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950" yWindow="450" windowWidth="17250" windowHeight="6525"/>
  </bookViews>
  <sheets>
    <sheet name="Önkormányzat bevétel - kiadás" sheetId="1" r:id="rId1"/>
  </sheets>
  <calcPr calcId="145621"/>
</workbook>
</file>

<file path=xl/calcChain.xml><?xml version="1.0" encoding="utf-8"?>
<calcChain xmlns="http://schemas.openxmlformats.org/spreadsheetml/2006/main">
  <c r="E74" i="1"/>
  <c r="E71"/>
  <c r="E72"/>
  <c r="E73"/>
  <c r="E75"/>
  <c r="E70"/>
  <c r="E53"/>
  <c r="E54"/>
  <c r="E55"/>
  <c r="E56"/>
  <c r="E57"/>
  <c r="E58"/>
  <c r="E59"/>
  <c r="E60"/>
  <c r="E69"/>
  <c r="E79"/>
  <c r="E61"/>
  <c r="E62"/>
  <c r="E63"/>
  <c r="E64"/>
  <c r="E65"/>
  <c r="E66"/>
  <c r="E67"/>
  <c r="E68"/>
  <c r="E52"/>
  <c r="E51"/>
  <c r="E34"/>
  <c r="E35"/>
  <c r="E36"/>
  <c r="E37"/>
  <c r="E38"/>
  <c r="E39"/>
  <c r="E40"/>
  <c r="E33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9"/>
  <c r="C76"/>
  <c r="C79"/>
  <c r="E78"/>
  <c r="E77"/>
  <c r="C69"/>
  <c r="D69"/>
  <c r="E43"/>
  <c r="E42"/>
  <c r="C41"/>
  <c r="C32"/>
  <c r="C44"/>
  <c r="B76"/>
  <c r="B69"/>
  <c r="B79"/>
  <c r="D41"/>
  <c r="B41"/>
  <c r="B44"/>
  <c r="B32"/>
  <c r="D32"/>
  <c r="D44"/>
  <c r="D76"/>
  <c r="D79"/>
  <c r="E41"/>
  <c r="E32"/>
  <c r="E44"/>
  <c r="E76"/>
</calcChain>
</file>

<file path=xl/sharedStrings.xml><?xml version="1.0" encoding="utf-8"?>
<sst xmlns="http://schemas.openxmlformats.org/spreadsheetml/2006/main" count="87" uniqueCount="77">
  <si>
    <t>Alcím:</t>
  </si>
  <si>
    <t>Kiemelt előirányzat</t>
  </si>
  <si>
    <t>Költségvetési bevételek</t>
  </si>
  <si>
    <t>Bevételi előirányzatok összesen:</t>
  </si>
  <si>
    <t>Kiadási előirányzat összesen:</t>
  </si>
  <si>
    <t>Felújítások</t>
  </si>
  <si>
    <t>Beruházások</t>
  </si>
  <si>
    <t>Tartalékok</t>
  </si>
  <si>
    <t>Hosszú lejáratú hitelek törlesztése</t>
  </si>
  <si>
    <t>Cím: Önkormányzat</t>
  </si>
  <si>
    <t>Munkáltatót terhelő jár. és szoc. hj. adó</t>
  </si>
  <si>
    <t xml:space="preserve">Intézményfinanszírozás kiadásai működési </t>
  </si>
  <si>
    <t xml:space="preserve">Intézményfinanszírozás kiadásai felhalmozási </t>
  </si>
  <si>
    <t>Személyi juttatás</t>
  </si>
  <si>
    <t>Záró pénzeszköz</t>
  </si>
  <si>
    <t>eredeti ei.</t>
  </si>
  <si>
    <t>Egyéb közhatalmi bevételek</t>
  </si>
  <si>
    <t>Működési célú átvett pénzeszközök</t>
  </si>
  <si>
    <t>Ellátottak pénzbeni juttatásai</t>
  </si>
  <si>
    <t>Forgatási célő értékpapír vásárlása</t>
  </si>
  <si>
    <t>Finanszírozási bevételek összesen</t>
  </si>
  <si>
    <t>Költségvetési kiadások</t>
  </si>
  <si>
    <t>Finanszírozási kiadások összesen</t>
  </si>
  <si>
    <t>Önkormányzat működési támogatásai</t>
  </si>
  <si>
    <t>Működési célú visszatérítendő támog., kölcsönök visszatélrülése ÁH-on belülről</t>
  </si>
  <si>
    <t>Elvonások és befizetések bevételei</t>
  </si>
  <si>
    <t>Működési célú visszatérítendő támog., kölcsönök igénybevétele ÁH-on belülről</t>
  </si>
  <si>
    <t>Egyéb működési célú támogatások bevételei</t>
  </si>
  <si>
    <t>Felhalmozási célú visszatérítendő támog., kölcsönök visszatérülése ÁH-on belülről</t>
  </si>
  <si>
    <t>Felhalmozási célú visszatérítendő támog., kölcsönök igénybevétele ÁH-on belülről</t>
  </si>
  <si>
    <t>Vagyoni típusú adók</t>
  </si>
  <si>
    <t>Termékek és szolgáltatások adói</t>
  </si>
  <si>
    <t>Szolgáltatások ellenértéke</t>
  </si>
  <si>
    <t>Közvetített szolgáltatások ellenértéke</t>
  </si>
  <si>
    <t>Ellátási díjak</t>
  </si>
  <si>
    <t>Kamatbevételek</t>
  </si>
  <si>
    <t>Egyébműködési bevételek</t>
  </si>
  <si>
    <t xml:space="preserve">Tárgyi eszk., immaer. javak  értékesítése </t>
  </si>
  <si>
    <t>Felhalmozási célú önkormányzati támogatások</t>
  </si>
  <si>
    <t>Dologi kiadások</t>
  </si>
  <si>
    <t>Elvonások és befizetések</t>
  </si>
  <si>
    <t>Egyéb felh.célú támogatások ÁH-n belülre</t>
  </si>
  <si>
    <t>Egyéb felh.célú támogatások ÁH-n kívülre</t>
  </si>
  <si>
    <t>Felh.célú visszatérítendő támogatások törl.Á H-n kívülre</t>
  </si>
  <si>
    <t>Egyéb felhalmozási célú támogatások bev. ÁH-on belülről</t>
  </si>
  <si>
    <t>Egyéb műk.célú támogatások ÁH-n kívülre</t>
  </si>
  <si>
    <t>Mük.célú visszatérítendő tám. kölcs. nyújtása ÁH-n kívülre</t>
  </si>
  <si>
    <t xml:space="preserve">Egyéb műk.célú támogatások ÁH-n belülre </t>
  </si>
  <si>
    <t>Mük.célú visszatérítendő tám. kölcs. nyújtása ÁH-n belülre</t>
  </si>
  <si>
    <t>Felh.célú visszatérítendő tám. kölcs. nyújtása ÁH-n belülre</t>
  </si>
  <si>
    <t>Felh.célú visszatérítendő tám. kölcs.törleszt. ÁH-n belülre</t>
  </si>
  <si>
    <t>Kiszámlázott ÁFA és ÁFA visszatérülés</t>
  </si>
  <si>
    <t>Irányító szervtől kapott támogatás működési</t>
  </si>
  <si>
    <t>Irányító szervtől kapott támogatás felhalmozási</t>
  </si>
  <si>
    <t>Egyéb felhalmozási célú átvett pénzeszközök</t>
  </si>
  <si>
    <t>Felhalmozási célú visszatérítendő támog., kölcsönök visszatérülése ÁH-on kívülről</t>
  </si>
  <si>
    <t>Felh.célú visszatérítendő tám. kölcs. nyújtása ÁH-n kivülre</t>
  </si>
  <si>
    <t>Betétlekötés</t>
  </si>
  <si>
    <t>Készletértékesítés ellenértéke</t>
  </si>
  <si>
    <t>Betétfeloldás</t>
  </si>
  <si>
    <t>Államháztartáson belüli megelőlegezések visszafizetése</t>
  </si>
  <si>
    <t>Egyéb sajátos eszközoldali elszámolások, követelés jellegű sajátos elszámolások</t>
  </si>
  <si>
    <t>Előző évi maradvány igénybevétel működési</t>
  </si>
  <si>
    <t>Előző évi maradvány igénybevétel felhalmozási</t>
  </si>
  <si>
    <t>Előző évi maradvány igénybevétel finanszírozási</t>
  </si>
  <si>
    <t>Államháztartáson belüli megelőlegezések</t>
  </si>
  <si>
    <t>Korrigált nyitó pénzeszköz</t>
  </si>
  <si>
    <t>2016.évi</t>
  </si>
  <si>
    <t xml:space="preserve">2016. évi </t>
  </si>
  <si>
    <t>Belföldi értékpapírok kiadásai</t>
  </si>
  <si>
    <t>Módósítási</t>
  </si>
  <si>
    <t>javaslat</t>
  </si>
  <si>
    <t>Kötelezettség jellegű sajátos elszámolások</t>
  </si>
  <si>
    <t>Bevételi előirányzatok Ft-ban</t>
  </si>
  <si>
    <t>Kiadási előirányzatok Ft-ban</t>
  </si>
  <si>
    <t>mód.ei.VIII.31.</t>
  </si>
  <si>
    <t>mód. ei. XI.30.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</si>
</sst>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Alignment="1"/>
    <xf numFmtId="0" fontId="2" fillId="0" borderId="0" xfId="0" applyFont="1"/>
    <xf numFmtId="0" fontId="3" fillId="0" borderId="0" xfId="0" applyFont="1"/>
    <xf numFmtId="3" fontId="0" fillId="0" borderId="1" xfId="0" applyNumberFormat="1" applyBorder="1"/>
    <xf numFmtId="3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0" fontId="2" fillId="0" borderId="2" xfId="0" applyFont="1" applyBorder="1"/>
    <xf numFmtId="3" fontId="2" fillId="0" borderId="3" xfId="0" applyNumberFormat="1" applyFont="1" applyBorder="1"/>
    <xf numFmtId="3" fontId="0" fillId="0" borderId="0" xfId="0" applyNumberFormat="1" applyBorder="1" applyAlignment="1"/>
    <xf numFmtId="3" fontId="2" fillId="0" borderId="1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2" fillId="0" borderId="4" xfId="0" applyFont="1" applyBorder="1"/>
    <xf numFmtId="3" fontId="2" fillId="0" borderId="4" xfId="0" applyNumberFormat="1" applyFont="1" applyBorder="1"/>
    <xf numFmtId="0" fontId="4" fillId="0" borderId="1" xfId="0" applyFont="1" applyFill="1" applyBorder="1"/>
    <xf numFmtId="0" fontId="2" fillId="0" borderId="5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0" fillId="0" borderId="0" xfId="0" applyNumberFormat="1"/>
    <xf numFmtId="0" fontId="0" fillId="0" borderId="1" xfId="0" applyFill="1" applyBorder="1"/>
    <xf numFmtId="0" fontId="2" fillId="0" borderId="1" xfId="0" applyFont="1" applyFill="1" applyBorder="1"/>
    <xf numFmtId="3" fontId="0" fillId="0" borderId="1" xfId="0" applyNumberFormat="1" applyFill="1" applyBorder="1"/>
    <xf numFmtId="3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0" fontId="2" fillId="0" borderId="0" xfId="0" applyFont="1" applyBorder="1" applyAlignment="1">
      <alignment horizontal="left"/>
    </xf>
    <xf numFmtId="0" fontId="0" fillId="0" borderId="6" xfId="0" applyBorder="1"/>
    <xf numFmtId="3" fontId="4" fillId="0" borderId="6" xfId="0" applyNumberFormat="1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6" xfId="0" applyNumberFormat="1" applyFont="1" applyFill="1" applyBorder="1" applyAlignment="1">
      <alignment horizontal="right"/>
    </xf>
    <xf numFmtId="0" fontId="4" fillId="0" borderId="0" xfId="0" applyFont="1"/>
    <xf numFmtId="3" fontId="4" fillId="0" borderId="4" xfId="0" applyNumberFormat="1" applyFont="1" applyFill="1" applyBorder="1" applyAlignment="1">
      <alignment horizontal="right"/>
    </xf>
    <xf numFmtId="3" fontId="2" fillId="0" borderId="9" xfId="0" applyNumberFormat="1" applyFont="1" applyBorder="1"/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3"/>
  <sheetViews>
    <sheetView tabSelected="1" zoomScale="90" zoomScaleNormal="90" zoomScaleSheetLayoutView="100" workbookViewId="0">
      <pane ySplit="8" topLeftCell="A9" activePane="bottomLeft" state="frozen"/>
      <selection pane="bottomLeft" activeCell="A11" sqref="A11"/>
    </sheetView>
  </sheetViews>
  <sheetFormatPr defaultRowHeight="12.75"/>
  <cols>
    <col min="1" max="1" width="47.42578125" bestFit="1" customWidth="1"/>
    <col min="2" max="5" width="20.28515625" customWidth="1"/>
  </cols>
  <sheetData>
    <row r="1" spans="1:5">
      <c r="A1" s="3"/>
      <c r="B1" s="3"/>
      <c r="C1" s="3"/>
      <c r="D1" s="3"/>
      <c r="E1" s="3"/>
    </row>
    <row r="2" spans="1:5">
      <c r="A2" s="40" t="s">
        <v>9</v>
      </c>
      <c r="B2" s="41"/>
      <c r="C2" s="41"/>
      <c r="D2" s="41"/>
      <c r="E2" s="41"/>
    </row>
    <row r="3" spans="1:5">
      <c r="A3" s="40" t="s">
        <v>0</v>
      </c>
      <c r="B3" s="41"/>
      <c r="C3" s="41"/>
      <c r="D3" s="41"/>
      <c r="E3" s="41"/>
    </row>
    <row r="6" spans="1:5">
      <c r="A6" s="19" t="s">
        <v>73</v>
      </c>
      <c r="B6" s="32"/>
      <c r="C6" s="32"/>
      <c r="D6" s="32"/>
      <c r="E6" s="32"/>
    </row>
    <row r="7" spans="1:5">
      <c r="A7" s="30"/>
      <c r="B7" s="37" t="s">
        <v>67</v>
      </c>
      <c r="C7" s="37" t="s">
        <v>67</v>
      </c>
      <c r="D7" s="37" t="s">
        <v>70</v>
      </c>
      <c r="E7" s="37" t="s">
        <v>68</v>
      </c>
    </row>
    <row r="8" spans="1:5">
      <c r="A8" s="31" t="s">
        <v>1</v>
      </c>
      <c r="B8" s="38" t="s">
        <v>15</v>
      </c>
      <c r="C8" s="38" t="s">
        <v>75</v>
      </c>
      <c r="D8" s="38" t="s">
        <v>71</v>
      </c>
      <c r="E8" s="38" t="s">
        <v>76</v>
      </c>
    </row>
    <row r="9" spans="1:5" s="34" customFormat="1">
      <c r="A9" s="14" t="s">
        <v>23</v>
      </c>
      <c r="B9" s="33">
        <v>679003860</v>
      </c>
      <c r="C9" s="33">
        <v>751838100</v>
      </c>
      <c r="D9" s="33">
        <v>4409581</v>
      </c>
      <c r="E9" s="33">
        <f>SUM(C9:D9)</f>
        <v>756247681</v>
      </c>
    </row>
    <row r="10" spans="1:5">
      <c r="A10" s="15" t="s">
        <v>25</v>
      </c>
      <c r="B10" s="7">
        <v>0</v>
      </c>
      <c r="C10" s="7">
        <v>0</v>
      </c>
      <c r="D10" s="7">
        <v>0</v>
      </c>
      <c r="E10" s="33">
        <f t="shared" ref="E10:E40" si="0">SUM(C10:D10)</f>
        <v>0</v>
      </c>
    </row>
    <row r="11" spans="1:5" ht="25.5">
      <c r="A11" s="15" t="s">
        <v>24</v>
      </c>
      <c r="B11" s="7">
        <v>0</v>
      </c>
      <c r="C11" s="7">
        <v>0</v>
      </c>
      <c r="D11" s="7">
        <v>0</v>
      </c>
      <c r="E11" s="33">
        <f t="shared" si="0"/>
        <v>0</v>
      </c>
    </row>
    <row r="12" spans="1:5" ht="25.5">
      <c r="A12" s="15" t="s">
        <v>26</v>
      </c>
      <c r="B12" s="7">
        <v>0</v>
      </c>
      <c r="C12" s="7">
        <v>0</v>
      </c>
      <c r="D12" s="7">
        <v>0</v>
      </c>
      <c r="E12" s="33">
        <f t="shared" si="0"/>
        <v>0</v>
      </c>
    </row>
    <row r="13" spans="1:5">
      <c r="A13" s="14" t="s">
        <v>27</v>
      </c>
      <c r="B13" s="7">
        <v>27394000</v>
      </c>
      <c r="C13" s="7">
        <v>15257240</v>
      </c>
      <c r="D13" s="7">
        <v>-3752002</v>
      </c>
      <c r="E13" s="33">
        <f t="shared" si="0"/>
        <v>11505238</v>
      </c>
    </row>
    <row r="14" spans="1:5">
      <c r="A14" s="14" t="s">
        <v>38</v>
      </c>
      <c r="B14" s="7">
        <v>0</v>
      </c>
      <c r="C14" s="7">
        <v>11403000</v>
      </c>
      <c r="D14" s="7">
        <v>182259000</v>
      </c>
      <c r="E14" s="33">
        <f t="shared" si="0"/>
        <v>193662000</v>
      </c>
    </row>
    <row r="15" spans="1:5" ht="25.5">
      <c r="A15" s="15" t="s">
        <v>28</v>
      </c>
      <c r="B15" s="7">
        <v>0</v>
      </c>
      <c r="C15" s="7">
        <v>0</v>
      </c>
      <c r="D15" s="7">
        <v>0</v>
      </c>
      <c r="E15" s="33">
        <f t="shared" si="0"/>
        <v>0</v>
      </c>
    </row>
    <row r="16" spans="1:5" ht="25.5">
      <c r="A16" s="15" t="s">
        <v>29</v>
      </c>
      <c r="B16" s="7">
        <v>0</v>
      </c>
      <c r="C16" s="7">
        <v>0</v>
      </c>
      <c r="D16" s="7">
        <v>0</v>
      </c>
      <c r="E16" s="33">
        <f t="shared" si="0"/>
        <v>0</v>
      </c>
    </row>
    <row r="17" spans="1:5" ht="29.25" customHeight="1">
      <c r="A17" s="14" t="s">
        <v>44</v>
      </c>
      <c r="B17" s="7">
        <v>3416000</v>
      </c>
      <c r="C17" s="7">
        <v>3416000</v>
      </c>
      <c r="D17" s="7">
        <v>0</v>
      </c>
      <c r="E17" s="33">
        <f t="shared" si="0"/>
        <v>3416000</v>
      </c>
    </row>
    <row r="18" spans="1:5">
      <c r="A18" s="15" t="s">
        <v>30</v>
      </c>
      <c r="B18" s="7">
        <v>292000000</v>
      </c>
      <c r="C18" s="7">
        <v>292000000</v>
      </c>
      <c r="D18" s="7">
        <v>0</v>
      </c>
      <c r="E18" s="33">
        <f t="shared" si="0"/>
        <v>292000000</v>
      </c>
    </row>
    <row r="19" spans="1:5">
      <c r="A19" s="14" t="s">
        <v>31</v>
      </c>
      <c r="B19" s="7">
        <v>267500000</v>
      </c>
      <c r="C19" s="7">
        <v>267500000</v>
      </c>
      <c r="D19" s="7">
        <v>0</v>
      </c>
      <c r="E19" s="33">
        <f t="shared" si="0"/>
        <v>267500000</v>
      </c>
    </row>
    <row r="20" spans="1:5">
      <c r="A20" s="14" t="s">
        <v>16</v>
      </c>
      <c r="B20" s="7">
        <v>2953000</v>
      </c>
      <c r="C20" s="7">
        <v>2953000</v>
      </c>
      <c r="D20" s="7">
        <v>0</v>
      </c>
      <c r="E20" s="33">
        <f t="shared" si="0"/>
        <v>2953000</v>
      </c>
    </row>
    <row r="21" spans="1:5">
      <c r="A21" s="18" t="s">
        <v>58</v>
      </c>
      <c r="B21" s="7">
        <v>0</v>
      </c>
      <c r="C21" s="7">
        <v>0</v>
      </c>
      <c r="D21" s="7">
        <v>0</v>
      </c>
      <c r="E21" s="33">
        <f t="shared" si="0"/>
        <v>0</v>
      </c>
    </row>
    <row r="22" spans="1:5">
      <c r="A22" s="18" t="s">
        <v>32</v>
      </c>
      <c r="B22" s="7">
        <v>153572000</v>
      </c>
      <c r="C22" s="7">
        <v>153572000</v>
      </c>
      <c r="D22" s="7">
        <v>0</v>
      </c>
      <c r="E22" s="33">
        <f t="shared" si="0"/>
        <v>153572000</v>
      </c>
    </row>
    <row r="23" spans="1:5">
      <c r="A23" s="18" t="s">
        <v>33</v>
      </c>
      <c r="B23" s="7">
        <v>4193000</v>
      </c>
      <c r="C23" s="7">
        <v>4193000</v>
      </c>
      <c r="D23" s="7">
        <v>0</v>
      </c>
      <c r="E23" s="33">
        <f t="shared" si="0"/>
        <v>4193000</v>
      </c>
    </row>
    <row r="24" spans="1:5">
      <c r="A24" s="18" t="s">
        <v>34</v>
      </c>
      <c r="B24" s="7">
        <v>0</v>
      </c>
      <c r="C24" s="7">
        <v>0</v>
      </c>
      <c r="D24" s="7">
        <v>0</v>
      </c>
      <c r="E24" s="33">
        <f t="shared" si="0"/>
        <v>0</v>
      </c>
    </row>
    <row r="25" spans="1:5">
      <c r="A25" s="18" t="s">
        <v>51</v>
      </c>
      <c r="B25" s="7">
        <v>42745000</v>
      </c>
      <c r="C25" s="7">
        <v>42745000</v>
      </c>
      <c r="D25" s="7">
        <v>0</v>
      </c>
      <c r="E25" s="33">
        <f t="shared" si="0"/>
        <v>42745000</v>
      </c>
    </row>
    <row r="26" spans="1:5">
      <c r="A26" s="18" t="s">
        <v>35</v>
      </c>
      <c r="B26" s="7">
        <v>4000000</v>
      </c>
      <c r="C26" s="7">
        <v>4017802</v>
      </c>
      <c r="D26" s="7">
        <v>6306941</v>
      </c>
      <c r="E26" s="33">
        <f t="shared" si="0"/>
        <v>10324743</v>
      </c>
    </row>
    <row r="27" spans="1:5">
      <c r="A27" s="18" t="s">
        <v>36</v>
      </c>
      <c r="B27" s="7">
        <v>0</v>
      </c>
      <c r="C27" s="7">
        <v>0</v>
      </c>
      <c r="D27" s="7">
        <v>9613050</v>
      </c>
      <c r="E27" s="33">
        <f t="shared" si="0"/>
        <v>9613050</v>
      </c>
    </row>
    <row r="28" spans="1:5">
      <c r="A28" s="14" t="s">
        <v>37</v>
      </c>
      <c r="B28" s="7">
        <v>1600000</v>
      </c>
      <c r="C28" s="7">
        <v>1600000</v>
      </c>
      <c r="D28" s="7">
        <v>-800000</v>
      </c>
      <c r="E28" s="33">
        <f t="shared" si="0"/>
        <v>800000</v>
      </c>
    </row>
    <row r="29" spans="1:5">
      <c r="A29" s="14" t="s">
        <v>17</v>
      </c>
      <c r="B29" s="7">
        <v>0</v>
      </c>
      <c r="C29" s="7">
        <v>2372500</v>
      </c>
      <c r="D29" s="7">
        <v>0</v>
      </c>
      <c r="E29" s="33">
        <f t="shared" si="0"/>
        <v>2372500</v>
      </c>
    </row>
    <row r="30" spans="1:5" ht="25.5">
      <c r="A30" s="15" t="s">
        <v>55</v>
      </c>
      <c r="B30" s="7">
        <v>106000</v>
      </c>
      <c r="C30" s="7">
        <v>106000</v>
      </c>
      <c r="D30" s="7">
        <v>0</v>
      </c>
      <c r="E30" s="33">
        <f t="shared" si="0"/>
        <v>106000</v>
      </c>
    </row>
    <row r="31" spans="1:5">
      <c r="A31" s="14" t="s">
        <v>54</v>
      </c>
      <c r="B31" s="7">
        <v>8400000</v>
      </c>
      <c r="C31" s="7">
        <v>13285000</v>
      </c>
      <c r="D31" s="7">
        <v>-5400000</v>
      </c>
      <c r="E31" s="33">
        <f t="shared" si="0"/>
        <v>7885000</v>
      </c>
    </row>
    <row r="32" spans="1:5" s="4" customFormat="1">
      <c r="A32" s="2" t="s">
        <v>2</v>
      </c>
      <c r="B32" s="9">
        <f>SUM(B9:B31)</f>
        <v>1486882860</v>
      </c>
      <c r="C32" s="9">
        <f>SUM(C9:C31)</f>
        <v>1566258642</v>
      </c>
      <c r="D32" s="9">
        <f>SUM(D9:D31)</f>
        <v>192636570</v>
      </c>
      <c r="E32" s="9">
        <f>SUM(E9:E31)</f>
        <v>1758895212</v>
      </c>
    </row>
    <row r="33" spans="1:5">
      <c r="A33" s="14" t="s">
        <v>62</v>
      </c>
      <c r="B33" s="7">
        <v>0</v>
      </c>
      <c r="C33" s="7">
        <v>0</v>
      </c>
      <c r="D33" s="7">
        <v>0</v>
      </c>
      <c r="E33" s="33">
        <f t="shared" si="0"/>
        <v>0</v>
      </c>
    </row>
    <row r="34" spans="1:5">
      <c r="A34" s="14" t="s">
        <v>63</v>
      </c>
      <c r="B34" s="7">
        <v>676121226</v>
      </c>
      <c r="C34" s="7">
        <v>805317131</v>
      </c>
      <c r="D34" s="7">
        <v>0</v>
      </c>
      <c r="E34" s="33">
        <f t="shared" si="0"/>
        <v>805317131</v>
      </c>
    </row>
    <row r="35" spans="1:5">
      <c r="A35" s="18" t="s">
        <v>64</v>
      </c>
      <c r="B35" s="7">
        <v>25476774</v>
      </c>
      <c r="C35" s="7">
        <v>25476774</v>
      </c>
      <c r="D35" s="7">
        <v>0</v>
      </c>
      <c r="E35" s="33">
        <f t="shared" si="0"/>
        <v>25476774</v>
      </c>
    </row>
    <row r="36" spans="1:5">
      <c r="A36" s="18" t="s">
        <v>65</v>
      </c>
      <c r="B36" s="7">
        <v>0</v>
      </c>
      <c r="C36" s="7">
        <v>7382251</v>
      </c>
      <c r="D36" s="7">
        <v>1352973</v>
      </c>
      <c r="E36" s="33">
        <f t="shared" si="0"/>
        <v>8735224</v>
      </c>
    </row>
    <row r="37" spans="1:5">
      <c r="A37" s="22" t="s">
        <v>59</v>
      </c>
      <c r="B37" s="7">
        <v>0</v>
      </c>
      <c r="C37" s="7">
        <v>0</v>
      </c>
      <c r="D37" s="7">
        <v>0</v>
      </c>
      <c r="E37" s="33">
        <f t="shared" si="0"/>
        <v>0</v>
      </c>
    </row>
    <row r="38" spans="1:5">
      <c r="A38" s="18" t="s">
        <v>69</v>
      </c>
      <c r="B38" s="7">
        <v>0</v>
      </c>
      <c r="C38" s="7">
        <v>850000000</v>
      </c>
      <c r="D38" s="7">
        <v>243690000</v>
      </c>
      <c r="E38" s="33">
        <f t="shared" si="0"/>
        <v>1093690000</v>
      </c>
    </row>
    <row r="39" spans="1:5">
      <c r="A39" s="18" t="s">
        <v>52</v>
      </c>
      <c r="B39" s="7">
        <v>0</v>
      </c>
      <c r="C39" s="7">
        <v>0</v>
      </c>
      <c r="D39" s="7">
        <v>0</v>
      </c>
      <c r="E39" s="33">
        <f t="shared" si="0"/>
        <v>0</v>
      </c>
    </row>
    <row r="40" spans="1:5">
      <c r="A40" s="18" t="s">
        <v>53</v>
      </c>
      <c r="B40" s="7">
        <v>0</v>
      </c>
      <c r="C40" s="7">
        <v>0</v>
      </c>
      <c r="D40" s="7">
        <v>0</v>
      </c>
      <c r="E40" s="33">
        <f t="shared" si="0"/>
        <v>0</v>
      </c>
    </row>
    <row r="41" spans="1:5" s="4" customFormat="1">
      <c r="A41" s="23" t="s">
        <v>20</v>
      </c>
      <c r="B41" s="9">
        <f>SUM(B33:B40)</f>
        <v>701598000</v>
      </c>
      <c r="C41" s="9">
        <f>SUM(C33:C40)</f>
        <v>1688176156</v>
      </c>
      <c r="D41" s="9">
        <f>SUM(D33:D40)</f>
        <v>245042973</v>
      </c>
      <c r="E41" s="9">
        <f>SUM(E33:E40)</f>
        <v>1933219129</v>
      </c>
    </row>
    <row r="42" spans="1:5" s="4" customFormat="1">
      <c r="A42" s="23" t="s">
        <v>72</v>
      </c>
      <c r="B42" s="35">
        <v>0</v>
      </c>
      <c r="C42" s="35">
        <v>0</v>
      </c>
      <c r="D42" s="35">
        <v>0</v>
      </c>
      <c r="E42" s="35">
        <f>SUM(B42:D42)</f>
        <v>0</v>
      </c>
    </row>
    <row r="43" spans="1:5" s="4" customFormat="1" ht="13.5" thickBot="1">
      <c r="A43" s="16" t="s">
        <v>66</v>
      </c>
      <c r="B43" s="35">
        <v>0</v>
      </c>
      <c r="C43" s="35">
        <v>0</v>
      </c>
      <c r="D43" s="35">
        <v>0</v>
      </c>
      <c r="E43" s="35">
        <f>SUM(B43:D43)</f>
        <v>0</v>
      </c>
    </row>
    <row r="44" spans="1:5" ht="13.5" thickBot="1">
      <c r="A44" s="10" t="s">
        <v>3</v>
      </c>
      <c r="B44" s="11">
        <f>SUM(B32,B41,B42,B43)</f>
        <v>2188480860</v>
      </c>
      <c r="C44" s="11">
        <f>SUM(C32,C41,C42,C43)</f>
        <v>3254434798</v>
      </c>
      <c r="D44" s="11">
        <f>SUM(D32,D41,D42,D43)</f>
        <v>437679543</v>
      </c>
      <c r="E44" s="36">
        <f>SUM(E32,E41,E42,E43)</f>
        <v>3692114341</v>
      </c>
    </row>
    <row r="45" spans="1:5">
      <c r="A45" s="5"/>
      <c r="B45" s="20"/>
      <c r="C45" s="20"/>
      <c r="D45" s="20"/>
      <c r="E45" s="20"/>
    </row>
    <row r="46" spans="1:5">
      <c r="A46" s="5"/>
    </row>
    <row r="47" spans="1:5">
      <c r="A47" s="5"/>
    </row>
    <row r="48" spans="1:5">
      <c r="A48" s="39" t="s">
        <v>74</v>
      </c>
      <c r="B48" s="39"/>
      <c r="C48" s="27"/>
      <c r="D48" s="27"/>
    </row>
    <row r="49" spans="1:5">
      <c r="A49" s="30"/>
      <c r="B49" s="37" t="s">
        <v>67</v>
      </c>
      <c r="C49" s="37" t="s">
        <v>67</v>
      </c>
      <c r="D49" s="37" t="s">
        <v>70</v>
      </c>
      <c r="E49" s="37" t="s">
        <v>68</v>
      </c>
    </row>
    <row r="50" spans="1:5">
      <c r="A50" s="31" t="s">
        <v>1</v>
      </c>
      <c r="B50" s="38" t="s">
        <v>15</v>
      </c>
      <c r="C50" s="38" t="s">
        <v>75</v>
      </c>
      <c r="D50" s="38" t="s">
        <v>71</v>
      </c>
      <c r="E50" s="38" t="s">
        <v>76</v>
      </c>
    </row>
    <row r="51" spans="1:5">
      <c r="A51" s="28" t="s">
        <v>13</v>
      </c>
      <c r="B51" s="29">
        <v>23297000</v>
      </c>
      <c r="C51" s="29">
        <v>25888473</v>
      </c>
      <c r="D51" s="29">
        <v>-445100</v>
      </c>
      <c r="E51" s="29">
        <f>SUM(C51:D51)</f>
        <v>25443373</v>
      </c>
    </row>
    <row r="52" spans="1:5">
      <c r="A52" s="1" t="s">
        <v>10</v>
      </c>
      <c r="B52" s="8">
        <v>6275000</v>
      </c>
      <c r="C52" s="29">
        <v>8572328</v>
      </c>
      <c r="D52" s="29">
        <v>53971</v>
      </c>
      <c r="E52" s="29">
        <f>SUM(C52:D52)</f>
        <v>8626299</v>
      </c>
    </row>
    <row r="53" spans="1:5">
      <c r="A53" s="14" t="s">
        <v>39</v>
      </c>
      <c r="B53" s="8">
        <v>119049000</v>
      </c>
      <c r="C53" s="29">
        <v>180781964</v>
      </c>
      <c r="D53" s="29">
        <v>-10081199</v>
      </c>
      <c r="E53" s="29">
        <f t="shared" ref="E53:E68" si="1">SUM(C53:D53)</f>
        <v>170700765</v>
      </c>
    </row>
    <row r="54" spans="1:5">
      <c r="A54" s="14" t="s">
        <v>18</v>
      </c>
      <c r="B54" s="8">
        <v>19679000</v>
      </c>
      <c r="C54" s="29">
        <v>19831900</v>
      </c>
      <c r="D54" s="29">
        <v>-9000000</v>
      </c>
      <c r="E54" s="29">
        <f t="shared" si="1"/>
        <v>10831900</v>
      </c>
    </row>
    <row r="55" spans="1:5">
      <c r="A55" s="14" t="s">
        <v>40</v>
      </c>
      <c r="B55" s="8">
        <v>0</v>
      </c>
      <c r="C55" s="29">
        <v>1575302</v>
      </c>
      <c r="D55" s="29">
        <v>0</v>
      </c>
      <c r="E55" s="29">
        <f t="shared" si="1"/>
        <v>1575302</v>
      </c>
    </row>
    <row r="56" spans="1:5">
      <c r="A56" s="14" t="s">
        <v>48</v>
      </c>
      <c r="B56" s="8">
        <v>0</v>
      </c>
      <c r="C56" s="29">
        <v>0</v>
      </c>
      <c r="D56" s="29">
        <v>0</v>
      </c>
      <c r="E56" s="29">
        <f t="shared" si="1"/>
        <v>0</v>
      </c>
    </row>
    <row r="57" spans="1:5">
      <c r="A57" s="14" t="s">
        <v>47</v>
      </c>
      <c r="B57" s="8">
        <v>125964000</v>
      </c>
      <c r="C57" s="29">
        <v>131570570</v>
      </c>
      <c r="D57" s="29">
        <v>12673</v>
      </c>
      <c r="E57" s="29">
        <f t="shared" si="1"/>
        <v>131583243</v>
      </c>
    </row>
    <row r="58" spans="1:5">
      <c r="A58" s="14" t="s">
        <v>46</v>
      </c>
      <c r="B58" s="8">
        <v>0</v>
      </c>
      <c r="C58" s="29">
        <v>0</v>
      </c>
      <c r="D58" s="29">
        <v>0</v>
      </c>
      <c r="E58" s="29">
        <f t="shared" si="1"/>
        <v>0</v>
      </c>
    </row>
    <row r="59" spans="1:5">
      <c r="A59" s="14" t="s">
        <v>45</v>
      </c>
      <c r="B59" s="8">
        <v>53298000</v>
      </c>
      <c r="C59" s="29">
        <v>104987000</v>
      </c>
      <c r="D59" s="29">
        <v>255050</v>
      </c>
      <c r="E59" s="29">
        <f t="shared" si="1"/>
        <v>105242050</v>
      </c>
    </row>
    <row r="60" spans="1:5">
      <c r="A60" s="14" t="s">
        <v>5</v>
      </c>
      <c r="B60" s="8">
        <v>282310000</v>
      </c>
      <c r="C60" s="29">
        <v>334264633</v>
      </c>
      <c r="D60" s="29">
        <v>100355148</v>
      </c>
      <c r="E60" s="29">
        <f t="shared" si="1"/>
        <v>434619781</v>
      </c>
    </row>
    <row r="61" spans="1:5">
      <c r="A61" s="14" t="s">
        <v>6</v>
      </c>
      <c r="B61" s="8">
        <v>523845000</v>
      </c>
      <c r="C61" s="29">
        <v>525584119</v>
      </c>
      <c r="D61" s="29">
        <v>101323363</v>
      </c>
      <c r="E61" s="29">
        <f t="shared" si="1"/>
        <v>626907482</v>
      </c>
    </row>
    <row r="62" spans="1:5">
      <c r="A62" s="14" t="s">
        <v>49</v>
      </c>
      <c r="B62" s="8">
        <v>0</v>
      </c>
      <c r="C62" s="29">
        <v>0</v>
      </c>
      <c r="D62" s="29">
        <v>0</v>
      </c>
      <c r="E62" s="29">
        <f t="shared" si="1"/>
        <v>0</v>
      </c>
    </row>
    <row r="63" spans="1:5">
      <c r="A63" s="14" t="s">
        <v>50</v>
      </c>
      <c r="B63" s="8">
        <v>0</v>
      </c>
      <c r="C63" s="29">
        <v>0</v>
      </c>
      <c r="D63" s="29">
        <v>0</v>
      </c>
      <c r="E63" s="29">
        <f t="shared" si="1"/>
        <v>0</v>
      </c>
    </row>
    <row r="64" spans="1:5">
      <c r="A64" s="14" t="s">
        <v>41</v>
      </c>
      <c r="B64" s="8">
        <v>0</v>
      </c>
      <c r="C64" s="29">
        <v>4445000</v>
      </c>
      <c r="D64" s="29">
        <v>0</v>
      </c>
      <c r="E64" s="29">
        <f t="shared" si="1"/>
        <v>4445000</v>
      </c>
    </row>
    <row r="65" spans="1:5">
      <c r="A65" s="18" t="s">
        <v>56</v>
      </c>
      <c r="B65" s="8">
        <v>152000</v>
      </c>
      <c r="C65" s="29">
        <v>152000</v>
      </c>
      <c r="D65" s="29">
        <v>0</v>
      </c>
      <c r="E65" s="29">
        <f t="shared" si="1"/>
        <v>152000</v>
      </c>
    </row>
    <row r="66" spans="1:5">
      <c r="A66" s="18" t="s">
        <v>43</v>
      </c>
      <c r="B66" s="8">
        <v>0</v>
      </c>
      <c r="C66" s="29">
        <v>0</v>
      </c>
      <c r="D66" s="29">
        <v>0</v>
      </c>
      <c r="E66" s="29">
        <f t="shared" si="1"/>
        <v>0</v>
      </c>
    </row>
    <row r="67" spans="1:5">
      <c r="A67" s="18" t="s">
        <v>42</v>
      </c>
      <c r="B67" s="8">
        <v>1262000</v>
      </c>
      <c r="C67" s="29">
        <v>4268710</v>
      </c>
      <c r="D67" s="29">
        <v>0</v>
      </c>
      <c r="E67" s="29">
        <f t="shared" si="1"/>
        <v>4268710</v>
      </c>
    </row>
    <row r="68" spans="1:5">
      <c r="A68" s="1" t="s">
        <v>7</v>
      </c>
      <c r="B68" s="8">
        <v>64503086</v>
      </c>
      <c r="C68" s="29">
        <v>84544773</v>
      </c>
      <c r="D68" s="29">
        <v>345179</v>
      </c>
      <c r="E68" s="29">
        <f t="shared" si="1"/>
        <v>84889952</v>
      </c>
    </row>
    <row r="69" spans="1:5" s="4" customFormat="1">
      <c r="A69" s="2" t="s">
        <v>21</v>
      </c>
      <c r="B69" s="13">
        <f>SUM(B51:B68)</f>
        <v>1219634086</v>
      </c>
      <c r="C69" s="13">
        <f>SUM(C51:C68)</f>
        <v>1426466772</v>
      </c>
      <c r="D69" s="13">
        <f>SUM(D51:D68)</f>
        <v>182819085</v>
      </c>
      <c r="E69" s="13">
        <f>SUM(E51:E68)</f>
        <v>1609285857</v>
      </c>
    </row>
    <row r="70" spans="1:5">
      <c r="A70" s="14" t="s">
        <v>19</v>
      </c>
      <c r="B70" s="8">
        <v>0</v>
      </c>
      <c r="C70" s="8">
        <v>850000000</v>
      </c>
      <c r="D70" s="8">
        <v>243690000</v>
      </c>
      <c r="E70" s="8">
        <f t="shared" ref="E70:E75" si="2">SUM(C70:D70)</f>
        <v>1093690000</v>
      </c>
    </row>
    <row r="71" spans="1:5">
      <c r="A71" s="1" t="s">
        <v>8</v>
      </c>
      <c r="B71" s="6">
        <v>0</v>
      </c>
      <c r="C71" s="8">
        <v>0</v>
      </c>
      <c r="D71" s="8">
        <v>0</v>
      </c>
      <c r="E71" s="8">
        <f t="shared" si="2"/>
        <v>0</v>
      </c>
    </row>
    <row r="72" spans="1:5">
      <c r="A72" s="22" t="s">
        <v>57</v>
      </c>
      <c r="B72" s="24">
        <v>0</v>
      </c>
      <c r="C72" s="8">
        <v>0</v>
      </c>
      <c r="D72" s="8">
        <v>0</v>
      </c>
      <c r="E72" s="8">
        <f t="shared" si="2"/>
        <v>0</v>
      </c>
    </row>
    <row r="73" spans="1:5">
      <c r="A73" s="18" t="s">
        <v>60</v>
      </c>
      <c r="B73" s="24">
        <v>25476774</v>
      </c>
      <c r="C73" s="8">
        <v>32859025</v>
      </c>
      <c r="D73" s="8">
        <v>1352973</v>
      </c>
      <c r="E73" s="8">
        <f t="shared" si="2"/>
        <v>34211998</v>
      </c>
    </row>
    <row r="74" spans="1:5">
      <c r="A74" s="18" t="s">
        <v>11</v>
      </c>
      <c r="B74" s="8">
        <v>928826000</v>
      </c>
      <c r="C74" s="8">
        <v>942320856</v>
      </c>
      <c r="D74" s="8">
        <v>1506222</v>
      </c>
      <c r="E74" s="8">
        <f t="shared" si="2"/>
        <v>943827078</v>
      </c>
    </row>
    <row r="75" spans="1:5">
      <c r="A75" s="18" t="s">
        <v>12</v>
      </c>
      <c r="B75" s="8">
        <v>14544000</v>
      </c>
      <c r="C75" s="8">
        <v>2788145</v>
      </c>
      <c r="D75" s="8">
        <v>8311263</v>
      </c>
      <c r="E75" s="8">
        <f t="shared" si="2"/>
        <v>11099408</v>
      </c>
    </row>
    <row r="76" spans="1:5" s="4" customFormat="1">
      <c r="A76" s="23" t="s">
        <v>22</v>
      </c>
      <c r="B76" s="13">
        <f>SUM(B70:B75)</f>
        <v>968846774</v>
      </c>
      <c r="C76" s="13">
        <f>SUM(C70:C75)</f>
        <v>1827968026</v>
      </c>
      <c r="D76" s="13">
        <f>SUM(D70:D75)</f>
        <v>254860458</v>
      </c>
      <c r="E76" s="13">
        <f>SUM(E70:E75)</f>
        <v>2082828484</v>
      </c>
    </row>
    <row r="77" spans="1:5" s="4" customFormat="1" ht="30" customHeight="1">
      <c r="A77" s="26" t="s">
        <v>61</v>
      </c>
      <c r="B77" s="25">
        <v>0</v>
      </c>
      <c r="C77" s="25">
        <v>0</v>
      </c>
      <c r="D77" s="8">
        <v>0</v>
      </c>
      <c r="E77" s="25">
        <f>SUM(B77:D77)</f>
        <v>0</v>
      </c>
    </row>
    <row r="78" spans="1:5" s="4" customFormat="1" ht="13.5" thickBot="1">
      <c r="A78" s="16" t="s">
        <v>14</v>
      </c>
      <c r="B78" s="17">
        <v>0</v>
      </c>
      <c r="C78" s="17">
        <v>0</v>
      </c>
      <c r="D78" s="8">
        <v>0</v>
      </c>
      <c r="E78" s="25">
        <f>SUM(B78:D78)</f>
        <v>0</v>
      </c>
    </row>
    <row r="79" spans="1:5" ht="13.5" thickBot="1">
      <c r="A79" s="10" t="s">
        <v>4</v>
      </c>
      <c r="B79" s="11">
        <f>SUM(B76,B69,B77,B78)</f>
        <v>2188480860</v>
      </c>
      <c r="C79" s="11">
        <f>SUM(C76,C69,C77,C78)</f>
        <v>3254434798</v>
      </c>
      <c r="D79" s="11">
        <f>SUM(D76,D69,D77,D78)</f>
        <v>437679543</v>
      </c>
      <c r="E79" s="36">
        <f>SUM(E76,E69,E77,E78)</f>
        <v>3692114341</v>
      </c>
    </row>
    <row r="80" spans="1:5">
      <c r="A80" s="12"/>
      <c r="D80" s="21"/>
    </row>
    <row r="81" spans="1:5">
      <c r="A81" s="3"/>
      <c r="D81" s="21"/>
      <c r="E81" s="21"/>
    </row>
    <row r="83" spans="1:5">
      <c r="E83" s="21"/>
    </row>
  </sheetData>
  <mergeCells count="3">
    <mergeCell ref="A48:B48"/>
    <mergeCell ref="A2:E2"/>
    <mergeCell ref="A3:E3"/>
  </mergeCells>
  <phoneticPr fontId="1" type="noConversion"/>
  <printOptions horizontalCentered="1"/>
  <pageMargins left="0.98425196850393704" right="0.78740157480314965" top="1.3779527559055118" bottom="0.98425196850393704" header="0.51181102362204722" footer="0.51181102362204722"/>
  <pageSetup paperSize="9" scale="62" orientation="portrait" r:id="rId1"/>
  <headerFooter alignWithMargins="0">
    <oddHeader xml:space="preserve">&amp;C&amp;"Arial,Félkövér""17. melléklet a 8/2016. (II.25.) önkormányzati rendelethez"
Önkormányzat
Bevétel-Kiadás
2016. évi költségvetés (Ft)
&amp;R&amp;"Arial,Félkövér"16. melléklet a 23/2016.(XII.16.)
önkormányzati rendelethez 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Önkormányzat bevétel - kiadás</vt:lpstr>
    </vt:vector>
  </TitlesOfParts>
  <Company>Balmadi Polghiv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ildi</cp:lastModifiedBy>
  <cp:lastPrinted>2016-12-19T09:28:36Z</cp:lastPrinted>
  <dcterms:created xsi:type="dcterms:W3CDTF">2012-02-08T07:03:07Z</dcterms:created>
  <dcterms:modified xsi:type="dcterms:W3CDTF">2016-12-21T14:33:24Z</dcterms:modified>
</cp:coreProperties>
</file>