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234949F1-C8CD-4B6C-A07E-FCEE6A05B9F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 melléklet" sheetId="1" r:id="rId1"/>
  </sheets>
  <definedNames>
    <definedName name="_xlnm.Print_Titles" localSheetId="0">'2. melléklet'!$1:$2</definedName>
    <definedName name="_xlnm.Print_Area" localSheetId="0">'2. 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9" i="1"/>
  <c r="F15" i="1" s="1"/>
  <c r="G9" i="1"/>
  <c r="G15" i="1" s="1"/>
  <c r="F21" i="1"/>
  <c r="G21" i="1"/>
  <c r="F24" i="1"/>
  <c r="G24" i="1"/>
  <c r="F33" i="1"/>
  <c r="F35" i="1" s="1"/>
  <c r="G33" i="1"/>
  <c r="F45" i="1"/>
  <c r="G45" i="1"/>
  <c r="F48" i="1"/>
  <c r="G48" i="1"/>
  <c r="F51" i="1"/>
  <c r="G51" i="1"/>
  <c r="F57" i="1"/>
  <c r="G57" i="1"/>
  <c r="F63" i="1"/>
  <c r="G63" i="1"/>
  <c r="F69" i="1"/>
  <c r="G69" i="1"/>
  <c r="G35" i="1" l="1"/>
  <c r="G70" i="1"/>
  <c r="F70" i="1"/>
  <c r="E69" i="1"/>
  <c r="E63" i="1"/>
  <c r="E57" i="1"/>
  <c r="E48" i="1"/>
  <c r="E45" i="1"/>
  <c r="E33" i="1"/>
  <c r="E24" i="1"/>
  <c r="E35" i="1" s="1"/>
  <c r="E21" i="1"/>
  <c r="E9" i="1"/>
  <c r="E15" i="1" s="1"/>
  <c r="E51" i="1" l="1"/>
  <c r="E70" i="1" s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<sst xmlns="http://schemas.openxmlformats.org/spreadsheetml/2006/main" count="207" uniqueCount="207">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</sst>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7" fillId="0" borderId="1" xfId="1" quotePrefix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7" fillId="0" borderId="0" xfId="1" applyFont="1"/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0"/>
  <sheetViews>
    <sheetView tabSelected="1" zoomScaleNormal="100" zoomScaleSheetLayoutView="100" workbookViewId="0">
      <selection activeCell="G70" sqref="A1:G70"/>
    </sheetView>
  </sheetViews>
  <sheetFormatPr defaultRowHeight="13.8" x14ac:dyDescent="0.25"/>
  <cols>
    <col min="1" max="1" width="1.6640625" style="1" customWidth="1"/>
    <col min="2" max="2" width="4.5546875" style="1" customWidth="1"/>
    <col min="3" max="3" width="59.6640625" style="28" customWidth="1"/>
    <col min="4" max="4" width="7.6640625" style="7" customWidth="1"/>
    <col min="5" max="5" width="13.33203125" style="7" bestFit="1" customWidth="1"/>
    <col min="6" max="7" width="13.33203125" style="1" bestFit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29" t="s">
        <v>203</v>
      </c>
      <c r="C1" s="29"/>
      <c r="D1" s="29"/>
      <c r="E1" s="29"/>
      <c r="F1" s="29"/>
      <c r="G1" s="29"/>
    </row>
    <row r="2" spans="2:7" ht="46.8" x14ac:dyDescent="0.25">
      <c r="B2" s="8" t="s">
        <v>0</v>
      </c>
      <c r="C2" s="19" t="s">
        <v>1</v>
      </c>
      <c r="D2" s="9" t="s">
        <v>2</v>
      </c>
      <c r="E2" s="10" t="s">
        <v>204</v>
      </c>
      <c r="F2" s="10" t="s">
        <v>205</v>
      </c>
      <c r="G2" s="10" t="s">
        <v>206</v>
      </c>
    </row>
    <row r="3" spans="2:7" s="2" customFormat="1" ht="15.6" x14ac:dyDescent="0.25">
      <c r="B3" s="4" t="s">
        <v>3</v>
      </c>
      <c r="C3" s="20" t="s">
        <v>4</v>
      </c>
      <c r="D3" s="6" t="s">
        <v>5</v>
      </c>
      <c r="E3" s="5">
        <v>101954950</v>
      </c>
      <c r="F3" s="5">
        <v>101954950</v>
      </c>
      <c r="G3" s="5">
        <v>106438041</v>
      </c>
    </row>
    <row r="4" spans="2:7" s="2" customFormat="1" ht="15.6" x14ac:dyDescent="0.25">
      <c r="B4" s="4" t="s">
        <v>6</v>
      </c>
      <c r="C4" s="20" t="s">
        <v>7</v>
      </c>
      <c r="D4" s="6" t="s">
        <v>8</v>
      </c>
      <c r="E4" s="5">
        <v>42449000</v>
      </c>
      <c r="F4" s="5">
        <v>42449000</v>
      </c>
      <c r="G4" s="5">
        <v>43385534</v>
      </c>
    </row>
    <row r="5" spans="2:7" s="2" customFormat="1" ht="27.6" x14ac:dyDescent="0.25">
      <c r="B5" s="4" t="s">
        <v>9</v>
      </c>
      <c r="C5" s="20" t="s">
        <v>10</v>
      </c>
      <c r="D5" s="6" t="s">
        <v>11</v>
      </c>
      <c r="E5" s="5">
        <v>48701388</v>
      </c>
      <c r="F5" s="5">
        <v>48701388</v>
      </c>
      <c r="G5" s="5">
        <v>57251986</v>
      </c>
    </row>
    <row r="6" spans="2:7" ht="15.6" x14ac:dyDescent="0.25">
      <c r="B6" s="4" t="s">
        <v>12</v>
      </c>
      <c r="C6" s="20" t="s">
        <v>13</v>
      </c>
      <c r="D6" s="6" t="s">
        <v>14</v>
      </c>
      <c r="E6" s="5">
        <v>1800000</v>
      </c>
      <c r="F6" s="5">
        <v>1849672</v>
      </c>
      <c r="G6" s="5">
        <v>2204413</v>
      </c>
    </row>
    <row r="7" spans="2:7" ht="15.6" x14ac:dyDescent="0.25">
      <c r="B7" s="4" t="s">
        <v>15</v>
      </c>
      <c r="C7" s="20" t="s">
        <v>16</v>
      </c>
      <c r="D7" s="6" t="s">
        <v>17</v>
      </c>
      <c r="E7" s="5">
        <v>0</v>
      </c>
      <c r="F7" s="5">
        <v>13695210</v>
      </c>
      <c r="G7" s="5">
        <v>13695210</v>
      </c>
    </row>
    <row r="8" spans="2:7" ht="15.6" x14ac:dyDescent="0.25">
      <c r="B8" s="4" t="s">
        <v>18</v>
      </c>
      <c r="C8" s="20" t="s">
        <v>19</v>
      </c>
      <c r="D8" s="6" t="s">
        <v>20</v>
      </c>
      <c r="E8" s="5">
        <v>0</v>
      </c>
      <c r="F8" s="5">
        <v>0</v>
      </c>
      <c r="G8" s="5">
        <v>0</v>
      </c>
    </row>
    <row r="9" spans="2:7" ht="16.2" x14ac:dyDescent="0.25">
      <c r="B9" s="14" t="s">
        <v>21</v>
      </c>
      <c r="C9" s="21" t="s">
        <v>22</v>
      </c>
      <c r="D9" s="15" t="s">
        <v>23</v>
      </c>
      <c r="E9" s="16">
        <f>SUM(E3:E8)</f>
        <v>194905338</v>
      </c>
      <c r="F9" s="16">
        <f t="shared" ref="F9:G9" si="0">SUM(F3:F8)</f>
        <v>208650220</v>
      </c>
      <c r="G9" s="16">
        <f t="shared" si="0"/>
        <v>222975184</v>
      </c>
    </row>
    <row r="10" spans="2:7" ht="15.6" x14ac:dyDescent="0.25">
      <c r="B10" s="4" t="s">
        <v>24</v>
      </c>
      <c r="C10" s="20" t="s">
        <v>25</v>
      </c>
      <c r="D10" s="6" t="s">
        <v>26</v>
      </c>
      <c r="E10" s="5">
        <v>0</v>
      </c>
      <c r="F10" s="5">
        <v>0</v>
      </c>
      <c r="G10" s="5">
        <v>0</v>
      </c>
    </row>
    <row r="11" spans="2:7" ht="27.6" x14ac:dyDescent="0.25">
      <c r="B11" s="4" t="s">
        <v>27</v>
      </c>
      <c r="C11" s="20" t="s">
        <v>28</v>
      </c>
      <c r="D11" s="6" t="s">
        <v>29</v>
      </c>
      <c r="E11" s="5">
        <v>0</v>
      </c>
      <c r="F11" s="5">
        <v>0</v>
      </c>
      <c r="G11" s="5">
        <v>0</v>
      </c>
    </row>
    <row r="12" spans="2:7" ht="27.6" x14ac:dyDescent="0.25">
      <c r="B12" s="4" t="s">
        <v>30</v>
      </c>
      <c r="C12" s="20" t="s">
        <v>31</v>
      </c>
      <c r="D12" s="6" t="s">
        <v>32</v>
      </c>
      <c r="E12" s="5">
        <v>0</v>
      </c>
      <c r="F12" s="5">
        <v>0</v>
      </c>
      <c r="G12" s="5">
        <v>0</v>
      </c>
    </row>
    <row r="13" spans="2:7" ht="27.6" x14ac:dyDescent="0.25">
      <c r="B13" s="4" t="s">
        <v>33</v>
      </c>
      <c r="C13" s="20" t="s">
        <v>34</v>
      </c>
      <c r="D13" s="6" t="s">
        <v>35</v>
      </c>
      <c r="E13" s="5">
        <v>0</v>
      </c>
      <c r="F13" s="5">
        <v>0</v>
      </c>
      <c r="G13" s="5">
        <v>0</v>
      </c>
    </row>
    <row r="14" spans="2:7" ht="15.6" x14ac:dyDescent="0.25">
      <c r="B14" s="4" t="s">
        <v>36</v>
      </c>
      <c r="C14" s="20" t="s">
        <v>37</v>
      </c>
      <c r="D14" s="6" t="s">
        <v>38</v>
      </c>
      <c r="E14" s="5">
        <f>71829372+2851683</f>
        <v>74681055</v>
      </c>
      <c r="F14" s="5">
        <v>103401077</v>
      </c>
      <c r="G14" s="5">
        <v>40313810</v>
      </c>
    </row>
    <row r="15" spans="2:7" ht="27.6" x14ac:dyDescent="0.25">
      <c r="B15" s="11" t="s">
        <v>39</v>
      </c>
      <c r="C15" s="22" t="s">
        <v>40</v>
      </c>
      <c r="D15" s="12" t="s">
        <v>41</v>
      </c>
      <c r="E15" s="13">
        <f>SUM(E9:E14)</f>
        <v>269586393</v>
      </c>
      <c r="F15" s="13">
        <f t="shared" ref="F15:G15" si="1">SUM(F9:F14)</f>
        <v>312051297</v>
      </c>
      <c r="G15" s="13">
        <f t="shared" si="1"/>
        <v>263288994</v>
      </c>
    </row>
    <row r="16" spans="2:7" ht="15.6" x14ac:dyDescent="0.25">
      <c r="B16" s="4" t="s">
        <v>42</v>
      </c>
      <c r="C16" s="20" t="s">
        <v>43</v>
      </c>
      <c r="D16" s="6" t="s">
        <v>44</v>
      </c>
      <c r="E16" s="5">
        <v>0</v>
      </c>
      <c r="F16" s="5">
        <v>14998817</v>
      </c>
      <c r="G16" s="5">
        <v>70164631</v>
      </c>
    </row>
    <row r="17" spans="2:7" ht="27.6" x14ac:dyDescent="0.25">
      <c r="B17" s="4" t="s">
        <v>45</v>
      </c>
      <c r="C17" s="18" t="s">
        <v>46</v>
      </c>
      <c r="D17" s="6" t="s">
        <v>47</v>
      </c>
      <c r="E17" s="5">
        <v>0</v>
      </c>
      <c r="F17" s="5">
        <v>0</v>
      </c>
      <c r="G17" s="5">
        <v>0</v>
      </c>
    </row>
    <row r="18" spans="2:7" ht="27.6" x14ac:dyDescent="0.25">
      <c r="B18" s="4" t="s">
        <v>48</v>
      </c>
      <c r="C18" s="18" t="s">
        <v>49</v>
      </c>
      <c r="D18" s="6" t="s">
        <v>50</v>
      </c>
      <c r="E18" s="5">
        <v>0</v>
      </c>
      <c r="F18" s="5">
        <v>0</v>
      </c>
      <c r="G18" s="5">
        <v>0</v>
      </c>
    </row>
    <row r="19" spans="2:7" ht="27.6" x14ac:dyDescent="0.25">
      <c r="B19" s="4" t="s">
        <v>51</v>
      </c>
      <c r="C19" s="18" t="s">
        <v>52</v>
      </c>
      <c r="D19" s="6" t="s">
        <v>53</v>
      </c>
      <c r="E19" s="5">
        <v>0</v>
      </c>
      <c r="F19" s="5">
        <v>0</v>
      </c>
      <c r="G19" s="5">
        <v>0</v>
      </c>
    </row>
    <row r="20" spans="2:7" ht="27.6" x14ac:dyDescent="0.25">
      <c r="B20" s="4" t="s">
        <v>54</v>
      </c>
      <c r="C20" s="18" t="s">
        <v>55</v>
      </c>
      <c r="D20" s="6" t="s">
        <v>56</v>
      </c>
      <c r="E20" s="5">
        <v>23105485</v>
      </c>
      <c r="F20" s="5">
        <v>67913785</v>
      </c>
      <c r="G20" s="5">
        <v>137138555</v>
      </c>
    </row>
    <row r="21" spans="2:7" ht="27.6" x14ac:dyDescent="0.25">
      <c r="B21" s="11" t="s">
        <v>57</v>
      </c>
      <c r="C21" s="23" t="s">
        <v>58</v>
      </c>
      <c r="D21" s="12" t="s">
        <v>59</v>
      </c>
      <c r="E21" s="13">
        <f>SUM(E16:E20)</f>
        <v>23105485</v>
      </c>
      <c r="F21" s="13">
        <f t="shared" ref="F21:G21" si="2">SUM(F16:F20)</f>
        <v>82912602</v>
      </c>
      <c r="G21" s="13">
        <f t="shared" si="2"/>
        <v>207303186</v>
      </c>
    </row>
    <row r="22" spans="2:7" ht="15.6" x14ac:dyDescent="0.25">
      <c r="B22" s="4" t="s">
        <v>60</v>
      </c>
      <c r="C22" s="18" t="s">
        <v>61</v>
      </c>
      <c r="D22" s="6" t="s">
        <v>62</v>
      </c>
      <c r="E22" s="5">
        <v>0</v>
      </c>
      <c r="F22" s="5">
        <v>0</v>
      </c>
      <c r="G22" s="5">
        <v>0</v>
      </c>
    </row>
    <row r="23" spans="2:7" ht="15.6" x14ac:dyDescent="0.25">
      <c r="B23" s="4" t="s">
        <v>63</v>
      </c>
      <c r="C23" s="18" t="s">
        <v>64</v>
      </c>
      <c r="D23" s="6" t="s">
        <v>65</v>
      </c>
      <c r="E23" s="5">
        <v>0</v>
      </c>
      <c r="F23" s="5">
        <v>0</v>
      </c>
      <c r="G23" s="5">
        <v>0</v>
      </c>
    </row>
    <row r="24" spans="2:7" s="3" customFormat="1" ht="16.2" x14ac:dyDescent="0.25">
      <c r="B24" s="14" t="s">
        <v>66</v>
      </c>
      <c r="C24" s="24" t="s">
        <v>67</v>
      </c>
      <c r="D24" s="15" t="s">
        <v>68</v>
      </c>
      <c r="E24" s="16">
        <f>SUM(E22:E23)</f>
        <v>0</v>
      </c>
      <c r="F24" s="16">
        <f t="shared" ref="F24:G24" si="3">SUM(F22:F23)</f>
        <v>0</v>
      </c>
      <c r="G24" s="16">
        <f t="shared" si="3"/>
        <v>0</v>
      </c>
    </row>
    <row r="25" spans="2:7" ht="15.6" x14ac:dyDescent="0.25">
      <c r="B25" s="4" t="s">
        <v>69</v>
      </c>
      <c r="C25" s="18" t="s">
        <v>70</v>
      </c>
      <c r="D25" s="6" t="s">
        <v>71</v>
      </c>
      <c r="E25" s="5">
        <v>0</v>
      </c>
      <c r="F25" s="5">
        <v>0</v>
      </c>
      <c r="G25" s="5">
        <v>0</v>
      </c>
    </row>
    <row r="26" spans="2:7" ht="15.6" x14ac:dyDescent="0.25">
      <c r="B26" s="4" t="s">
        <v>72</v>
      </c>
      <c r="C26" s="18" t="s">
        <v>73</v>
      </c>
      <c r="D26" s="6" t="s">
        <v>74</v>
      </c>
      <c r="E26" s="5">
        <v>0</v>
      </c>
      <c r="F26" s="5">
        <v>0</v>
      </c>
      <c r="G26" s="5">
        <v>0</v>
      </c>
    </row>
    <row r="27" spans="2:7" ht="15.6" x14ac:dyDescent="0.25">
      <c r="B27" s="4" t="s">
        <v>75</v>
      </c>
      <c r="C27" s="18" t="s">
        <v>76</v>
      </c>
      <c r="D27" s="6" t="s">
        <v>77</v>
      </c>
      <c r="E27" s="5">
        <v>4800000</v>
      </c>
      <c r="F27" s="5">
        <v>4800000</v>
      </c>
      <c r="G27" s="5">
        <v>4503669</v>
      </c>
    </row>
    <row r="28" spans="2:7" ht="15.6" x14ac:dyDescent="0.25">
      <c r="B28" s="4" t="s">
        <v>78</v>
      </c>
      <c r="C28" s="18" t="s">
        <v>79</v>
      </c>
      <c r="D28" s="6" t="s">
        <v>80</v>
      </c>
      <c r="E28" s="5">
        <v>11000000</v>
      </c>
      <c r="F28" s="5">
        <v>11000000</v>
      </c>
      <c r="G28" s="5">
        <v>15949515</v>
      </c>
    </row>
    <row r="29" spans="2:7" ht="15.6" x14ac:dyDescent="0.25">
      <c r="B29" s="4" t="s">
        <v>81</v>
      </c>
      <c r="C29" s="18" t="s">
        <v>82</v>
      </c>
      <c r="D29" s="6" t="s">
        <v>83</v>
      </c>
      <c r="E29" s="5">
        <v>0</v>
      </c>
      <c r="F29" s="5">
        <v>0</v>
      </c>
      <c r="G29" s="5">
        <v>0</v>
      </c>
    </row>
    <row r="30" spans="2:7" ht="15.6" x14ac:dyDescent="0.25">
      <c r="B30" s="4" t="s">
        <v>84</v>
      </c>
      <c r="C30" s="18" t="s">
        <v>85</v>
      </c>
      <c r="D30" s="6" t="s">
        <v>86</v>
      </c>
      <c r="E30" s="5">
        <v>0</v>
      </c>
      <c r="F30" s="5">
        <v>0</v>
      </c>
      <c r="G30" s="5">
        <v>0</v>
      </c>
    </row>
    <row r="31" spans="2:7" ht="15.6" x14ac:dyDescent="0.25">
      <c r="B31" s="4" t="s">
        <v>87</v>
      </c>
      <c r="C31" s="18" t="s">
        <v>88</v>
      </c>
      <c r="D31" s="6" t="s">
        <v>89</v>
      </c>
      <c r="E31" s="5">
        <v>1400000</v>
      </c>
      <c r="F31" s="5">
        <v>1400000</v>
      </c>
      <c r="G31" s="5">
        <v>2899815</v>
      </c>
    </row>
    <row r="32" spans="2:7" ht="15.6" x14ac:dyDescent="0.25">
      <c r="B32" s="4" t="s">
        <v>90</v>
      </c>
      <c r="C32" s="18" t="s">
        <v>91</v>
      </c>
      <c r="D32" s="6" t="s">
        <v>92</v>
      </c>
      <c r="E32" s="5">
        <v>0</v>
      </c>
      <c r="F32" s="5">
        <v>0</v>
      </c>
      <c r="G32" s="5">
        <v>29600</v>
      </c>
    </row>
    <row r="33" spans="2:7" ht="16.2" x14ac:dyDescent="0.25">
      <c r="B33" s="14" t="s">
        <v>93</v>
      </c>
      <c r="C33" s="24" t="s">
        <v>94</v>
      </c>
      <c r="D33" s="15" t="s">
        <v>95</v>
      </c>
      <c r="E33" s="16">
        <f>SUM(E28:E32)</f>
        <v>12400000</v>
      </c>
      <c r="F33" s="16">
        <f t="shared" ref="F33:G33" si="4">SUM(F28:F32)</f>
        <v>12400000</v>
      </c>
      <c r="G33" s="16">
        <f t="shared" si="4"/>
        <v>18878930</v>
      </c>
    </row>
    <row r="34" spans="2:7" ht="15.6" x14ac:dyDescent="0.25">
      <c r="B34" s="4" t="s">
        <v>96</v>
      </c>
      <c r="C34" s="18" t="s">
        <v>97</v>
      </c>
      <c r="D34" s="6" t="s">
        <v>98</v>
      </c>
      <c r="E34" s="5">
        <v>120000</v>
      </c>
      <c r="F34" s="5">
        <v>120000</v>
      </c>
      <c r="G34" s="5">
        <v>91603</v>
      </c>
    </row>
    <row r="35" spans="2:7" ht="15.6" x14ac:dyDescent="0.25">
      <c r="B35" s="11" t="s">
        <v>99</v>
      </c>
      <c r="C35" s="23" t="s">
        <v>100</v>
      </c>
      <c r="D35" s="12" t="s">
        <v>101</v>
      </c>
      <c r="E35" s="13">
        <f>E24+E25+E26+E27+E33+E34</f>
        <v>17320000</v>
      </c>
      <c r="F35" s="13">
        <f t="shared" ref="F35:G35" si="5">F24+F25+F26+F27+F33+F34</f>
        <v>17320000</v>
      </c>
      <c r="G35" s="13">
        <f t="shared" si="5"/>
        <v>23474202</v>
      </c>
    </row>
    <row r="36" spans="2:7" ht="15.6" x14ac:dyDescent="0.25">
      <c r="B36" s="4" t="s">
        <v>102</v>
      </c>
      <c r="C36" s="17" t="s">
        <v>103</v>
      </c>
      <c r="D36" s="6" t="s">
        <v>104</v>
      </c>
      <c r="E36" s="5">
        <v>1500000</v>
      </c>
      <c r="F36" s="5">
        <v>1500000</v>
      </c>
      <c r="G36" s="5">
        <v>3883112</v>
      </c>
    </row>
    <row r="37" spans="2:7" ht="15.6" x14ac:dyDescent="0.25">
      <c r="B37" s="4" t="s">
        <v>105</v>
      </c>
      <c r="C37" s="17" t="s">
        <v>106</v>
      </c>
      <c r="D37" s="6" t="s">
        <v>107</v>
      </c>
      <c r="E37" s="5">
        <v>7450000</v>
      </c>
      <c r="F37" s="5">
        <v>7450000</v>
      </c>
      <c r="G37" s="5">
        <v>3143100</v>
      </c>
    </row>
    <row r="38" spans="2:7" ht="15.6" x14ac:dyDescent="0.25">
      <c r="B38" s="4" t="s">
        <v>108</v>
      </c>
      <c r="C38" s="17" t="s">
        <v>109</v>
      </c>
      <c r="D38" s="6" t="s">
        <v>110</v>
      </c>
      <c r="E38" s="5">
        <v>0</v>
      </c>
      <c r="F38" s="5">
        <v>0</v>
      </c>
      <c r="G38" s="5">
        <v>636691</v>
      </c>
    </row>
    <row r="39" spans="2:7" ht="15.6" x14ac:dyDescent="0.25">
      <c r="B39" s="4" t="s">
        <v>111</v>
      </c>
      <c r="C39" s="17" t="s">
        <v>112</v>
      </c>
      <c r="D39" s="6" t="s">
        <v>113</v>
      </c>
      <c r="E39" s="5">
        <v>0</v>
      </c>
      <c r="F39" s="5">
        <v>0</v>
      </c>
      <c r="G39" s="5">
        <v>1620940</v>
      </c>
    </row>
    <row r="40" spans="2:7" ht="15.6" x14ac:dyDescent="0.25">
      <c r="B40" s="4" t="s">
        <v>114</v>
      </c>
      <c r="C40" s="17" t="s">
        <v>115</v>
      </c>
      <c r="D40" s="6" t="s">
        <v>116</v>
      </c>
      <c r="E40" s="5">
        <v>2109000</v>
      </c>
      <c r="F40" s="5">
        <v>2109000</v>
      </c>
      <c r="G40" s="5">
        <v>2375331</v>
      </c>
    </row>
    <row r="41" spans="2:7" ht="15.6" x14ac:dyDescent="0.25">
      <c r="B41" s="4" t="s">
        <v>117</v>
      </c>
      <c r="C41" s="17" t="s">
        <v>118</v>
      </c>
      <c r="D41" s="6" t="s">
        <v>119</v>
      </c>
      <c r="E41" s="5">
        <v>1379830</v>
      </c>
      <c r="F41" s="5">
        <v>1379830</v>
      </c>
      <c r="G41" s="5">
        <v>1162370</v>
      </c>
    </row>
    <row r="42" spans="2:7" ht="15.6" x14ac:dyDescent="0.25">
      <c r="B42" s="4" t="s">
        <v>120</v>
      </c>
      <c r="C42" s="17" t="s">
        <v>121</v>
      </c>
      <c r="D42" s="6" t="s">
        <v>122</v>
      </c>
      <c r="E42" s="5">
        <v>0</v>
      </c>
      <c r="F42" s="5">
        <v>0</v>
      </c>
      <c r="G42" s="5">
        <v>0</v>
      </c>
    </row>
    <row r="43" spans="2:7" ht="15.6" x14ac:dyDescent="0.25">
      <c r="B43" s="4" t="s">
        <v>123</v>
      </c>
      <c r="C43" s="17" t="s">
        <v>124</v>
      </c>
      <c r="D43" s="6" t="s">
        <v>125</v>
      </c>
      <c r="E43" s="5">
        <v>0</v>
      </c>
      <c r="F43" s="5">
        <v>0</v>
      </c>
      <c r="G43" s="5">
        <v>0</v>
      </c>
    </row>
    <row r="44" spans="2:7" ht="15.6" x14ac:dyDescent="0.25">
      <c r="B44" s="4">
        <v>42</v>
      </c>
      <c r="C44" s="17" t="s">
        <v>126</v>
      </c>
      <c r="D44" s="6" t="s">
        <v>127</v>
      </c>
      <c r="E44" s="5">
        <v>100100</v>
      </c>
      <c r="F44" s="5">
        <v>100100</v>
      </c>
      <c r="G44" s="5">
        <v>627</v>
      </c>
    </row>
    <row r="45" spans="2:7" ht="16.2" x14ac:dyDescent="0.25">
      <c r="B45" s="14">
        <v>43</v>
      </c>
      <c r="C45" s="25" t="s">
        <v>128</v>
      </c>
      <c r="D45" s="15" t="s">
        <v>129</v>
      </c>
      <c r="E45" s="16">
        <f>SUM(E43:E44)</f>
        <v>100100</v>
      </c>
      <c r="F45" s="16">
        <f t="shared" ref="F45:G45" si="6">SUM(F43:F44)</f>
        <v>100100</v>
      </c>
      <c r="G45" s="16">
        <f t="shared" si="6"/>
        <v>627</v>
      </c>
    </row>
    <row r="46" spans="2:7" ht="15.6" x14ac:dyDescent="0.25">
      <c r="B46" s="4">
        <v>44</v>
      </c>
      <c r="C46" s="17" t="s">
        <v>130</v>
      </c>
      <c r="D46" s="6" t="s">
        <v>131</v>
      </c>
      <c r="E46" s="5">
        <v>0</v>
      </c>
      <c r="F46" s="5">
        <v>0</v>
      </c>
      <c r="G46" s="5">
        <v>0</v>
      </c>
    </row>
    <row r="47" spans="2:7" ht="15.6" x14ac:dyDescent="0.25">
      <c r="B47" s="4">
        <v>45</v>
      </c>
      <c r="C47" s="17" t="s">
        <v>132</v>
      </c>
      <c r="D47" s="6" t="s">
        <v>133</v>
      </c>
      <c r="E47" s="5">
        <v>0</v>
      </c>
      <c r="F47" s="5">
        <v>0</v>
      </c>
      <c r="G47" s="5">
        <v>0</v>
      </c>
    </row>
    <row r="48" spans="2:7" ht="16.2" x14ac:dyDescent="0.25">
      <c r="B48" s="14" t="s">
        <v>134</v>
      </c>
      <c r="C48" s="25" t="s">
        <v>135</v>
      </c>
      <c r="D48" s="15" t="s">
        <v>136</v>
      </c>
      <c r="E48" s="16">
        <f>SUM(E46:E47)</f>
        <v>0</v>
      </c>
      <c r="F48" s="16">
        <f t="shared" ref="F48:G48" si="7">SUM(F46:F47)</f>
        <v>0</v>
      </c>
      <c r="G48" s="16">
        <f t="shared" si="7"/>
        <v>0</v>
      </c>
    </row>
    <row r="49" spans="2:7" ht="15.6" x14ac:dyDescent="0.25">
      <c r="B49" s="4" t="s">
        <v>137</v>
      </c>
      <c r="C49" s="17" t="s">
        <v>138</v>
      </c>
      <c r="D49" s="6" t="s">
        <v>139</v>
      </c>
      <c r="E49" s="5">
        <v>0</v>
      </c>
      <c r="F49" s="5">
        <v>0</v>
      </c>
      <c r="G49" s="5">
        <v>0</v>
      </c>
    </row>
    <row r="50" spans="2:7" ht="15.6" x14ac:dyDescent="0.25">
      <c r="B50" s="4" t="s">
        <v>140</v>
      </c>
      <c r="C50" s="17" t="s">
        <v>141</v>
      </c>
      <c r="D50" s="6" t="s">
        <v>142</v>
      </c>
      <c r="E50" s="5">
        <v>150000</v>
      </c>
      <c r="F50" s="5">
        <v>150000</v>
      </c>
      <c r="G50" s="5">
        <v>761096</v>
      </c>
    </row>
    <row r="51" spans="2:7" ht="15.6" x14ac:dyDescent="0.25">
      <c r="B51" s="11" t="s">
        <v>143</v>
      </c>
      <c r="C51" s="26" t="s">
        <v>144</v>
      </c>
      <c r="D51" s="12" t="s">
        <v>145</v>
      </c>
      <c r="E51" s="13">
        <f>E36+E37+E38+E39+E40+E41+E42+E45+E48+E49+E50</f>
        <v>12688930</v>
      </c>
      <c r="F51" s="13">
        <f t="shared" ref="F51:G51" si="8">F36+F37+F38+F39+F40+F41+F42+F45+F48+F49+F50</f>
        <v>12688930</v>
      </c>
      <c r="G51" s="13">
        <f t="shared" si="8"/>
        <v>13583267</v>
      </c>
    </row>
    <row r="52" spans="2:7" ht="15.6" x14ac:dyDescent="0.25">
      <c r="B52" s="4" t="s">
        <v>146</v>
      </c>
      <c r="C52" s="17" t="s">
        <v>147</v>
      </c>
      <c r="D52" s="6" t="s">
        <v>148</v>
      </c>
      <c r="E52" s="5">
        <v>0</v>
      </c>
      <c r="F52" s="5">
        <v>0</v>
      </c>
      <c r="G52" s="5">
        <v>0</v>
      </c>
    </row>
    <row r="53" spans="2:7" ht="15.6" x14ac:dyDescent="0.25">
      <c r="B53" s="4" t="s">
        <v>149</v>
      </c>
      <c r="C53" s="17" t="s">
        <v>150</v>
      </c>
      <c r="D53" s="6" t="s">
        <v>151</v>
      </c>
      <c r="E53" s="5">
        <v>0</v>
      </c>
      <c r="F53" s="5">
        <v>0</v>
      </c>
      <c r="G53" s="5">
        <v>0</v>
      </c>
    </row>
    <row r="54" spans="2:7" ht="15.6" x14ac:dyDescent="0.25">
      <c r="B54" s="4" t="s">
        <v>152</v>
      </c>
      <c r="C54" s="17" t="s">
        <v>153</v>
      </c>
      <c r="D54" s="6" t="s">
        <v>154</v>
      </c>
      <c r="E54" s="5">
        <v>0</v>
      </c>
      <c r="F54" s="5">
        <v>0</v>
      </c>
      <c r="G54" s="5">
        <v>0</v>
      </c>
    </row>
    <row r="55" spans="2:7" ht="15.6" x14ac:dyDescent="0.25">
      <c r="B55" s="4" t="s">
        <v>155</v>
      </c>
      <c r="C55" s="17" t="s">
        <v>156</v>
      </c>
      <c r="D55" s="6" t="s">
        <v>157</v>
      </c>
      <c r="E55" s="5">
        <v>0</v>
      </c>
      <c r="F55" s="5">
        <v>0</v>
      </c>
      <c r="G55" s="5">
        <v>0</v>
      </c>
    </row>
    <row r="56" spans="2:7" ht="15.6" x14ac:dyDescent="0.25">
      <c r="B56" s="4" t="s">
        <v>158</v>
      </c>
      <c r="C56" s="17" t="s">
        <v>159</v>
      </c>
      <c r="D56" s="6" t="s">
        <v>160</v>
      </c>
      <c r="E56" s="5">
        <v>0</v>
      </c>
      <c r="F56" s="5">
        <v>0</v>
      </c>
      <c r="G56" s="5">
        <v>0</v>
      </c>
    </row>
    <row r="57" spans="2:7" ht="15.6" x14ac:dyDescent="0.25">
      <c r="B57" s="11" t="s">
        <v>161</v>
      </c>
      <c r="C57" s="23" t="s">
        <v>162</v>
      </c>
      <c r="D57" s="12" t="s">
        <v>163</v>
      </c>
      <c r="E57" s="13">
        <f>SUM(E52:E56)</f>
        <v>0</v>
      </c>
      <c r="F57" s="13">
        <f t="shared" ref="F57:G57" si="9">SUM(F52:F56)</f>
        <v>0</v>
      </c>
      <c r="G57" s="13">
        <f t="shared" si="9"/>
        <v>0</v>
      </c>
    </row>
    <row r="58" spans="2:7" ht="27.6" hidden="1" x14ac:dyDescent="0.25">
      <c r="B58" s="4" t="s">
        <v>164</v>
      </c>
      <c r="C58" s="17" t="s">
        <v>165</v>
      </c>
      <c r="D58" s="6" t="s">
        <v>166</v>
      </c>
      <c r="E58" s="5">
        <v>0</v>
      </c>
      <c r="F58" s="5">
        <v>0</v>
      </c>
      <c r="G58" s="5">
        <v>0</v>
      </c>
    </row>
    <row r="59" spans="2:7" ht="27.6" hidden="1" x14ac:dyDescent="0.25">
      <c r="B59" s="4" t="s">
        <v>167</v>
      </c>
      <c r="C59" s="17" t="s">
        <v>168</v>
      </c>
      <c r="D59" s="6" t="s">
        <v>169</v>
      </c>
      <c r="E59" s="5">
        <v>0</v>
      </c>
      <c r="F59" s="5">
        <v>0</v>
      </c>
      <c r="G59" s="5">
        <v>0</v>
      </c>
    </row>
    <row r="60" spans="2:7" ht="27.6" hidden="1" x14ac:dyDescent="0.25">
      <c r="B60" s="4" t="s">
        <v>170</v>
      </c>
      <c r="C60" s="17" t="s">
        <v>171</v>
      </c>
      <c r="D60" s="6" t="s">
        <v>172</v>
      </c>
      <c r="E60" s="5">
        <v>0</v>
      </c>
      <c r="F60" s="5">
        <v>0</v>
      </c>
      <c r="G60" s="5">
        <v>0</v>
      </c>
    </row>
    <row r="61" spans="2:7" ht="27.6" x14ac:dyDescent="0.25">
      <c r="B61" s="4" t="s">
        <v>173</v>
      </c>
      <c r="C61" s="18" t="s">
        <v>174</v>
      </c>
      <c r="D61" s="6" t="s">
        <v>175</v>
      </c>
      <c r="E61" s="5">
        <v>500000</v>
      </c>
      <c r="F61" s="5">
        <v>500000</v>
      </c>
      <c r="G61" s="5">
        <v>40000</v>
      </c>
    </row>
    <row r="62" spans="2:7" ht="15.6" x14ac:dyDescent="0.25">
      <c r="B62" s="4" t="s">
        <v>176</v>
      </c>
      <c r="C62" s="17" t="s">
        <v>177</v>
      </c>
      <c r="D62" s="6" t="s">
        <v>178</v>
      </c>
      <c r="E62" s="5">
        <v>500000</v>
      </c>
      <c r="F62" s="5">
        <v>500000</v>
      </c>
      <c r="G62" s="5">
        <v>405000</v>
      </c>
    </row>
    <row r="63" spans="2:7" ht="15.6" x14ac:dyDescent="0.25">
      <c r="B63" s="11" t="s">
        <v>179</v>
      </c>
      <c r="C63" s="23" t="s">
        <v>180</v>
      </c>
      <c r="D63" s="12" t="s">
        <v>181</v>
      </c>
      <c r="E63" s="13">
        <f>SUM(E58:E62)</f>
        <v>1000000</v>
      </c>
      <c r="F63" s="13">
        <f t="shared" ref="F63:G63" si="10">SUM(F58:F62)</f>
        <v>1000000</v>
      </c>
      <c r="G63" s="13">
        <f t="shared" si="10"/>
        <v>445000</v>
      </c>
    </row>
    <row r="64" spans="2:7" ht="27.6" x14ac:dyDescent="0.25">
      <c r="B64" s="4" t="s">
        <v>182</v>
      </c>
      <c r="C64" s="17" t="s">
        <v>183</v>
      </c>
      <c r="D64" s="6" t="s">
        <v>184</v>
      </c>
      <c r="E64" s="5">
        <v>0</v>
      </c>
      <c r="F64" s="5">
        <v>0</v>
      </c>
      <c r="G64" s="5">
        <v>0</v>
      </c>
    </row>
    <row r="65" spans="2:7" ht="27.6" x14ac:dyDescent="0.25">
      <c r="B65" s="4" t="s">
        <v>185</v>
      </c>
      <c r="C65" s="18" t="s">
        <v>186</v>
      </c>
      <c r="D65" s="6" t="s">
        <v>187</v>
      </c>
      <c r="E65" s="5">
        <v>0</v>
      </c>
      <c r="F65" s="5">
        <v>0</v>
      </c>
      <c r="G65" s="5">
        <v>0</v>
      </c>
    </row>
    <row r="66" spans="2:7" ht="27.6" x14ac:dyDescent="0.25">
      <c r="B66" s="4" t="s">
        <v>188</v>
      </c>
      <c r="C66" s="18" t="s">
        <v>189</v>
      </c>
      <c r="D66" s="6" t="s">
        <v>190</v>
      </c>
      <c r="E66" s="5">
        <v>0</v>
      </c>
      <c r="F66" s="5">
        <v>0</v>
      </c>
      <c r="G66" s="5">
        <v>0</v>
      </c>
    </row>
    <row r="67" spans="2:7" ht="27.6" x14ac:dyDescent="0.25">
      <c r="B67" s="4" t="s">
        <v>191</v>
      </c>
      <c r="C67" s="18" t="s">
        <v>192</v>
      </c>
      <c r="D67" s="6" t="s">
        <v>193</v>
      </c>
      <c r="E67" s="5">
        <v>0</v>
      </c>
      <c r="F67" s="5">
        <v>0</v>
      </c>
      <c r="G67" s="5">
        <v>0</v>
      </c>
    </row>
    <row r="68" spans="2:7" ht="15.6" x14ac:dyDescent="0.25">
      <c r="B68" s="4" t="s">
        <v>194</v>
      </c>
      <c r="C68" s="17" t="s">
        <v>195</v>
      </c>
      <c r="D68" s="6" t="s">
        <v>196</v>
      </c>
      <c r="E68" s="5">
        <v>0</v>
      </c>
      <c r="F68" s="5">
        <v>0</v>
      </c>
      <c r="G68" s="5">
        <v>20000</v>
      </c>
    </row>
    <row r="69" spans="2:7" ht="15.6" x14ac:dyDescent="0.25">
      <c r="B69" s="11" t="s">
        <v>197</v>
      </c>
      <c r="C69" s="23" t="s">
        <v>198</v>
      </c>
      <c r="D69" s="12" t="s">
        <v>199</v>
      </c>
      <c r="E69" s="13">
        <f>SUM(E64:E68)</f>
        <v>0</v>
      </c>
      <c r="F69" s="13">
        <f t="shared" ref="F69:G69" si="11">SUM(F64:F68)</f>
        <v>0</v>
      </c>
      <c r="G69" s="13">
        <f t="shared" si="11"/>
        <v>20000</v>
      </c>
    </row>
    <row r="70" spans="2:7" ht="15.6" x14ac:dyDescent="0.25">
      <c r="B70" s="11" t="s">
        <v>200</v>
      </c>
      <c r="C70" s="27" t="s">
        <v>201</v>
      </c>
      <c r="D70" s="12" t="s">
        <v>202</v>
      </c>
      <c r="E70" s="13">
        <f>E15+E21+E35+E51+E57+E63+E69</f>
        <v>323700808</v>
      </c>
      <c r="F70" s="13">
        <f t="shared" ref="F70:G70" si="12">F15+F21+F35+F51+F57+F63+F69</f>
        <v>425972829</v>
      </c>
      <c r="G70" s="13">
        <f t="shared" si="12"/>
        <v>508114649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 4/2020. (VII.14.) önkormányzati rendelethez
Az önkormányzat és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 melléklet</vt:lpstr>
      <vt:lpstr>'2. melléklet'!Nyomtatási_cím</vt:lpstr>
      <vt:lpstr>'2.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2020-07-10T20:35:01Z</cp:lastPrinted>
  <dcterms:created xsi:type="dcterms:W3CDTF">2019-02-06T16:32:53Z</dcterms:created>
  <dcterms:modified xsi:type="dcterms:W3CDTF">2020-07-10T20:35:05Z</dcterms:modified>
</cp:coreProperties>
</file>