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7.m_Kiadáso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D76" i="1"/>
  <c r="D78" s="1"/>
  <c r="E78" s="1"/>
  <c r="C76"/>
  <c r="C78" s="1"/>
  <c r="B76"/>
  <c r="B78" s="1"/>
  <c r="E75"/>
  <c r="E74"/>
  <c r="E73"/>
  <c r="E71"/>
  <c r="E70"/>
  <c r="E69"/>
  <c r="E68"/>
  <c r="E67"/>
  <c r="E66"/>
  <c r="E65"/>
  <c r="E64"/>
  <c r="E63"/>
  <c r="E62"/>
  <c r="E61"/>
  <c r="E60"/>
  <c r="E59"/>
  <c r="E58"/>
  <c r="E56"/>
  <c r="E55"/>
  <c r="E54"/>
  <c r="E49"/>
  <c r="E47"/>
  <c r="E45"/>
  <c r="E43"/>
  <c r="E40"/>
  <c r="E37"/>
  <c r="E36"/>
  <c r="E35"/>
  <c r="E34"/>
  <c r="E33"/>
  <c r="E32"/>
  <c r="E31"/>
  <c r="E30"/>
  <c r="E29"/>
  <c r="E28"/>
  <c r="E27"/>
  <c r="E26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76" l="1"/>
</calcChain>
</file>

<file path=xl/sharedStrings.xml><?xml version="1.0" encoding="utf-8"?>
<sst xmlns="http://schemas.openxmlformats.org/spreadsheetml/2006/main" count="80" uniqueCount="80">
  <si>
    <t>JÁSD ÖNKORMÁNYZAT KIADÁSOK 2015. DECEMBER 31-ÉN</t>
  </si>
  <si>
    <t>Megnevezés</t>
  </si>
  <si>
    <t>Eredeti előirányzat</t>
  </si>
  <si>
    <t>Módosított előirányzat</t>
  </si>
  <si>
    <t>Teljesítés</t>
  </si>
  <si>
    <t>Teljesítés %-a</t>
  </si>
  <si>
    <t>Törvény szerinti illetmények, munkabérek        (K1101)</t>
  </si>
  <si>
    <t>Normatív jutalmak        (K1102)</t>
  </si>
  <si>
    <t>Béren kívüli juttatások        (K1107)</t>
  </si>
  <si>
    <t>Egyéb költségtérítések        (K1110)</t>
  </si>
  <si>
    <t>Foglalkoztatottak egyéb személyi juttatásai(K1113)</t>
  </si>
  <si>
    <t>Foglalkoztatottak személyi juttatásai      (K11)</t>
  </si>
  <si>
    <t>Választott tisztségviselők juttatásai        (K121)</t>
  </si>
  <si>
    <t>Munkavégz.irányuló egyéb jogv. nem saját fogl.jutt.(K122)</t>
  </si>
  <si>
    <t>Külső személyi juttatások (=16+17+18)        (K12)</t>
  </si>
  <si>
    <t>Személyi juttatások (=15+19) (K1)</t>
  </si>
  <si>
    <t>Munkaadókat terhelő járulékok és szoc. hozzájárulási adó   (K2)</t>
  </si>
  <si>
    <t>Szakmai anyagok beszerzése        (K311)</t>
  </si>
  <si>
    <t>Üzemeltetési anyagok beszerzése        (K312)</t>
  </si>
  <si>
    <t>Készletbeszerzés       (K31)</t>
  </si>
  <si>
    <t>Informatikai szolgáltatások igénybevétele        (K321)</t>
  </si>
  <si>
    <t>Egyéb kommunikációs szolgáltatások        (K322)</t>
  </si>
  <si>
    <t>Kommunikációs szolgáltatások (=33+34)        (K32)</t>
  </si>
  <si>
    <t>Közüzemi díjak        (K331)</t>
  </si>
  <si>
    <t>Vásárolt élelmezés        (K332)</t>
  </si>
  <si>
    <t>Karbantartási, kisjavítási szolgáltatások        (K334)</t>
  </si>
  <si>
    <t>Közvetített szolgáltatások          (K335)</t>
  </si>
  <si>
    <t>ebből: államháztartáson belül        (K335)</t>
  </si>
  <si>
    <t>Szakmai tevékenységet segítő szolgáltatások         (K336)</t>
  </si>
  <si>
    <t>Egyéb szolgáltatások         (K337)</t>
  </si>
  <si>
    <t>Szolgáltatási kiadások (=36+37+38+40+41+43+44)        (K33)</t>
  </si>
  <si>
    <t>Kiküldetések kiadásai        (K341)</t>
  </si>
  <si>
    <t>Kiküldetések, reklám- és propagandakiadások   (K34)</t>
  </si>
  <si>
    <t>Működési célú előzetesen felszámított ÁFA    (K351)</t>
  </si>
  <si>
    <t>Fizetendő általános forgalmi adó         (K352)</t>
  </si>
  <si>
    <t>Kamatkiadások     (K353)</t>
  </si>
  <si>
    <t>Egyéb dologi kiadások        (K355)</t>
  </si>
  <si>
    <t>Különféle befizetések és egyéb dologi kiadások       (K35)</t>
  </si>
  <si>
    <t>Dologi kiadások      (K3)</t>
  </si>
  <si>
    <t>Családi támogatások       (K42)</t>
  </si>
  <si>
    <t>ebből: óvodáztatási támogatás [Gyvt. 20/C. §]        (K42)</t>
  </si>
  <si>
    <t>ebből:  az egyéb pénzbeli és természetbeni gyermekvédelmi támogatások         (K42)</t>
  </si>
  <si>
    <t>Betegséggel kapcsolatos (nem társadalombiztosítási) ellátások (K44)</t>
  </si>
  <si>
    <t>ebből: helyi megállapítású ápolási díj (K44)</t>
  </si>
  <si>
    <t>ebből: helyi megállapítású közgyógyellátás [Szoctv.50.§ (3) bekezdése]  (K44)</t>
  </si>
  <si>
    <t>Foglalkoztatással, munkanélküliséggel kapcsolatos ellátások  (K45)</t>
  </si>
  <si>
    <t>ebből: foglalkoztatást helyettesítő támogatás [Szoctv. 35. § (1) bek.]        (K45)</t>
  </si>
  <si>
    <t>Lakhatással kapcsolatos ellátások (K46)</t>
  </si>
  <si>
    <t>ebből: lakásfenntartási támogatás [Szoctv. 38. § (1) bek. a) és b) pontok]         (K46)</t>
  </si>
  <si>
    <t>Intézményi ellátottak pénzbeli juttatásai (K47)</t>
  </si>
  <si>
    <t>ebből: oktatásban résztvevők pénzbeli juttatásai        (K47)</t>
  </si>
  <si>
    <t>Egyéb nem intézményi ellátások (K48)</t>
  </si>
  <si>
    <t>ebből: rendszeres szociális segély [Szoctv. 37. § (1) bek. a) - d) pontja] (K48)</t>
  </si>
  <si>
    <t>ebből: köztemetés [Szoctv. 48.§]        (K48)</t>
  </si>
  <si>
    <t>ebből: önkormányzat által saját hatáskörben (nem szociális és gyermekvédelmi előírások alapján) adott pénzügyi ellátás  (K48)</t>
  </si>
  <si>
    <t>ebből: települési támogatás [Szoctv. 45.§] (K48)</t>
  </si>
  <si>
    <t>Ellátottak pénzbeli juttatásai (K4)</t>
  </si>
  <si>
    <t>helyi önkorm. előző évi elszámolásából szárm.kiadások (K5021)</t>
  </si>
  <si>
    <t>Egyéb működési célú támogatások államháztartáson belülre (K506)</t>
  </si>
  <si>
    <t>ebből: társulások és költségvetési szerveik        (K506)</t>
  </si>
  <si>
    <t>Egyéb működési célú támogatások államháztartáson kívülre          ( Civil szervezeteknek) (K512)</t>
  </si>
  <si>
    <t>Tartalékok        (K513)</t>
  </si>
  <si>
    <t>Egyéb működési célú kiadások (K5)</t>
  </si>
  <si>
    <t>Ingatlanok beszerzése, létesítése  (K62)</t>
  </si>
  <si>
    <t>Egyéb tárgyi eszközök beszerzése, létesítése        (K64)</t>
  </si>
  <si>
    <t>Beruházási célú előzetesen felszámított ÁFA        (K67)</t>
  </si>
  <si>
    <t>Beruházások (=202+203+205+…+209) (K6)</t>
  </si>
  <si>
    <t>Ingatlanok felújítása        (K71)</t>
  </si>
  <si>
    <t>Felújítási célú előzetesen felszámított ÁFA        (K74)</t>
  </si>
  <si>
    <t>Felújítások (=211+...+214)  (K7)</t>
  </si>
  <si>
    <t>Egyéb felhalmozási célú támogatások államháztartáson belülre  (K84)</t>
  </si>
  <si>
    <t>Egyéb felhalmozási célú támogatások államháztartáson kívülre  (K89)</t>
  </si>
  <si>
    <t>Egyéb felhalmozási célú kiadások (K8)</t>
  </si>
  <si>
    <t>Költségvetési kiadások  (K1-K8)</t>
  </si>
  <si>
    <t>Hosszú lejáratú hitelek, kölcsönök törlesztése pénzügyi vállalkozásnak  (K9111)</t>
  </si>
  <si>
    <t>Államháztartáson belüli megelőlegezések visszafizetése (K914)</t>
  </si>
  <si>
    <t>Központi, irányító szervi támogatások folyósítása (K915)</t>
  </si>
  <si>
    <t>Finanszírozási kiadások  (K9)</t>
  </si>
  <si>
    <t>KIADÁSOK MINDÖSSZESEN</t>
  </si>
  <si>
    <t>7. melléklet a 3/2016.(V.12.)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</si>
</sst>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2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0">
    <xf numFmtId="0" fontId="0" fillId="0" borderId="0"/>
    <xf numFmtId="0" fontId="2" fillId="0" borderId="0"/>
    <xf numFmtId="0" fontId="4" fillId="0" borderId="0"/>
    <xf numFmtId="9" fontId="7" fillId="0" borderId="0" applyFill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9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8" fillId="4" borderId="0" applyNumberFormat="0" applyBorder="0" applyAlignment="0" applyProtection="0"/>
    <xf numFmtId="0" fontId="8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6" borderId="0" applyNumberFormat="0" applyBorder="0" applyAlignment="0" applyProtection="0"/>
    <xf numFmtId="0" fontId="11" fillId="7" borderId="0" applyNumberFormat="0" applyBorder="0" applyAlignment="0" applyProtection="0"/>
    <xf numFmtId="0" fontId="12" fillId="27" borderId="1" applyNumberFormat="0" applyAlignment="0" applyProtection="0"/>
    <xf numFmtId="0" fontId="13" fillId="28" borderId="2" applyNumberFormat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11" borderId="1" applyNumberFormat="0" applyAlignment="0" applyProtection="0"/>
    <xf numFmtId="0" fontId="21" fillId="0" borderId="6" applyNumberFormat="0" applyFill="0" applyAlignment="0" applyProtection="0"/>
    <xf numFmtId="0" fontId="22" fillId="29" borderId="0" applyNumberFormat="0" applyBorder="0" applyAlignment="0" applyProtection="0"/>
    <xf numFmtId="0" fontId="23" fillId="0" borderId="0"/>
    <xf numFmtId="0" fontId="1" fillId="0" borderId="0"/>
    <xf numFmtId="0" fontId="14" fillId="0" borderId="0"/>
    <xf numFmtId="0" fontId="9" fillId="30" borderId="7" applyNumberFormat="0" applyFont="0" applyAlignment="0" applyProtection="0"/>
    <xf numFmtId="0" fontId="25" fillId="27" borderId="8" applyNumberFormat="0" applyAlignment="0" applyProtection="0"/>
    <xf numFmtId="164" fontId="14" fillId="0" borderId="0"/>
    <xf numFmtId="164" fontId="24" fillId="0" borderId="0"/>
    <xf numFmtId="44" fontId="24" fillId="0" borderId="0" applyFont="0" applyFill="0" applyBorder="0" applyAlignment="0" applyProtection="0"/>
    <xf numFmtId="164" fontId="24" fillId="0" borderId="0" applyFill="0" applyBorder="0" applyAlignment="0" applyProtection="0"/>
    <xf numFmtId="9" fontId="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</cellStyleXfs>
  <cellXfs count="17">
    <xf numFmtId="0" fontId="0" fillId="0" borderId="0" xfId="0"/>
    <xf numFmtId="0" fontId="3" fillId="0" borderId="0" xfId="1" applyFont="1" applyAlignment="1">
      <alignment horizontal="right"/>
    </xf>
    <xf numFmtId="0" fontId="5" fillId="0" borderId="0" xfId="2" applyFont="1"/>
    <xf numFmtId="0" fontId="6" fillId="0" borderId="0" xfId="2" applyFont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right" vertical="center" wrapText="1"/>
    </xf>
    <xf numFmtId="9" fontId="7" fillId="0" borderId="0" xfId="3" applyAlignment="1">
      <alignment vertical="center"/>
    </xf>
    <xf numFmtId="0" fontId="6" fillId="0" borderId="0" xfId="2" applyFont="1" applyAlignment="1">
      <alignment horizontal="left" vertical="center" wrapText="1"/>
    </xf>
    <xf numFmtId="3" fontId="6" fillId="0" borderId="0" xfId="2" applyNumberFormat="1" applyFont="1" applyAlignment="1">
      <alignment horizontal="right" vertical="center" wrapText="1"/>
    </xf>
    <xf numFmtId="0" fontId="6" fillId="2" borderId="0" xfId="2" applyFont="1" applyFill="1" applyAlignment="1">
      <alignment horizontal="left" vertical="center" wrapText="1"/>
    </xf>
    <xf numFmtId="3" fontId="6" fillId="2" borderId="0" xfId="2" applyNumberFormat="1" applyFont="1" applyFill="1" applyAlignment="1">
      <alignment horizontal="right" vertical="center" wrapText="1"/>
    </xf>
    <xf numFmtId="9" fontId="7" fillId="2" borderId="0" xfId="3" applyFill="1" applyAlignment="1">
      <alignment vertical="center"/>
    </xf>
    <xf numFmtId="0" fontId="5" fillId="0" borderId="0" xfId="2" applyFont="1" applyAlignment="1">
      <alignment vertical="center"/>
    </xf>
    <xf numFmtId="0" fontId="6" fillId="3" borderId="0" xfId="2" applyFont="1" applyFill="1" applyAlignment="1">
      <alignment vertical="center"/>
    </xf>
    <xf numFmtId="3" fontId="6" fillId="3" borderId="0" xfId="2" applyNumberFormat="1" applyFont="1" applyFill="1" applyAlignment="1">
      <alignment vertical="center"/>
    </xf>
    <xf numFmtId="9" fontId="7" fillId="3" borderId="0" xfId="3" applyFill="1" applyAlignment="1">
      <alignment vertical="center"/>
    </xf>
  </cellXfs>
  <cellStyles count="60">
    <cellStyle name="1. jelölőszín" xfId="4"/>
    <cellStyle name="2. jelölőszín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3. jelölőszín" xfId="12"/>
    <cellStyle name="4. jelölőszín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5. jelölőszín" xfId="20"/>
    <cellStyle name="6. jelölőszín" xfId="21"/>
    <cellStyle name="60% - Accent1" xfId="22"/>
    <cellStyle name="60% - Accent2" xfId="23"/>
    <cellStyle name="60% - Accent3" xfId="24"/>
    <cellStyle name="60% - Accent4" xfId="25"/>
    <cellStyle name="60% - Accent5" xfId="26"/>
    <cellStyle name="60% - Accent6" xfId="27"/>
    <cellStyle name="Accent1" xfId="28"/>
    <cellStyle name="Accent2" xfId="29"/>
    <cellStyle name="Accent3" xfId="30"/>
    <cellStyle name="Accent4" xfId="31"/>
    <cellStyle name="Accent5" xfId="32"/>
    <cellStyle name="Accent6" xfId="33"/>
    <cellStyle name="Bad" xfId="34"/>
    <cellStyle name="Calculation" xfId="35"/>
    <cellStyle name="Check Cell" xfId="36"/>
    <cellStyle name="Excel Built-in Normal" xfId="37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Linked Cell" xfId="45"/>
    <cellStyle name="Neutral" xfId="46"/>
    <cellStyle name="Normál" xfId="0" builtinId="0"/>
    <cellStyle name="Normál 2" xfId="1"/>
    <cellStyle name="Normál 2 2" xfId="2"/>
    <cellStyle name="Normál 2_Esztertáblák" xfId="47"/>
    <cellStyle name="Normál 3" xfId="48"/>
    <cellStyle name="Normál 4" xfId="49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3"/>
    <cellStyle name="Százalék 3" xfId="56"/>
    <cellStyle name="Title" xfId="57"/>
    <cellStyle name="Total" xfId="58"/>
    <cellStyle name="Warning Text" xfId="5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Desktop/&#201;vi/pendrive/j&#225;sd/2016/05.11/3.%20z&#225;rsz/Z&#193;RSZ&#193;MAD&#193;S_2015_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8"/>
  <sheetViews>
    <sheetView tabSelected="1" workbookViewId="0">
      <selection activeCell="G6" sqref="G6"/>
    </sheetView>
  </sheetViews>
  <sheetFormatPr defaultRowHeight="12.75"/>
  <cols>
    <col min="1" max="1" width="47.140625" style="13" customWidth="1"/>
    <col min="2" max="2" width="9.7109375" style="13" customWidth="1"/>
    <col min="3" max="3" width="9.42578125" style="13" customWidth="1"/>
    <col min="4" max="4" width="8.5703125" style="13" customWidth="1"/>
    <col min="5" max="5" width="8.28515625" style="13" customWidth="1"/>
    <col min="6" max="16384" width="9.140625" style="2"/>
  </cols>
  <sheetData>
    <row r="1" spans="1:5" ht="17.45" customHeight="1">
      <c r="A1" s="1" t="s">
        <v>79</v>
      </c>
      <c r="B1" s="1"/>
      <c r="C1" s="1"/>
      <c r="D1" s="1"/>
      <c r="E1" s="1"/>
    </row>
    <row r="2" spans="1:5" ht="18" customHeight="1">
      <c r="A2" s="3" t="s">
        <v>0</v>
      </c>
      <c r="B2" s="3"/>
      <c r="C2" s="3"/>
      <c r="D2" s="3"/>
      <c r="E2" s="3"/>
    </row>
    <row r="3" spans="1:5" ht="38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</row>
    <row r="4" spans="1:5">
      <c r="A4" s="5" t="s">
        <v>6</v>
      </c>
      <c r="B4" s="6">
        <v>4275</v>
      </c>
      <c r="C4" s="6">
        <v>9663</v>
      </c>
      <c r="D4" s="6">
        <v>9520</v>
      </c>
      <c r="E4" s="7">
        <f>D4/C4</f>
        <v>0.98520128324536893</v>
      </c>
    </row>
    <row r="5" spans="1:5">
      <c r="A5" s="5" t="s">
        <v>7</v>
      </c>
      <c r="B5" s="6">
        <v>0</v>
      </c>
      <c r="C5" s="6">
        <v>125</v>
      </c>
      <c r="D5" s="6">
        <v>124</v>
      </c>
      <c r="E5" s="7">
        <f t="shared" ref="E5:E68" si="0">D5/C5</f>
        <v>0.99199999999999999</v>
      </c>
    </row>
    <row r="6" spans="1:5">
      <c r="A6" s="5" t="s">
        <v>8</v>
      </c>
      <c r="B6" s="6">
        <v>120</v>
      </c>
      <c r="C6" s="6">
        <v>130</v>
      </c>
      <c r="D6" s="6">
        <v>130</v>
      </c>
      <c r="E6" s="7">
        <f t="shared" si="0"/>
        <v>1</v>
      </c>
    </row>
    <row r="7" spans="1:5">
      <c r="A7" s="5" t="s">
        <v>9</v>
      </c>
      <c r="B7" s="6">
        <v>12</v>
      </c>
      <c r="C7" s="6">
        <v>12</v>
      </c>
      <c r="D7" s="6">
        <v>12</v>
      </c>
      <c r="E7" s="7">
        <f t="shared" si="0"/>
        <v>1</v>
      </c>
    </row>
    <row r="8" spans="1:5">
      <c r="A8" s="5" t="s">
        <v>10</v>
      </c>
      <c r="B8" s="6">
        <v>125</v>
      </c>
      <c r="C8" s="6">
        <v>70</v>
      </c>
      <c r="D8" s="6">
        <v>70</v>
      </c>
      <c r="E8" s="7">
        <f t="shared" si="0"/>
        <v>1</v>
      </c>
    </row>
    <row r="9" spans="1:5">
      <c r="A9" s="8" t="s">
        <v>11</v>
      </c>
      <c r="B9" s="9">
        <v>4532</v>
      </c>
      <c r="C9" s="9">
        <v>9875</v>
      </c>
      <c r="D9" s="9">
        <v>9732</v>
      </c>
      <c r="E9" s="7">
        <f t="shared" si="0"/>
        <v>0.98551898734177212</v>
      </c>
    </row>
    <row r="10" spans="1:5">
      <c r="A10" s="5" t="s">
        <v>12</v>
      </c>
      <c r="B10" s="6">
        <v>4790</v>
      </c>
      <c r="C10" s="6">
        <v>4852</v>
      </c>
      <c r="D10" s="6">
        <v>4611</v>
      </c>
      <c r="E10" s="7">
        <f t="shared" si="0"/>
        <v>0.95032976092333055</v>
      </c>
    </row>
    <row r="11" spans="1:5">
      <c r="A11" s="5" t="s">
        <v>13</v>
      </c>
      <c r="B11" s="6">
        <v>210</v>
      </c>
      <c r="C11" s="6">
        <v>210</v>
      </c>
      <c r="D11" s="6">
        <v>210</v>
      </c>
      <c r="E11" s="7">
        <f t="shared" si="0"/>
        <v>1</v>
      </c>
    </row>
    <row r="12" spans="1:5">
      <c r="A12" s="8" t="s">
        <v>14</v>
      </c>
      <c r="B12" s="9">
        <v>5000</v>
      </c>
      <c r="C12" s="9">
        <v>5062</v>
      </c>
      <c r="D12" s="9">
        <v>4821</v>
      </c>
      <c r="E12" s="7">
        <f t="shared" si="0"/>
        <v>0.95239035954168316</v>
      </c>
    </row>
    <row r="13" spans="1:5">
      <c r="A13" s="10" t="s">
        <v>15</v>
      </c>
      <c r="B13" s="11">
        <v>9532</v>
      </c>
      <c r="C13" s="11">
        <v>14937</v>
      </c>
      <c r="D13" s="11">
        <v>14553</v>
      </c>
      <c r="E13" s="12">
        <f t="shared" si="0"/>
        <v>0.97429202651134761</v>
      </c>
    </row>
    <row r="14" spans="1:5" ht="21.95" customHeight="1">
      <c r="A14" s="10" t="s">
        <v>16</v>
      </c>
      <c r="B14" s="11">
        <v>2023</v>
      </c>
      <c r="C14" s="11">
        <v>2916</v>
      </c>
      <c r="D14" s="11">
        <v>2837</v>
      </c>
      <c r="E14" s="12">
        <f t="shared" si="0"/>
        <v>0.97290809327846361</v>
      </c>
    </row>
    <row r="15" spans="1:5">
      <c r="A15" s="5" t="s">
        <v>17</v>
      </c>
      <c r="B15" s="6">
        <v>0</v>
      </c>
      <c r="C15" s="6">
        <v>80</v>
      </c>
      <c r="D15" s="6">
        <v>80</v>
      </c>
      <c r="E15" s="7">
        <f t="shared" si="0"/>
        <v>1</v>
      </c>
    </row>
    <row r="16" spans="1:5">
      <c r="A16" s="5" t="s">
        <v>18</v>
      </c>
      <c r="B16" s="6">
        <v>2800</v>
      </c>
      <c r="C16" s="6">
        <v>2680</v>
      </c>
      <c r="D16" s="6">
        <v>1499</v>
      </c>
      <c r="E16" s="7">
        <f t="shared" si="0"/>
        <v>0.55932835820895521</v>
      </c>
    </row>
    <row r="17" spans="1:5">
      <c r="A17" s="8" t="s">
        <v>19</v>
      </c>
      <c r="B17" s="9">
        <v>2800</v>
      </c>
      <c r="C17" s="9">
        <v>2760</v>
      </c>
      <c r="D17" s="9">
        <v>1579</v>
      </c>
      <c r="E17" s="7">
        <f t="shared" si="0"/>
        <v>0.57210144927536233</v>
      </c>
    </row>
    <row r="18" spans="1:5">
      <c r="A18" s="5" t="s">
        <v>20</v>
      </c>
      <c r="B18" s="6">
        <v>170</v>
      </c>
      <c r="C18" s="6">
        <v>180</v>
      </c>
      <c r="D18" s="6">
        <v>180</v>
      </c>
      <c r="E18" s="7">
        <f t="shared" si="0"/>
        <v>1</v>
      </c>
    </row>
    <row r="19" spans="1:5">
      <c r="A19" s="5" t="s">
        <v>21</v>
      </c>
      <c r="B19" s="6">
        <v>35</v>
      </c>
      <c r="C19" s="6">
        <v>35</v>
      </c>
      <c r="D19" s="6">
        <v>34</v>
      </c>
      <c r="E19" s="7">
        <f t="shared" si="0"/>
        <v>0.97142857142857142</v>
      </c>
    </row>
    <row r="20" spans="1:5">
      <c r="A20" s="8" t="s">
        <v>22</v>
      </c>
      <c r="B20" s="9">
        <v>205</v>
      </c>
      <c r="C20" s="9">
        <v>215</v>
      </c>
      <c r="D20" s="9">
        <v>214</v>
      </c>
      <c r="E20" s="7">
        <f t="shared" si="0"/>
        <v>0.99534883720930234</v>
      </c>
    </row>
    <row r="21" spans="1:5">
      <c r="A21" s="5" t="s">
        <v>23</v>
      </c>
      <c r="B21" s="6">
        <v>3720</v>
      </c>
      <c r="C21" s="6">
        <v>3862</v>
      </c>
      <c r="D21" s="6">
        <v>3237</v>
      </c>
      <c r="E21" s="7">
        <f t="shared" si="0"/>
        <v>0.8381667529777318</v>
      </c>
    </row>
    <row r="22" spans="1:5">
      <c r="A22" s="5" t="s">
        <v>24</v>
      </c>
      <c r="B22" s="6">
        <v>3775</v>
      </c>
      <c r="C22" s="6">
        <v>3917</v>
      </c>
      <c r="D22" s="6">
        <v>3917</v>
      </c>
      <c r="E22" s="7">
        <f t="shared" si="0"/>
        <v>1</v>
      </c>
    </row>
    <row r="23" spans="1:5">
      <c r="A23" s="5" t="s">
        <v>25</v>
      </c>
      <c r="B23" s="6">
        <v>850</v>
      </c>
      <c r="C23" s="6">
        <v>850</v>
      </c>
      <c r="D23" s="6">
        <v>799</v>
      </c>
      <c r="E23" s="7">
        <f t="shared" si="0"/>
        <v>0.94</v>
      </c>
    </row>
    <row r="24" spans="1:5">
      <c r="A24" s="5" t="s">
        <v>26</v>
      </c>
      <c r="B24" s="6">
        <v>150</v>
      </c>
      <c r="C24" s="6">
        <v>575</v>
      </c>
      <c r="D24" s="6">
        <v>435</v>
      </c>
      <c r="E24" s="7">
        <f t="shared" si="0"/>
        <v>0.75652173913043474</v>
      </c>
    </row>
    <row r="25" spans="1:5">
      <c r="A25" s="5" t="s">
        <v>27</v>
      </c>
      <c r="B25" s="6">
        <v>0</v>
      </c>
      <c r="C25" s="6">
        <v>0</v>
      </c>
      <c r="D25" s="6">
        <v>289</v>
      </c>
      <c r="E25" s="7"/>
    </row>
    <row r="26" spans="1:5">
      <c r="A26" s="5" t="s">
        <v>28</v>
      </c>
      <c r="B26" s="6">
        <v>165</v>
      </c>
      <c r="C26" s="6">
        <v>920</v>
      </c>
      <c r="D26" s="6">
        <v>916</v>
      </c>
      <c r="E26" s="7">
        <f t="shared" si="0"/>
        <v>0.9956521739130435</v>
      </c>
    </row>
    <row r="27" spans="1:5">
      <c r="A27" s="5" t="s">
        <v>29</v>
      </c>
      <c r="B27" s="6">
        <v>2247</v>
      </c>
      <c r="C27" s="6">
        <v>2247</v>
      </c>
      <c r="D27" s="6">
        <v>1793</v>
      </c>
      <c r="E27" s="7">
        <f t="shared" si="0"/>
        <v>0.79795282599020911</v>
      </c>
    </row>
    <row r="28" spans="1:5" ht="25.5">
      <c r="A28" s="8" t="s">
        <v>30</v>
      </c>
      <c r="B28" s="9">
        <v>10907</v>
      </c>
      <c r="C28" s="9">
        <v>12371</v>
      </c>
      <c r="D28" s="9">
        <v>11097</v>
      </c>
      <c r="E28" s="7">
        <f t="shared" si="0"/>
        <v>0.89701721768652498</v>
      </c>
    </row>
    <row r="29" spans="1:5">
      <c r="A29" s="5" t="s">
        <v>31</v>
      </c>
      <c r="B29" s="6">
        <v>105</v>
      </c>
      <c r="C29" s="6">
        <v>154</v>
      </c>
      <c r="D29" s="6">
        <v>72</v>
      </c>
      <c r="E29" s="7">
        <f t="shared" si="0"/>
        <v>0.46753246753246752</v>
      </c>
    </row>
    <row r="30" spans="1:5">
      <c r="A30" s="8" t="s">
        <v>32</v>
      </c>
      <c r="B30" s="9">
        <v>105</v>
      </c>
      <c r="C30" s="9">
        <v>154</v>
      </c>
      <c r="D30" s="9">
        <v>72</v>
      </c>
      <c r="E30" s="7">
        <f t="shared" si="0"/>
        <v>0.46753246753246752</v>
      </c>
    </row>
    <row r="31" spans="1:5">
      <c r="A31" s="5" t="s">
        <v>33</v>
      </c>
      <c r="B31" s="6">
        <v>3100</v>
      </c>
      <c r="C31" s="6">
        <v>3234</v>
      </c>
      <c r="D31" s="6">
        <v>2777</v>
      </c>
      <c r="E31" s="7">
        <f t="shared" si="0"/>
        <v>0.85868893011750158</v>
      </c>
    </row>
    <row r="32" spans="1:5">
      <c r="A32" s="5" t="s">
        <v>34</v>
      </c>
      <c r="B32" s="6">
        <v>300</v>
      </c>
      <c r="C32" s="6">
        <v>566</v>
      </c>
      <c r="D32" s="6">
        <v>566</v>
      </c>
      <c r="E32" s="7">
        <f t="shared" si="0"/>
        <v>1</v>
      </c>
    </row>
    <row r="33" spans="1:5">
      <c r="A33" s="5" t="s">
        <v>35</v>
      </c>
      <c r="B33" s="6">
        <v>0</v>
      </c>
      <c r="C33" s="6">
        <v>320</v>
      </c>
      <c r="D33" s="6">
        <v>306</v>
      </c>
      <c r="E33" s="7">
        <f t="shared" si="0"/>
        <v>0.95625000000000004</v>
      </c>
    </row>
    <row r="34" spans="1:5">
      <c r="A34" s="5" t="s">
        <v>36</v>
      </c>
      <c r="B34" s="6">
        <v>370</v>
      </c>
      <c r="C34" s="6">
        <v>385</v>
      </c>
      <c r="D34" s="6">
        <v>384</v>
      </c>
      <c r="E34" s="7">
        <f t="shared" si="0"/>
        <v>0.9974025974025974</v>
      </c>
    </row>
    <row r="35" spans="1:5" ht="23.25" customHeight="1">
      <c r="A35" s="8" t="s">
        <v>37</v>
      </c>
      <c r="B35" s="9">
        <v>3770</v>
      </c>
      <c r="C35" s="9">
        <v>4505</v>
      </c>
      <c r="D35" s="9">
        <v>4033</v>
      </c>
      <c r="E35" s="7">
        <f t="shared" si="0"/>
        <v>0.895227524972253</v>
      </c>
    </row>
    <row r="36" spans="1:5">
      <c r="A36" s="10" t="s">
        <v>38</v>
      </c>
      <c r="B36" s="11">
        <v>17787</v>
      </c>
      <c r="C36" s="11">
        <v>20005</v>
      </c>
      <c r="D36" s="11">
        <v>16995</v>
      </c>
      <c r="E36" s="12">
        <f t="shared" si="0"/>
        <v>0.84953761559610097</v>
      </c>
    </row>
    <row r="37" spans="1:5">
      <c r="A37" s="5" t="s">
        <v>39</v>
      </c>
      <c r="B37" s="6">
        <v>0</v>
      </c>
      <c r="C37" s="6">
        <v>293</v>
      </c>
      <c r="D37" s="6">
        <v>293</v>
      </c>
      <c r="E37" s="7">
        <f t="shared" si="0"/>
        <v>1</v>
      </c>
    </row>
    <row r="38" spans="1:5">
      <c r="A38" s="5" t="s">
        <v>40</v>
      </c>
      <c r="B38" s="6">
        <v>0</v>
      </c>
      <c r="C38" s="6">
        <v>0</v>
      </c>
      <c r="D38" s="6">
        <v>20</v>
      </c>
      <c r="E38" s="7"/>
    </row>
    <row r="39" spans="1:5" ht="25.5">
      <c r="A39" s="5" t="s">
        <v>41</v>
      </c>
      <c r="B39" s="6">
        <v>0</v>
      </c>
      <c r="C39" s="6">
        <v>0</v>
      </c>
      <c r="D39" s="6">
        <v>273</v>
      </c>
      <c r="E39" s="7"/>
    </row>
    <row r="40" spans="1:5" ht="25.5">
      <c r="A40" s="5" t="s">
        <v>42</v>
      </c>
      <c r="B40" s="6">
        <v>1100</v>
      </c>
      <c r="C40" s="6">
        <v>1000</v>
      </c>
      <c r="D40" s="6">
        <v>221</v>
      </c>
      <c r="E40" s="7">
        <f t="shared" si="0"/>
        <v>0.221</v>
      </c>
    </row>
    <row r="41" spans="1:5">
      <c r="A41" s="5" t="s">
        <v>43</v>
      </c>
      <c r="B41" s="6">
        <v>0</v>
      </c>
      <c r="C41" s="6">
        <v>0</v>
      </c>
      <c r="D41" s="6">
        <v>198</v>
      </c>
      <c r="E41" s="7"/>
    </row>
    <row r="42" spans="1:5" ht="25.5">
      <c r="A42" s="5" t="s">
        <v>44</v>
      </c>
      <c r="B42" s="6">
        <v>0</v>
      </c>
      <c r="C42" s="6">
        <v>0</v>
      </c>
      <c r="D42" s="6">
        <v>23</v>
      </c>
      <c r="E42" s="7"/>
    </row>
    <row r="43" spans="1:5" ht="25.5">
      <c r="A43" s="5" t="s">
        <v>45</v>
      </c>
      <c r="B43" s="6">
        <v>100</v>
      </c>
      <c r="C43" s="6">
        <v>100</v>
      </c>
      <c r="D43" s="6">
        <v>45</v>
      </c>
      <c r="E43" s="7">
        <f t="shared" si="0"/>
        <v>0.45</v>
      </c>
    </row>
    <row r="44" spans="1:5" ht="25.5">
      <c r="A44" s="5" t="s">
        <v>46</v>
      </c>
      <c r="B44" s="6">
        <v>0</v>
      </c>
      <c r="C44" s="6">
        <v>0</v>
      </c>
      <c r="D44" s="6">
        <v>45</v>
      </c>
      <c r="E44" s="7"/>
    </row>
    <row r="45" spans="1:5">
      <c r="A45" s="5" t="s">
        <v>47</v>
      </c>
      <c r="B45" s="6">
        <v>1000</v>
      </c>
      <c r="C45" s="6">
        <v>1000</v>
      </c>
      <c r="D45" s="6">
        <v>818</v>
      </c>
      <c r="E45" s="7">
        <f t="shared" si="0"/>
        <v>0.81799999999999995</v>
      </c>
    </row>
    <row r="46" spans="1:5" ht="25.5">
      <c r="A46" s="5" t="s">
        <v>48</v>
      </c>
      <c r="B46" s="6">
        <v>0</v>
      </c>
      <c r="C46" s="6">
        <v>0</v>
      </c>
      <c r="D46" s="6">
        <v>818</v>
      </c>
      <c r="E46" s="7"/>
    </row>
    <row r="47" spans="1:5">
      <c r="A47" s="5" t="s">
        <v>49</v>
      </c>
      <c r="B47" s="6">
        <v>100</v>
      </c>
      <c r="C47" s="6">
        <v>100</v>
      </c>
      <c r="D47" s="6">
        <v>90</v>
      </c>
      <c r="E47" s="7">
        <f t="shared" si="0"/>
        <v>0.9</v>
      </c>
    </row>
    <row r="48" spans="1:5">
      <c r="A48" s="5" t="s">
        <v>50</v>
      </c>
      <c r="B48" s="6">
        <v>0</v>
      </c>
      <c r="C48" s="6">
        <v>0</v>
      </c>
      <c r="D48" s="6">
        <v>90</v>
      </c>
      <c r="E48" s="7"/>
    </row>
    <row r="49" spans="1:5">
      <c r="A49" s="5" t="s">
        <v>51</v>
      </c>
      <c r="B49" s="6">
        <v>1440</v>
      </c>
      <c r="C49" s="6">
        <v>2158</v>
      </c>
      <c r="D49" s="6">
        <v>2039</v>
      </c>
      <c r="E49" s="7">
        <f t="shared" si="0"/>
        <v>0.94485634847080635</v>
      </c>
    </row>
    <row r="50" spans="1:5" ht="25.5">
      <c r="A50" s="5" t="s">
        <v>52</v>
      </c>
      <c r="B50" s="6">
        <v>0</v>
      </c>
      <c r="C50" s="6">
        <v>0</v>
      </c>
      <c r="D50" s="6">
        <v>170</v>
      </c>
      <c r="E50" s="7"/>
    </row>
    <row r="51" spans="1:5">
      <c r="A51" s="5" t="s">
        <v>53</v>
      </c>
      <c r="B51" s="6">
        <v>0</v>
      </c>
      <c r="C51" s="6">
        <v>0</v>
      </c>
      <c r="D51" s="6">
        <v>178</v>
      </c>
      <c r="E51" s="7"/>
    </row>
    <row r="52" spans="1:5" ht="27.6" customHeight="1">
      <c r="A52" s="5" t="s">
        <v>54</v>
      </c>
      <c r="B52" s="6">
        <v>0</v>
      </c>
      <c r="C52" s="6">
        <v>0</v>
      </c>
      <c r="D52" s="6">
        <v>15</v>
      </c>
      <c r="E52" s="7"/>
    </row>
    <row r="53" spans="1:5" ht="21" customHeight="1">
      <c r="A53" s="5" t="s">
        <v>55</v>
      </c>
      <c r="B53" s="6">
        <v>0</v>
      </c>
      <c r="C53" s="6">
        <v>0</v>
      </c>
      <c r="D53" s="6">
        <v>1676</v>
      </c>
      <c r="E53" s="7"/>
    </row>
    <row r="54" spans="1:5">
      <c r="A54" s="10" t="s">
        <v>56</v>
      </c>
      <c r="B54" s="11">
        <v>3740</v>
      </c>
      <c r="C54" s="11">
        <v>4651</v>
      </c>
      <c r="D54" s="11">
        <v>3506</v>
      </c>
      <c r="E54" s="12">
        <f t="shared" si="0"/>
        <v>0.75381638357342506</v>
      </c>
    </row>
    <row r="55" spans="1:5" ht="25.5">
      <c r="A55" s="5" t="s">
        <v>57</v>
      </c>
      <c r="B55" s="6">
        <v>0</v>
      </c>
      <c r="C55" s="6">
        <v>356</v>
      </c>
      <c r="D55" s="6">
        <v>356</v>
      </c>
      <c r="E55" s="7">
        <f t="shared" si="0"/>
        <v>1</v>
      </c>
    </row>
    <row r="56" spans="1:5" ht="25.5">
      <c r="A56" s="5" t="s">
        <v>58</v>
      </c>
      <c r="B56" s="6">
        <v>1505</v>
      </c>
      <c r="C56" s="6">
        <v>1498</v>
      </c>
      <c r="D56" s="6">
        <v>562</v>
      </c>
      <c r="E56" s="7">
        <f t="shared" si="0"/>
        <v>0.37516688918558078</v>
      </c>
    </row>
    <row r="57" spans="1:5">
      <c r="A57" s="5" t="s">
        <v>59</v>
      </c>
      <c r="B57" s="6">
        <v>0</v>
      </c>
      <c r="C57" s="6">
        <v>0</v>
      </c>
      <c r="D57" s="6">
        <v>562</v>
      </c>
      <c r="E57" s="7"/>
    </row>
    <row r="58" spans="1:5" ht="25.5">
      <c r="A58" s="5" t="s">
        <v>60</v>
      </c>
      <c r="B58" s="6">
        <v>205</v>
      </c>
      <c r="C58" s="6">
        <v>205</v>
      </c>
      <c r="D58" s="6">
        <v>107</v>
      </c>
      <c r="E58" s="7">
        <f t="shared" si="0"/>
        <v>0.52195121951219514</v>
      </c>
    </row>
    <row r="59" spans="1:5" ht="17.25" customHeight="1">
      <c r="A59" s="5" t="s">
        <v>61</v>
      </c>
      <c r="B59" s="6">
        <v>379</v>
      </c>
      <c r="C59" s="6">
        <v>9552</v>
      </c>
      <c r="D59" s="6">
        <v>0</v>
      </c>
      <c r="E59" s="7">
        <f t="shared" si="0"/>
        <v>0</v>
      </c>
    </row>
    <row r="60" spans="1:5">
      <c r="A60" s="10" t="s">
        <v>62</v>
      </c>
      <c r="B60" s="11">
        <v>2089</v>
      </c>
      <c r="C60" s="11">
        <v>11611</v>
      </c>
      <c r="D60" s="11">
        <v>1025</v>
      </c>
      <c r="E60" s="12">
        <f t="shared" si="0"/>
        <v>8.8278356730686416E-2</v>
      </c>
    </row>
    <row r="61" spans="1:5">
      <c r="A61" s="5" t="s">
        <v>63</v>
      </c>
      <c r="B61" s="6">
        <v>750</v>
      </c>
      <c r="C61" s="6">
        <v>623</v>
      </c>
      <c r="D61" s="6">
        <v>0</v>
      </c>
      <c r="E61" s="7">
        <f t="shared" si="0"/>
        <v>0</v>
      </c>
    </row>
    <row r="62" spans="1:5">
      <c r="A62" s="5" t="s">
        <v>64</v>
      </c>
      <c r="B62" s="6">
        <v>400</v>
      </c>
      <c r="C62" s="6">
        <v>747</v>
      </c>
      <c r="D62" s="6">
        <v>747</v>
      </c>
      <c r="E62" s="7">
        <f t="shared" si="0"/>
        <v>1</v>
      </c>
    </row>
    <row r="63" spans="1:5" ht="19.5" customHeight="1">
      <c r="A63" s="5" t="s">
        <v>65</v>
      </c>
      <c r="B63" s="6">
        <v>100</v>
      </c>
      <c r="C63" s="6">
        <v>201</v>
      </c>
      <c r="D63" s="6">
        <v>201</v>
      </c>
      <c r="E63" s="7">
        <f t="shared" si="0"/>
        <v>1</v>
      </c>
    </row>
    <row r="64" spans="1:5">
      <c r="A64" s="10" t="s">
        <v>66</v>
      </c>
      <c r="B64" s="11">
        <v>1250</v>
      </c>
      <c r="C64" s="11">
        <v>1571</v>
      </c>
      <c r="D64" s="11">
        <v>948</v>
      </c>
      <c r="E64" s="12">
        <f t="shared" si="0"/>
        <v>0.60343730108211335</v>
      </c>
    </row>
    <row r="65" spans="1:5">
      <c r="A65" s="5" t="s">
        <v>67</v>
      </c>
      <c r="B65" s="6">
        <v>0</v>
      </c>
      <c r="C65" s="6">
        <v>1525</v>
      </c>
      <c r="D65" s="6">
        <v>1225</v>
      </c>
      <c r="E65" s="7">
        <f t="shared" si="0"/>
        <v>0.80327868852459017</v>
      </c>
    </row>
    <row r="66" spans="1:5" ht="21.75" customHeight="1">
      <c r="A66" s="5" t="s">
        <v>68</v>
      </c>
      <c r="B66" s="6">
        <v>0</v>
      </c>
      <c r="C66" s="6">
        <v>410</v>
      </c>
      <c r="D66" s="6">
        <v>224</v>
      </c>
      <c r="E66" s="7">
        <f t="shared" si="0"/>
        <v>0.54634146341463419</v>
      </c>
    </row>
    <row r="67" spans="1:5">
      <c r="A67" s="10" t="s">
        <v>69</v>
      </c>
      <c r="B67" s="11">
        <v>0</v>
      </c>
      <c r="C67" s="11">
        <v>1935</v>
      </c>
      <c r="D67" s="11">
        <v>1449</v>
      </c>
      <c r="E67" s="12">
        <f t="shared" si="0"/>
        <v>0.74883720930232556</v>
      </c>
    </row>
    <row r="68" spans="1:5" ht="25.5">
      <c r="A68" s="5" t="s">
        <v>70</v>
      </c>
      <c r="B68" s="6">
        <v>0</v>
      </c>
      <c r="C68" s="6">
        <v>7</v>
      </c>
      <c r="D68" s="6">
        <v>0</v>
      </c>
      <c r="E68" s="7">
        <f t="shared" si="0"/>
        <v>0</v>
      </c>
    </row>
    <row r="69" spans="1:5" ht="16.5" customHeight="1">
      <c r="A69" s="5" t="s">
        <v>71</v>
      </c>
      <c r="B69" s="6">
        <v>450</v>
      </c>
      <c r="C69" s="6">
        <v>496</v>
      </c>
      <c r="D69" s="6">
        <v>496</v>
      </c>
      <c r="E69" s="7">
        <f t="shared" ref="E69:E78" si="1">D69/C69</f>
        <v>1</v>
      </c>
    </row>
    <row r="70" spans="1:5" ht="21" customHeight="1">
      <c r="A70" s="10" t="s">
        <v>72</v>
      </c>
      <c r="B70" s="11">
        <v>450</v>
      </c>
      <c r="C70" s="11">
        <v>503</v>
      </c>
      <c r="D70" s="11">
        <v>496</v>
      </c>
      <c r="E70" s="12">
        <f t="shared" si="1"/>
        <v>0.98608349900596426</v>
      </c>
    </row>
    <row r="71" spans="1:5">
      <c r="A71" s="10" t="s">
        <v>73</v>
      </c>
      <c r="B71" s="11">
        <v>36871</v>
      </c>
      <c r="C71" s="11">
        <v>58129</v>
      </c>
      <c r="D71" s="11">
        <v>41809</v>
      </c>
      <c r="E71" s="12">
        <f t="shared" si="1"/>
        <v>0.71924512721705169</v>
      </c>
    </row>
    <row r="72" spans="1:5">
      <c r="E72" s="7"/>
    </row>
    <row r="73" spans="1:5" ht="24.95" customHeight="1">
      <c r="A73" s="5" t="s">
        <v>74</v>
      </c>
      <c r="B73" s="6">
        <v>6800</v>
      </c>
      <c r="C73" s="6">
        <v>9180</v>
      </c>
      <c r="D73" s="6">
        <v>9180</v>
      </c>
      <c r="E73" s="7">
        <f t="shared" si="1"/>
        <v>1</v>
      </c>
    </row>
    <row r="74" spans="1:5" ht="18" customHeight="1">
      <c r="A74" s="5" t="s">
        <v>75</v>
      </c>
      <c r="B74" s="6">
        <v>1131</v>
      </c>
      <c r="C74" s="6">
        <v>3396</v>
      </c>
      <c r="D74" s="6">
        <v>3396</v>
      </c>
      <c r="E74" s="7">
        <f t="shared" si="1"/>
        <v>1</v>
      </c>
    </row>
    <row r="75" spans="1:5" ht="16.5" customHeight="1">
      <c r="A75" s="5" t="s">
        <v>76</v>
      </c>
      <c r="B75" s="6">
        <v>18261</v>
      </c>
      <c r="C75" s="6">
        <v>17121</v>
      </c>
      <c r="D75" s="6">
        <v>17121</v>
      </c>
      <c r="E75" s="7">
        <f t="shared" si="1"/>
        <v>1</v>
      </c>
    </row>
    <row r="76" spans="1:5">
      <c r="A76" s="10" t="s">
        <v>77</v>
      </c>
      <c r="B76" s="11">
        <f>SUM(B73:B75)</f>
        <v>26192</v>
      </c>
      <c r="C76" s="11">
        <f>SUM(C73:C75)</f>
        <v>29697</v>
      </c>
      <c r="D76" s="11">
        <f>SUM(D73:D75)</f>
        <v>29697</v>
      </c>
      <c r="E76" s="12">
        <f t="shared" si="1"/>
        <v>1</v>
      </c>
    </row>
    <row r="77" spans="1:5" ht="8.1" customHeight="1">
      <c r="E77" s="7"/>
    </row>
    <row r="78" spans="1:5">
      <c r="A78" s="14" t="s">
        <v>78</v>
      </c>
      <c r="B78" s="15">
        <f>B71+B76</f>
        <v>63063</v>
      </c>
      <c r="C78" s="15">
        <f>C71+C76</f>
        <v>87826</v>
      </c>
      <c r="D78" s="15">
        <f>D71+D76</f>
        <v>71506</v>
      </c>
      <c r="E78" s="16">
        <f t="shared" si="1"/>
        <v>0.81417803383963749</v>
      </c>
    </row>
  </sheetData>
  <mergeCells count="2">
    <mergeCell ref="A1:E1"/>
    <mergeCell ref="A2:E2"/>
  </mergeCells>
  <printOptions gridLines="1"/>
  <pageMargins left="0.94488188976377963" right="0.94488188976377963" top="0.98425196850393704" bottom="0.98425196850393704" header="0.51181102362204722" footer="0.51181102362204722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7.m_Kiadások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2016-05-13T06:02:13Z</dcterms:created>
  <dcterms:modified xsi:type="dcterms:W3CDTF">2016-05-13T06:02:30Z</dcterms:modified>
</cp:coreProperties>
</file>