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52" i="1"/>
  <c r="E52"/>
  <c r="D52"/>
  <c r="C52"/>
  <c r="G52" s="1"/>
  <c r="G51"/>
  <c r="G50"/>
  <c r="G49"/>
  <c r="G48"/>
  <c r="G47"/>
  <c r="F46"/>
  <c r="E46"/>
  <c r="D46"/>
  <c r="C46"/>
  <c r="G46" s="1"/>
  <c r="G45"/>
  <c r="G44"/>
  <c r="F43"/>
  <c r="E43"/>
  <c r="D43"/>
  <c r="C43"/>
  <c r="G43" s="1"/>
  <c r="G42"/>
  <c r="G41"/>
  <c r="G40"/>
  <c r="G39"/>
  <c r="G38"/>
  <c r="G37"/>
  <c r="G36"/>
  <c r="F35"/>
  <c r="E35"/>
  <c r="D35"/>
  <c r="C35"/>
  <c r="G35" s="1"/>
  <c r="G34"/>
  <c r="G33"/>
  <c r="F32"/>
  <c r="F53" s="1"/>
  <c r="E32"/>
  <c r="E53" s="1"/>
  <c r="D32"/>
  <c r="D53" s="1"/>
  <c r="C32"/>
  <c r="G32" s="1"/>
  <c r="G31"/>
  <c r="G30"/>
  <c r="G29"/>
  <c r="G28"/>
  <c r="F26"/>
  <c r="E26"/>
  <c r="D26"/>
  <c r="C26"/>
  <c r="G26" s="1"/>
  <c r="G25"/>
  <c r="G24"/>
  <c r="G23"/>
  <c r="F22"/>
  <c r="F27" s="1"/>
  <c r="E22"/>
  <c r="E27" s="1"/>
  <c r="E54" s="1"/>
  <c r="D22"/>
  <c r="D27" s="1"/>
  <c r="D54" s="1"/>
  <c r="C22"/>
  <c r="C27" s="1"/>
  <c r="G21"/>
  <c r="G20"/>
  <c r="G19"/>
  <c r="G18"/>
  <c r="G17"/>
  <c r="G16"/>
  <c r="G15"/>
  <c r="G14"/>
  <c r="G13"/>
  <c r="G12"/>
  <c r="G11"/>
  <c r="G10"/>
  <c r="G9"/>
  <c r="G27" l="1"/>
  <c r="F54"/>
  <c r="G22"/>
  <c r="C53"/>
  <c r="G53" s="1"/>
  <c r="C54" l="1"/>
  <c r="G54" s="1"/>
</calcChain>
</file>

<file path=xl/sharedStrings.xml><?xml version="1.0" encoding="utf-8"?>
<sst xmlns="http://schemas.openxmlformats.org/spreadsheetml/2006/main" count="110" uniqueCount="105">
  <si>
    <t>5.4. számú melléklet a 3/2019. (II.15.) önkormányzati rendelethez</t>
  </si>
  <si>
    <t>Egészségügyi feladatellátás személyi juttatásainak, munkaadót terhelő járulékainak és dologi kiadásainak 2019. évi előirányzatai (forint)</t>
  </si>
  <si>
    <t>Sor-
szám</t>
  </si>
  <si>
    <t>Megnevezés</t>
  </si>
  <si>
    <t>A</t>
  </si>
  <si>
    <t>B</t>
  </si>
  <si>
    <t>C</t>
  </si>
  <si>
    <t>D</t>
  </si>
  <si>
    <t xml:space="preserve">E </t>
  </si>
  <si>
    <t>Védőnői ellátás</t>
  </si>
  <si>
    <t>Járóbeteg-szakellátás</t>
  </si>
  <si>
    <t>Technikai feladatellátás</t>
  </si>
  <si>
    <t>Fogorvosi ellátás</t>
  </si>
  <si>
    <t>Összesen</t>
  </si>
  <si>
    <t>Eredeti előirányzat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</si>
  <si>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</si>
  <si>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</si>
  <si>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</si>
  <si>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</si>
  <si>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</si>
  <si>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</si>
  <si>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</si>
  <si>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</si>
  <si>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</si>
  <si>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</si>
  <si>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</si>
  <si>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</si>
  <si>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</si>
  <si>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</si>
  <si>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</si>
  <si>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</si>
  <si>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</si>
  <si>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</si>
  <si>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</si>
  <si>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</si>
  <si>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</si>
  <si>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</si>
  <si>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</si>
  <si>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</si>
  <si>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</si>
  <si>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</si>
  <si>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</si>
  <si>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</si>
  <si>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</si>
  <si>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</si>
  <si>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</si>
  <si>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</si>
  <si>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</si>
  <si>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</si>
  <si>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</si>
  <si>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 xml:space="preserve">Külső személyi juttatások </t>
  </si>
  <si>
    <t>19</t>
  </si>
  <si>
    <t xml:space="preserve">Személyi juttatások 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</si>
  <si>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</si>
  <si>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</si>
  <si>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</si>
  <si>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</si>
  <si>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</si>
  <si>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</si>
  <si>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</si>
  <si>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</si>
  <si>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</si>
  <si>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 xml:space="preserve">Készletbeszerzés 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</si>
  <si>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</si>
  <si>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</si>
  <si>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</si>
  <si>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</si>
  <si>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</si>
  <si>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</si>
  <si>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</si>
  <si>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</si>
  <si>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</si>
  <si>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</si>
  <si>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</si>
  <si>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</si>
  <si>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</si>
  <si>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</si>
  <si>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</si>
  <si>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</si>
  <si>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</si>
  <si>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</si>
  <si>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</si>
  <si>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</si>
  <si>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</si>
  <si>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 xml:space="preserve">Szolgáltatási kiadások </t>
  </si>
  <si>
    <t>36</t>
  </si>
  <si>
    <t>Kiküldetések kiadásai</t>
  </si>
  <si>
    <t>37</t>
  </si>
  <si>
    <t>Reklám- és propagandakiadások</t>
  </si>
  <si>
    <t>38</t>
  </si>
  <si>
    <t xml:space="preserve">Kiküldetések, reklám- és propagandakiadások 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</si>
  <si>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</si>
  <si>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</si>
  <si>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</si>
  <si>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</si>
  <si>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</si>
  <si>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</si>
  <si>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</si>
  <si>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</si>
  <si>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</si>
  <si>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</si>
  <si>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</si>
  <si>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 xml:space="preserve">Különféle befizetések és egyéb dologi kiadások </t>
  </si>
  <si>
    <t>45</t>
  </si>
  <si>
    <t xml:space="preserve">Dologi kiadások 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</si>
</sst>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64" fontId="5" fillId="0" borderId="2" xfId="1" quotePrefix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3" fontId="2" fillId="0" borderId="2" xfId="0" applyNumberFormat="1" applyFont="1" applyBorder="1"/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left" vertical="center" wrapText="1"/>
    </xf>
    <xf numFmtId="164" fontId="4" fillId="0" borderId="2" xfId="1" quotePrefix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3" fontId="1" fillId="0" borderId="2" xfId="0" applyNumberFormat="1" applyFont="1" applyBorder="1"/>
    <xf numFmtId="0" fontId="5" fillId="0" borderId="2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 wrapText="1"/>
    </xf>
    <xf numFmtId="3" fontId="1" fillId="0" borderId="2" xfId="0" applyNumberFormat="1" applyFont="1" applyFill="1" applyBorder="1"/>
    <xf numFmtId="0" fontId="5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</cellXfs>
  <cellStyles count="2">
    <cellStyle name="Normál" xfId="0" builtinId="0"/>
    <cellStyle name="Normál_Munk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topLeftCell="A31" workbookViewId="0">
      <selection activeCell="K45" sqref="K45"/>
    </sheetView>
  </sheetViews>
  <sheetFormatPr defaultRowHeight="15"/>
  <cols>
    <col min="2" max="2" width="80" customWidth="1"/>
    <col min="3" max="3" width="12" customWidth="1"/>
    <col min="4" max="4" width="13" customWidth="1"/>
    <col min="5" max="5" width="12.140625" customWidth="1"/>
    <col min="6" max="6" width="12.7109375" customWidth="1"/>
    <col min="7" max="7" width="15.28515625" customWidth="1"/>
  </cols>
  <sheetData>
    <row r="1" spans="1:7">
      <c r="A1" s="1"/>
      <c r="B1" s="1"/>
      <c r="C1" s="2" t="s">
        <v>0</v>
      </c>
      <c r="D1" s="3"/>
      <c r="E1" s="3"/>
      <c r="F1" s="3"/>
      <c r="G1" s="3"/>
    </row>
    <row r="2" spans="1:7">
      <c r="A2" s="4"/>
      <c r="B2" s="4"/>
      <c r="C2" s="5"/>
      <c r="D2" s="6"/>
      <c r="E2" s="6"/>
      <c r="F2" s="6"/>
      <c r="G2" s="6"/>
    </row>
    <row r="3" spans="1:7">
      <c r="A3" s="7" t="s">
        <v>1</v>
      </c>
      <c r="B3" s="7"/>
      <c r="C3" s="7"/>
      <c r="D3" s="7"/>
      <c r="E3" s="7"/>
      <c r="F3" s="8"/>
      <c r="G3" s="8"/>
    </row>
    <row r="4" spans="1:7">
      <c r="A4" s="4"/>
      <c r="B4" s="4"/>
      <c r="C4" s="4"/>
      <c r="D4" s="4"/>
      <c r="E4" s="4"/>
      <c r="F4" s="4"/>
      <c r="G4" s="4"/>
    </row>
    <row r="5" spans="1:7">
      <c r="A5" s="4"/>
      <c r="B5" s="4"/>
      <c r="C5" s="4"/>
      <c r="D5" s="4"/>
      <c r="E5" s="4"/>
      <c r="F5" s="4"/>
      <c r="G5" s="5"/>
    </row>
    <row r="6" spans="1:7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</row>
    <row r="7" spans="1:7" ht="57">
      <c r="A7" s="12"/>
      <c r="B7" s="12"/>
      <c r="C7" s="13" t="s">
        <v>9</v>
      </c>
      <c r="D7" s="13" t="s">
        <v>10</v>
      </c>
      <c r="E7" s="13" t="s">
        <v>11</v>
      </c>
      <c r="F7" s="13" t="s">
        <v>12</v>
      </c>
      <c r="G7" s="13" t="s">
        <v>13</v>
      </c>
    </row>
    <row r="8" spans="1:7" ht="42.75">
      <c r="A8" s="14"/>
      <c r="B8" s="14"/>
      <c r="C8" s="13" t="s">
        <v>14</v>
      </c>
      <c r="D8" s="13" t="s">
        <v>14</v>
      </c>
      <c r="E8" s="13" t="s">
        <v>14</v>
      </c>
      <c r="F8" s="13" t="s">
        <v>14</v>
      </c>
      <c r="G8" s="13" t="s">
        <v>14</v>
      </c>
    </row>
    <row r="9" spans="1:7">
      <c r="A9" s="15" t="s">
        <v>15</v>
      </c>
      <c r="B9" s="16" t="s">
        <v>16</v>
      </c>
      <c r="C9" s="17">
        <v>6976500</v>
      </c>
      <c r="D9" s="17"/>
      <c r="E9" s="17">
        <v>12047390</v>
      </c>
      <c r="F9" s="17">
        <v>8278800</v>
      </c>
      <c r="G9" s="17">
        <f>SUM(C9:F9)</f>
        <v>27302690</v>
      </c>
    </row>
    <row r="10" spans="1:7">
      <c r="A10" s="15" t="s">
        <v>17</v>
      </c>
      <c r="B10" s="16" t="s">
        <v>18</v>
      </c>
      <c r="C10" s="17"/>
      <c r="D10" s="17"/>
      <c r="E10" s="17"/>
      <c r="F10" s="17"/>
      <c r="G10" s="17">
        <f t="shared" ref="G10:G54" si="0">SUM(C10:F10)</f>
        <v>0</v>
      </c>
    </row>
    <row r="11" spans="1:7">
      <c r="A11" s="15" t="s">
        <v>19</v>
      </c>
      <c r="B11" s="16" t="s">
        <v>20</v>
      </c>
      <c r="C11" s="17"/>
      <c r="D11" s="17"/>
      <c r="E11" s="17"/>
      <c r="F11" s="17"/>
      <c r="G11" s="17">
        <f t="shared" si="0"/>
        <v>0</v>
      </c>
    </row>
    <row r="12" spans="1:7" ht="15" customHeight="1">
      <c r="A12" s="15" t="s">
        <v>21</v>
      </c>
      <c r="B12" s="18" t="s">
        <v>22</v>
      </c>
      <c r="C12" s="17">
        <v>200000</v>
      </c>
      <c r="D12" s="17"/>
      <c r="E12" s="17">
        <v>200000</v>
      </c>
      <c r="F12" s="17">
        <v>0</v>
      </c>
      <c r="G12" s="17">
        <f t="shared" si="0"/>
        <v>400000</v>
      </c>
    </row>
    <row r="13" spans="1:7" ht="15" customHeight="1">
      <c r="A13" s="15" t="s">
        <v>23</v>
      </c>
      <c r="B13" s="18" t="s">
        <v>24</v>
      </c>
      <c r="C13" s="17"/>
      <c r="D13" s="17"/>
      <c r="E13" s="17"/>
      <c r="F13" s="17"/>
      <c r="G13" s="17">
        <f t="shared" si="0"/>
        <v>0</v>
      </c>
    </row>
    <row r="14" spans="1:7" ht="15" customHeight="1">
      <c r="A14" s="15" t="s">
        <v>25</v>
      </c>
      <c r="B14" s="18" t="s">
        <v>26</v>
      </c>
      <c r="C14" s="17"/>
      <c r="D14" s="17"/>
      <c r="E14" s="17"/>
      <c r="F14" s="17"/>
      <c r="G14" s="17">
        <f t="shared" si="0"/>
        <v>0</v>
      </c>
    </row>
    <row r="15" spans="1:7" ht="15" customHeight="1">
      <c r="A15" s="15" t="s">
        <v>27</v>
      </c>
      <c r="B15" s="18" t="s">
        <v>28</v>
      </c>
      <c r="C15" s="17">
        <v>447000</v>
      </c>
      <c r="D15" s="17"/>
      <c r="E15" s="17">
        <v>762100</v>
      </c>
      <c r="F15" s="17">
        <v>298000</v>
      </c>
      <c r="G15" s="17">
        <f t="shared" si="0"/>
        <v>1507100</v>
      </c>
    </row>
    <row r="16" spans="1:7" ht="15" customHeight="1">
      <c r="A16" s="15" t="s">
        <v>29</v>
      </c>
      <c r="B16" s="18" t="s">
        <v>30</v>
      </c>
      <c r="C16" s="17"/>
      <c r="D16" s="17"/>
      <c r="E16" s="17"/>
      <c r="F16" s="17"/>
      <c r="G16" s="17">
        <f t="shared" si="0"/>
        <v>0</v>
      </c>
    </row>
    <row r="17" spans="1:7" ht="15" customHeight="1">
      <c r="A17" s="15" t="s">
        <v>31</v>
      </c>
      <c r="B17" s="19" t="s">
        <v>32</v>
      </c>
      <c r="C17" s="17">
        <v>100000</v>
      </c>
      <c r="D17" s="17"/>
      <c r="E17" s="17">
        <v>250000</v>
      </c>
      <c r="F17" s="17"/>
      <c r="G17" s="17">
        <f t="shared" si="0"/>
        <v>350000</v>
      </c>
    </row>
    <row r="18" spans="1:7" ht="15" customHeight="1">
      <c r="A18" s="15" t="s">
        <v>33</v>
      </c>
      <c r="B18" s="19" t="s">
        <v>34</v>
      </c>
      <c r="C18" s="17">
        <v>21504</v>
      </c>
      <c r="D18" s="17"/>
      <c r="E18" s="17">
        <v>75000</v>
      </c>
      <c r="F18" s="17">
        <v>18000</v>
      </c>
      <c r="G18" s="17">
        <f t="shared" si="0"/>
        <v>114504</v>
      </c>
    </row>
    <row r="19" spans="1:7" ht="15" customHeight="1">
      <c r="A19" s="15" t="s">
        <v>35</v>
      </c>
      <c r="B19" s="19" t="s">
        <v>36</v>
      </c>
      <c r="C19" s="17"/>
      <c r="D19" s="17"/>
      <c r="E19" s="17"/>
      <c r="F19" s="17"/>
      <c r="G19" s="17">
        <f t="shared" si="0"/>
        <v>0</v>
      </c>
    </row>
    <row r="20" spans="1:7" ht="15" customHeight="1">
      <c r="A20" s="15" t="s">
        <v>37</v>
      </c>
      <c r="B20" s="19" t="s">
        <v>38</v>
      </c>
      <c r="C20" s="17">
        <v>77300</v>
      </c>
      <c r="D20" s="17"/>
      <c r="E20" s="17">
        <v>117000</v>
      </c>
      <c r="F20" s="17">
        <v>38500</v>
      </c>
      <c r="G20" s="17">
        <f t="shared" si="0"/>
        <v>232800</v>
      </c>
    </row>
    <row r="21" spans="1:7" ht="15" customHeight="1">
      <c r="A21" s="15" t="s">
        <v>39</v>
      </c>
      <c r="B21" s="19" t="s">
        <v>40</v>
      </c>
      <c r="C21" s="17">
        <v>2745580</v>
      </c>
      <c r="D21" s="17"/>
      <c r="E21" s="17">
        <v>200000</v>
      </c>
      <c r="F21" s="17">
        <v>0</v>
      </c>
      <c r="G21" s="17">
        <f t="shared" si="0"/>
        <v>2945580</v>
      </c>
    </row>
    <row r="22" spans="1:7" ht="15" customHeight="1">
      <c r="A22" s="20" t="s">
        <v>41</v>
      </c>
      <c r="B22" s="21" t="s">
        <v>42</v>
      </c>
      <c r="C22" s="22">
        <f>SUM(C9:C21)</f>
        <v>10567884</v>
      </c>
      <c r="D22" s="22">
        <f>SUM(D9:D21)</f>
        <v>0</v>
      </c>
      <c r="E22" s="22">
        <f>SUM(E9:E21)</f>
        <v>13651490</v>
      </c>
      <c r="F22" s="22">
        <f>SUM(F9:F21)</f>
        <v>8633300</v>
      </c>
      <c r="G22" s="22">
        <f t="shared" si="0"/>
        <v>32852674</v>
      </c>
    </row>
    <row r="23" spans="1:7" ht="15" customHeight="1">
      <c r="A23" s="15" t="s">
        <v>43</v>
      </c>
      <c r="B23" s="19" t="s">
        <v>44</v>
      </c>
      <c r="C23" s="17"/>
      <c r="D23" s="17"/>
      <c r="E23" s="17"/>
      <c r="F23" s="17"/>
      <c r="G23" s="17">
        <f t="shared" si="0"/>
        <v>0</v>
      </c>
    </row>
    <row r="24" spans="1:7" ht="15" customHeight="1">
      <c r="A24" s="15" t="s">
        <v>45</v>
      </c>
      <c r="B24" s="19" t="s">
        <v>46</v>
      </c>
      <c r="C24" s="17">
        <v>814000</v>
      </c>
      <c r="D24" s="17"/>
      <c r="E24" s="17"/>
      <c r="F24" s="17">
        <v>1452000</v>
      </c>
      <c r="G24" s="17">
        <f t="shared" si="0"/>
        <v>2266000</v>
      </c>
    </row>
    <row r="25" spans="1:7" ht="15" customHeight="1">
      <c r="A25" s="15" t="s">
        <v>47</v>
      </c>
      <c r="B25" s="23" t="s">
        <v>48</v>
      </c>
      <c r="C25" s="17"/>
      <c r="D25" s="17"/>
      <c r="E25" s="17"/>
      <c r="F25" s="17"/>
      <c r="G25" s="17">
        <f t="shared" si="0"/>
        <v>0</v>
      </c>
    </row>
    <row r="26" spans="1:7" ht="15" customHeight="1">
      <c r="A26" s="20" t="s">
        <v>49</v>
      </c>
      <c r="B26" s="24" t="s">
        <v>50</v>
      </c>
      <c r="C26" s="22">
        <f>SUM(C23:C25)</f>
        <v>814000</v>
      </c>
      <c r="D26" s="22">
        <f>SUM(D23:D25)</f>
        <v>0</v>
      </c>
      <c r="E26" s="22">
        <f>SUM(E23:E25)</f>
        <v>0</v>
      </c>
      <c r="F26" s="22">
        <f>SUM(F23:F25)</f>
        <v>1452000</v>
      </c>
      <c r="G26" s="22">
        <f t="shared" si="0"/>
        <v>2266000</v>
      </c>
    </row>
    <row r="27" spans="1:7" ht="15" customHeight="1">
      <c r="A27" s="20" t="s">
        <v>51</v>
      </c>
      <c r="B27" s="21" t="s">
        <v>52</v>
      </c>
      <c r="C27" s="22">
        <f>C22+C26</f>
        <v>11381884</v>
      </c>
      <c r="D27" s="22">
        <f>D22+D26</f>
        <v>0</v>
      </c>
      <c r="E27" s="22">
        <f>E22+E26</f>
        <v>13651490</v>
      </c>
      <c r="F27" s="22">
        <f>F22+F26</f>
        <v>10085300</v>
      </c>
      <c r="G27" s="22">
        <f t="shared" si="0"/>
        <v>35118674</v>
      </c>
    </row>
    <row r="28" spans="1:7" ht="15" customHeight="1">
      <c r="A28" s="20" t="s">
        <v>53</v>
      </c>
      <c r="B28" s="24" t="s">
        <v>54</v>
      </c>
      <c r="C28" s="22">
        <v>2250692</v>
      </c>
      <c r="D28" s="22"/>
      <c r="E28" s="22">
        <v>2714426</v>
      </c>
      <c r="F28" s="25">
        <v>2002992</v>
      </c>
      <c r="G28" s="22">
        <f t="shared" si="0"/>
        <v>6968110</v>
      </c>
    </row>
    <row r="29" spans="1:7" ht="15" customHeight="1">
      <c r="A29" s="15" t="s">
        <v>55</v>
      </c>
      <c r="B29" s="19" t="s">
        <v>56</v>
      </c>
      <c r="C29" s="17">
        <v>110000</v>
      </c>
      <c r="D29" s="17"/>
      <c r="E29" s="17">
        <v>330000</v>
      </c>
      <c r="F29" s="17">
        <v>1558000</v>
      </c>
      <c r="G29" s="17">
        <f t="shared" si="0"/>
        <v>1998000</v>
      </c>
    </row>
    <row r="30" spans="1:7" ht="15" customHeight="1">
      <c r="A30" s="15" t="s">
        <v>57</v>
      </c>
      <c r="B30" s="19" t="s">
        <v>58</v>
      </c>
      <c r="C30" s="17">
        <v>100000</v>
      </c>
      <c r="D30" s="17"/>
      <c r="E30" s="17">
        <v>1116000</v>
      </c>
      <c r="F30" s="17">
        <v>25000</v>
      </c>
      <c r="G30" s="17">
        <f t="shared" si="0"/>
        <v>1241000</v>
      </c>
    </row>
    <row r="31" spans="1:7" ht="15" customHeight="1">
      <c r="A31" s="15" t="s">
        <v>59</v>
      </c>
      <c r="B31" s="19" t="s">
        <v>60</v>
      </c>
      <c r="C31" s="17"/>
      <c r="D31" s="17"/>
      <c r="E31" s="17"/>
      <c r="F31" s="17"/>
      <c r="G31" s="17">
        <f t="shared" si="0"/>
        <v>0</v>
      </c>
    </row>
    <row r="32" spans="1:7" ht="15" customHeight="1">
      <c r="A32" s="20" t="s">
        <v>61</v>
      </c>
      <c r="B32" s="24" t="s">
        <v>62</v>
      </c>
      <c r="C32" s="22">
        <f>SUM(C29:C31)</f>
        <v>210000</v>
      </c>
      <c r="D32" s="22">
        <f>SUM(D29:D31)</f>
        <v>0</v>
      </c>
      <c r="E32" s="22">
        <f>SUM(E29:E31)</f>
        <v>1446000</v>
      </c>
      <c r="F32" s="22">
        <f>SUM(F29:F31)</f>
        <v>1583000</v>
      </c>
      <c r="G32" s="22">
        <f t="shared" si="0"/>
        <v>3239000</v>
      </c>
    </row>
    <row r="33" spans="1:7" ht="15" customHeight="1">
      <c r="A33" s="15" t="s">
        <v>63</v>
      </c>
      <c r="B33" s="19" t="s">
        <v>64</v>
      </c>
      <c r="C33" s="17">
        <v>250000</v>
      </c>
      <c r="D33" s="17"/>
      <c r="E33" s="17">
        <v>6824120</v>
      </c>
      <c r="F33" s="17"/>
      <c r="G33" s="17">
        <f t="shared" si="0"/>
        <v>7074120</v>
      </c>
    </row>
    <row r="34" spans="1:7" ht="15" customHeight="1">
      <c r="A34" s="15" t="s">
        <v>65</v>
      </c>
      <c r="B34" s="19" t="s">
        <v>66</v>
      </c>
      <c r="C34" s="17"/>
      <c r="D34" s="17"/>
      <c r="E34" s="17"/>
      <c r="F34" s="17"/>
      <c r="G34" s="17">
        <f t="shared" si="0"/>
        <v>0</v>
      </c>
    </row>
    <row r="35" spans="1:7" ht="15" customHeight="1">
      <c r="A35" s="20" t="s">
        <v>67</v>
      </c>
      <c r="B35" s="24" t="s">
        <v>68</v>
      </c>
      <c r="C35" s="22">
        <f>SUM(C33:C34)</f>
        <v>250000</v>
      </c>
      <c r="D35" s="22">
        <f>SUM(D33:D34)</f>
        <v>0</v>
      </c>
      <c r="E35" s="22">
        <f>SUM(E33:E34)</f>
        <v>6824120</v>
      </c>
      <c r="F35" s="22">
        <f>SUM(F33:F34)</f>
        <v>0</v>
      </c>
      <c r="G35" s="22">
        <f t="shared" si="0"/>
        <v>7074120</v>
      </c>
    </row>
    <row r="36" spans="1:7" ht="15" customHeight="1">
      <c r="A36" s="15" t="s">
        <v>69</v>
      </c>
      <c r="B36" s="19" t="s">
        <v>70</v>
      </c>
      <c r="C36" s="17"/>
      <c r="D36" s="17"/>
      <c r="E36" s="17">
        <v>5810000</v>
      </c>
      <c r="F36" s="17"/>
      <c r="G36" s="17">
        <f t="shared" si="0"/>
        <v>5810000</v>
      </c>
    </row>
    <row r="37" spans="1:7" ht="15" customHeight="1">
      <c r="A37" s="15" t="s">
        <v>71</v>
      </c>
      <c r="B37" s="19" t="s">
        <v>72</v>
      </c>
      <c r="C37" s="17"/>
      <c r="D37" s="17"/>
      <c r="E37" s="17"/>
      <c r="F37" s="17"/>
      <c r="G37" s="17">
        <f t="shared" si="0"/>
        <v>0</v>
      </c>
    </row>
    <row r="38" spans="1:7" ht="15" customHeight="1">
      <c r="A38" s="15" t="s">
        <v>73</v>
      </c>
      <c r="B38" s="19" t="s">
        <v>74</v>
      </c>
      <c r="C38" s="17"/>
      <c r="D38" s="17"/>
      <c r="E38" s="17"/>
      <c r="F38" s="17"/>
      <c r="G38" s="17">
        <f t="shared" si="0"/>
        <v>0</v>
      </c>
    </row>
    <row r="39" spans="1:7" ht="15" customHeight="1">
      <c r="A39" s="15" t="s">
        <v>75</v>
      </c>
      <c r="B39" s="19" t="s">
        <v>76</v>
      </c>
      <c r="C39" s="17">
        <v>50000</v>
      </c>
      <c r="D39" s="17"/>
      <c r="E39" s="17">
        <v>5000000</v>
      </c>
      <c r="F39" s="17">
        <v>500000</v>
      </c>
      <c r="G39" s="17">
        <f t="shared" si="0"/>
        <v>5550000</v>
      </c>
    </row>
    <row r="40" spans="1:7" ht="15" customHeight="1">
      <c r="A40" s="15" t="s">
        <v>77</v>
      </c>
      <c r="B40" s="26" t="s">
        <v>78</v>
      </c>
      <c r="C40" s="17"/>
      <c r="D40" s="17"/>
      <c r="E40" s="17"/>
      <c r="F40" s="17"/>
      <c r="G40" s="17">
        <f t="shared" si="0"/>
        <v>0</v>
      </c>
    </row>
    <row r="41" spans="1:7" ht="15" customHeight="1">
      <c r="A41" s="15" t="s">
        <v>79</v>
      </c>
      <c r="B41" s="23" t="s">
        <v>80</v>
      </c>
      <c r="C41" s="17">
        <v>25000</v>
      </c>
      <c r="D41" s="17">
        <v>122000000</v>
      </c>
      <c r="E41" s="17">
        <v>3520000</v>
      </c>
      <c r="F41" s="17">
        <v>4800000</v>
      </c>
      <c r="G41" s="17">
        <f t="shared" si="0"/>
        <v>130345000</v>
      </c>
    </row>
    <row r="42" spans="1:7" ht="15" customHeight="1">
      <c r="A42" s="15" t="s">
        <v>81</v>
      </c>
      <c r="B42" s="19" t="s">
        <v>82</v>
      </c>
      <c r="C42" s="17"/>
      <c r="D42" s="17"/>
      <c r="E42" s="17"/>
      <c r="F42" s="17"/>
      <c r="G42" s="17">
        <f t="shared" si="0"/>
        <v>0</v>
      </c>
    </row>
    <row r="43" spans="1:7" ht="15" customHeight="1">
      <c r="A43" s="20" t="s">
        <v>83</v>
      </c>
      <c r="B43" s="24" t="s">
        <v>84</v>
      </c>
      <c r="C43" s="22">
        <f>SUM(C36:C42)</f>
        <v>75000</v>
      </c>
      <c r="D43" s="22">
        <f>SUM(D36:D42)</f>
        <v>122000000</v>
      </c>
      <c r="E43" s="22">
        <f>SUM(E36:E42)</f>
        <v>14330000</v>
      </c>
      <c r="F43" s="22">
        <f>SUM(F36:F42)</f>
        <v>5300000</v>
      </c>
      <c r="G43" s="22">
        <f t="shared" si="0"/>
        <v>141705000</v>
      </c>
    </row>
    <row r="44" spans="1:7" ht="15" customHeight="1">
      <c r="A44" s="15" t="s">
        <v>85</v>
      </c>
      <c r="B44" s="19" t="s">
        <v>86</v>
      </c>
      <c r="C44" s="17">
        <v>40000</v>
      </c>
      <c r="D44" s="17"/>
      <c r="E44" s="17">
        <v>40000</v>
      </c>
      <c r="F44" s="17">
        <v>0</v>
      </c>
      <c r="G44" s="17">
        <f t="shared" si="0"/>
        <v>80000</v>
      </c>
    </row>
    <row r="45" spans="1:7" ht="15" customHeight="1">
      <c r="A45" s="15" t="s">
        <v>87</v>
      </c>
      <c r="B45" s="19" t="s">
        <v>88</v>
      </c>
      <c r="C45" s="17"/>
      <c r="D45" s="17"/>
      <c r="E45" s="17"/>
      <c r="F45" s="17"/>
      <c r="G45" s="17">
        <f t="shared" si="0"/>
        <v>0</v>
      </c>
    </row>
    <row r="46" spans="1:7" ht="15" customHeight="1">
      <c r="A46" s="20" t="s">
        <v>89</v>
      </c>
      <c r="B46" s="24" t="s">
        <v>90</v>
      </c>
      <c r="C46" s="22">
        <f>SUM(C44:C45)</f>
        <v>40000</v>
      </c>
      <c r="D46" s="22">
        <f>SUM(D44:D45)</f>
        <v>0</v>
      </c>
      <c r="E46" s="22">
        <f>SUM(E44:E45)</f>
        <v>40000</v>
      </c>
      <c r="F46" s="22">
        <f>SUM(F44:F45)</f>
        <v>0</v>
      </c>
      <c r="G46" s="22">
        <f t="shared" si="0"/>
        <v>80000</v>
      </c>
    </row>
    <row r="47" spans="1:7" ht="15" customHeight="1">
      <c r="A47" s="15" t="s">
        <v>91</v>
      </c>
      <c r="B47" s="19" t="s">
        <v>92</v>
      </c>
      <c r="C47" s="17">
        <v>126900</v>
      </c>
      <c r="D47" s="17"/>
      <c r="E47" s="17">
        <v>5575582</v>
      </c>
      <c r="F47" s="17">
        <v>420660</v>
      </c>
      <c r="G47" s="17">
        <f t="shared" si="0"/>
        <v>6123142</v>
      </c>
    </row>
    <row r="48" spans="1:7" ht="15" customHeight="1">
      <c r="A48" s="15" t="s">
        <v>93</v>
      </c>
      <c r="B48" s="19" t="s">
        <v>94</v>
      </c>
      <c r="C48" s="17"/>
      <c r="D48" s="17"/>
      <c r="E48" s="17"/>
      <c r="F48" s="17"/>
      <c r="G48" s="17">
        <f t="shared" si="0"/>
        <v>0</v>
      </c>
    </row>
    <row r="49" spans="1:7" ht="15" customHeight="1">
      <c r="A49" s="15" t="s">
        <v>95</v>
      </c>
      <c r="B49" s="19" t="s">
        <v>96</v>
      </c>
      <c r="C49" s="17"/>
      <c r="D49" s="17"/>
      <c r="E49" s="17"/>
      <c r="F49" s="17"/>
      <c r="G49" s="17">
        <f t="shared" si="0"/>
        <v>0</v>
      </c>
    </row>
    <row r="50" spans="1:7" ht="15" customHeight="1">
      <c r="A50" s="15" t="s">
        <v>97</v>
      </c>
      <c r="B50" s="19" t="s">
        <v>98</v>
      </c>
      <c r="C50" s="17"/>
      <c r="D50" s="17"/>
      <c r="E50" s="17">
        <v>80000</v>
      </c>
      <c r="F50" s="17">
        <v>10000</v>
      </c>
      <c r="G50" s="17">
        <f t="shared" si="0"/>
        <v>90000</v>
      </c>
    </row>
    <row r="51" spans="1:7" ht="15" customHeight="1">
      <c r="A51" s="15" t="s">
        <v>99</v>
      </c>
      <c r="B51" s="19" t="s">
        <v>100</v>
      </c>
      <c r="C51" s="17"/>
      <c r="D51" s="17"/>
      <c r="E51" s="17"/>
      <c r="F51" s="17"/>
      <c r="G51" s="17">
        <f t="shared" si="0"/>
        <v>0</v>
      </c>
    </row>
    <row r="52" spans="1:7" ht="15" customHeight="1">
      <c r="A52" s="20" t="s">
        <v>101</v>
      </c>
      <c r="B52" s="24" t="s">
        <v>102</v>
      </c>
      <c r="C52" s="22">
        <f>SUM(C47:C51)</f>
        <v>126900</v>
      </c>
      <c r="D52" s="22">
        <f>SUM(D47:D51)</f>
        <v>0</v>
      </c>
      <c r="E52" s="22">
        <f>SUM(E47:E51)</f>
        <v>5655582</v>
      </c>
      <c r="F52" s="22">
        <f>SUM(F47:F51)</f>
        <v>430660</v>
      </c>
      <c r="G52" s="22">
        <f>SUM(C52:F52)</f>
        <v>6213142</v>
      </c>
    </row>
    <row r="53" spans="1:7" ht="15" customHeight="1">
      <c r="A53" s="20" t="s">
        <v>103</v>
      </c>
      <c r="B53" s="24" t="s">
        <v>104</v>
      </c>
      <c r="C53" s="22">
        <f>C32+C35+C43+C46+C52</f>
        <v>701900</v>
      </c>
      <c r="D53" s="22">
        <f>D32+D35+D43+D46+D52</f>
        <v>122000000</v>
      </c>
      <c r="E53" s="22">
        <f>E32+E35+E43+E46+E52</f>
        <v>28295702</v>
      </c>
      <c r="F53" s="22">
        <f>F32+F35+F43+F46+F52</f>
        <v>7313660</v>
      </c>
      <c r="G53" s="22">
        <f>SUM(C53:F53)</f>
        <v>158311262</v>
      </c>
    </row>
    <row r="54" spans="1:7" ht="15" customHeight="1">
      <c r="A54" s="27">
        <v>46</v>
      </c>
      <c r="B54" s="24" t="s">
        <v>13</v>
      </c>
      <c r="C54" s="22">
        <f>C27+C28+C53</f>
        <v>14334476</v>
      </c>
      <c r="D54" s="22">
        <f>D27+D28+D53</f>
        <v>122000000</v>
      </c>
      <c r="E54" s="22">
        <f>E27+E28+E53</f>
        <v>44661618</v>
      </c>
      <c r="F54" s="22">
        <f>F27+F28+F53</f>
        <v>19401952</v>
      </c>
      <c r="G54" s="22">
        <f t="shared" si="0"/>
        <v>200398046</v>
      </c>
    </row>
  </sheetData>
  <mergeCells count="4">
    <mergeCell ref="C1:G1"/>
    <mergeCell ref="A3:G3"/>
    <mergeCell ref="A6:A8"/>
    <mergeCell ref="B6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2019-02-19T12:56:44Z</dcterms:created>
  <dcterms:modified xsi:type="dcterms:W3CDTF">2019-02-19T13:27:50Z</dcterms:modified>
</cp:coreProperties>
</file>