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14. mellékle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E8" i="1"/>
  <c r="B16" i="1"/>
  <c r="B8" i="1"/>
  <c r="B34" i="1" l="1"/>
  <c r="B45" i="1" s="1"/>
  <c r="E46" i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<sst xmlns="http://schemas.openxmlformats.org/spreadsheetml/2006/main" count="67" uniqueCount="62">
  <si>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</si>
  <si>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</si>
  <si>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</si>
  <si>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</si>
  <si>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</si>
  <si>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</si>
  <si>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</si>
  <si>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</si>
  <si>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</si>
  <si>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</si>
  <si>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</si>
  <si>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</si>
  <si>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</si>
  <si>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</si>
  <si>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</si>
  <si>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</si>
  <si>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</si>
  <si>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</si>
  <si>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</si>
  <si>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</si>
  <si>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</si>
  <si>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</si>
  <si>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</si>
  <si>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</si>
  <si>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</si>
  <si>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</si>
  <si>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</si>
  <si>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</si>
  <si>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</si>
  <si>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</si>
  <si>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</si>
  <si>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</si>
  <si>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</si>
  <si>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</si>
  <si>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</si>
  <si>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</si>
  <si>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</si>
  <si>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</si>
  <si>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</si>
  <si>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</si>
  <si>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</si>
  <si>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</si>
  <si>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</si>
  <si>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</si>
  <si>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</si>
  <si>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</si>
  <si>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</si>
  <si>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</si>
  <si>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</si>
  <si>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</si>
  <si>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</si>
  <si>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</si>
  <si>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</si>
  <si>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</si>
  <si>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</si>
  <si>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</si>
  <si>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</si>
  <si>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</si>
  <si>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</si>
  <si>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2018. évi tény</t>
  </si>
  <si>
    <t>14. melléklet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</si>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</sst>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9" fillId="0" borderId="3" xfId="0" applyFont="1" applyBorder="1"/>
    <xf numFmtId="3" fontId="9" fillId="2" borderId="3" xfId="0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3"/>
    <cellStyle name="Normál 2" xfId="4"/>
    <cellStyle name="Normál 2 2" xfId="2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zoomScaleNormal="100" workbookViewId="0">
      <selection activeCell="A3" sqref="A3:F3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  <col min="10" max="10" width="9.85546875" bestFit="1" customWidth="1"/>
  </cols>
  <sheetData>
    <row r="1" spans="1:7" x14ac:dyDescent="0.25">
      <c r="A1" s="36" t="s">
        <v>60</v>
      </c>
      <c r="B1" s="36"/>
      <c r="C1" s="36"/>
      <c r="D1" s="36"/>
      <c r="E1" s="36"/>
      <c r="F1" s="36"/>
    </row>
    <row r="2" spans="1:7" x14ac:dyDescent="0.25">
      <c r="A2" s="36" t="s">
        <v>61</v>
      </c>
      <c r="B2" s="36"/>
      <c r="C2" s="36"/>
      <c r="D2" s="36"/>
      <c r="E2" s="36"/>
      <c r="F2" s="36"/>
    </row>
    <row r="3" spans="1:7" x14ac:dyDescent="0.25">
      <c r="A3" s="36" t="s">
        <v>58</v>
      </c>
      <c r="B3" s="36"/>
      <c r="C3" s="36"/>
      <c r="D3" s="36"/>
      <c r="E3" s="36"/>
      <c r="F3" s="36"/>
    </row>
    <row r="4" spans="1:7" x14ac:dyDescent="0.25">
      <c r="A4" s="30"/>
      <c r="B4" s="30"/>
      <c r="C4" s="30"/>
      <c r="D4" s="30"/>
      <c r="E4" s="30"/>
      <c r="F4" s="30"/>
    </row>
    <row r="5" spans="1:7" ht="30" customHeight="1" x14ac:dyDescent="0.25">
      <c r="A5" s="31" t="s">
        <v>0</v>
      </c>
      <c r="B5" s="37" t="s">
        <v>59</v>
      </c>
      <c r="C5" s="38"/>
      <c r="D5" s="32" t="s">
        <v>1</v>
      </c>
      <c r="E5" s="37" t="s">
        <v>59</v>
      </c>
      <c r="F5" s="38"/>
      <c r="G5" s="1"/>
    </row>
    <row r="6" spans="1:7" ht="18.95" customHeight="1" x14ac:dyDescent="0.25">
      <c r="A6" s="2" t="s">
        <v>2</v>
      </c>
      <c r="B6" s="39"/>
      <c r="C6" s="40"/>
      <c r="D6" s="2" t="s">
        <v>3</v>
      </c>
      <c r="E6" s="41"/>
      <c r="F6" s="42"/>
      <c r="G6" s="1"/>
    </row>
    <row r="7" spans="1:7" ht="18.95" customHeight="1" x14ac:dyDescent="0.25">
      <c r="A7" s="3" t="s">
        <v>4</v>
      </c>
      <c r="B7" s="39"/>
      <c r="C7" s="40"/>
      <c r="D7" s="3" t="s">
        <v>5</v>
      </c>
      <c r="E7" s="41"/>
      <c r="F7" s="42"/>
      <c r="G7" s="1"/>
    </row>
    <row r="8" spans="1:7" ht="18.95" customHeight="1" x14ac:dyDescent="0.25">
      <c r="A8" s="4" t="s">
        <v>6</v>
      </c>
      <c r="B8" s="43">
        <f>SUM(B9:C15)</f>
        <v>156598693</v>
      </c>
      <c r="C8" s="44"/>
      <c r="D8" s="4" t="s">
        <v>7</v>
      </c>
      <c r="E8" s="43">
        <f>SUM(E9:F15)</f>
        <v>108906573</v>
      </c>
      <c r="F8" s="44"/>
      <c r="G8" s="1"/>
    </row>
    <row r="9" spans="1:7" ht="18.75" customHeight="1" x14ac:dyDescent="0.25">
      <c r="A9" s="5" t="s">
        <v>8</v>
      </c>
      <c r="B9" s="45">
        <v>37589249</v>
      </c>
      <c r="C9" s="46"/>
      <c r="D9" s="6" t="s">
        <v>9</v>
      </c>
      <c r="E9" s="45">
        <v>48422992</v>
      </c>
      <c r="F9" s="46"/>
      <c r="G9" s="1"/>
    </row>
    <row r="10" spans="1:7" ht="18.95" customHeight="1" x14ac:dyDescent="0.25">
      <c r="A10" s="7" t="s">
        <v>10</v>
      </c>
      <c r="B10" s="47">
        <v>12053480</v>
      </c>
      <c r="C10" s="48"/>
      <c r="D10" s="49" t="s">
        <v>11</v>
      </c>
      <c r="E10" s="51">
        <v>7689071</v>
      </c>
      <c r="F10" s="51"/>
      <c r="G10" s="1"/>
    </row>
    <row r="11" spans="1:7" ht="18.95" customHeight="1" x14ac:dyDescent="0.25">
      <c r="A11" s="24" t="s">
        <v>50</v>
      </c>
      <c r="B11" s="52">
        <v>78954465</v>
      </c>
      <c r="C11" s="53"/>
      <c r="D11" s="50"/>
      <c r="E11" s="51"/>
      <c r="F11" s="51"/>
      <c r="G11" s="1"/>
    </row>
    <row r="12" spans="1:7" ht="18.95" customHeight="1" x14ac:dyDescent="0.25">
      <c r="A12" s="6" t="s">
        <v>51</v>
      </c>
      <c r="B12" s="51">
        <v>28001499</v>
      </c>
      <c r="C12" s="51"/>
      <c r="D12" s="18" t="s">
        <v>12</v>
      </c>
      <c r="E12" s="45">
        <v>39994498</v>
      </c>
      <c r="F12" s="46"/>
      <c r="G12" s="1"/>
    </row>
    <row r="13" spans="1:7" ht="18.95" customHeight="1" x14ac:dyDescent="0.25">
      <c r="A13" s="6" t="s">
        <v>55</v>
      </c>
      <c r="B13" s="54">
        <v>0</v>
      </c>
      <c r="C13" s="54"/>
      <c r="D13" s="18" t="s">
        <v>13</v>
      </c>
      <c r="E13" s="45">
        <v>4207000</v>
      </c>
      <c r="F13" s="46"/>
      <c r="G13" s="1"/>
    </row>
    <row r="14" spans="1:7" ht="18.95" customHeight="1" x14ac:dyDescent="0.25">
      <c r="A14" s="6"/>
      <c r="B14" s="26"/>
      <c r="C14" s="26"/>
      <c r="D14" s="18" t="s">
        <v>53</v>
      </c>
      <c r="E14" s="45">
        <v>2386550</v>
      </c>
      <c r="F14" s="46"/>
      <c r="G14" s="1"/>
    </row>
    <row r="15" spans="1:7" ht="18.95" customHeight="1" x14ac:dyDescent="0.25">
      <c r="A15" s="25" t="s">
        <v>52</v>
      </c>
      <c r="B15" s="51"/>
      <c r="C15" s="51"/>
      <c r="D15" s="18" t="s">
        <v>14</v>
      </c>
      <c r="E15" s="45">
        <f>3487794+2718668</f>
        <v>6206462</v>
      </c>
      <c r="F15" s="46"/>
      <c r="G15" s="1"/>
    </row>
    <row r="16" spans="1:7" ht="18.95" customHeight="1" x14ac:dyDescent="0.25">
      <c r="A16" s="4" t="s">
        <v>15</v>
      </c>
      <c r="B16" s="55">
        <f>B18+B19</f>
        <v>29584211</v>
      </c>
      <c r="C16" s="55"/>
      <c r="D16" s="19" t="s">
        <v>16</v>
      </c>
      <c r="E16" s="43">
        <f>SUM(E17:F19)</f>
        <v>179706996</v>
      </c>
      <c r="F16" s="44"/>
      <c r="G16" s="1"/>
    </row>
    <row r="17" spans="1:7" ht="18.95" customHeight="1" x14ac:dyDescent="0.25">
      <c r="A17" s="9" t="s">
        <v>17</v>
      </c>
      <c r="B17" s="56">
        <v>0</v>
      </c>
      <c r="C17" s="56"/>
      <c r="D17" s="20" t="s">
        <v>18</v>
      </c>
      <c r="E17" s="57">
        <v>136841037</v>
      </c>
      <c r="F17" s="58"/>
      <c r="G17" s="1"/>
    </row>
    <row r="18" spans="1:7" ht="18.95" customHeight="1" x14ac:dyDescent="0.25">
      <c r="A18" s="9" t="s">
        <v>19</v>
      </c>
      <c r="B18" s="56">
        <v>29584211</v>
      </c>
      <c r="C18" s="56"/>
      <c r="D18" s="20" t="s">
        <v>20</v>
      </c>
      <c r="E18" s="57">
        <v>42819099</v>
      </c>
      <c r="F18" s="58"/>
      <c r="G18" s="1"/>
    </row>
    <row r="19" spans="1:7" ht="18.95" customHeight="1" x14ac:dyDescent="0.25">
      <c r="A19" s="9" t="s">
        <v>21</v>
      </c>
      <c r="B19" s="56">
        <v>0</v>
      </c>
      <c r="C19" s="56"/>
      <c r="D19" s="20" t="s">
        <v>22</v>
      </c>
      <c r="E19" s="57">
        <v>46860</v>
      </c>
      <c r="F19" s="58"/>
    </row>
    <row r="20" spans="1:7" ht="18.95" customHeight="1" x14ac:dyDescent="0.25">
      <c r="A20" s="59" t="s">
        <v>23</v>
      </c>
      <c r="B20" s="55">
        <v>0</v>
      </c>
      <c r="C20" s="55"/>
      <c r="D20" s="21" t="s">
        <v>24</v>
      </c>
      <c r="E20" s="60">
        <v>0</v>
      </c>
      <c r="F20" s="60"/>
    </row>
    <row r="21" spans="1:7" ht="18.95" customHeight="1" x14ac:dyDescent="0.25">
      <c r="A21" s="59"/>
      <c r="B21" s="55"/>
      <c r="C21" s="55"/>
      <c r="D21" s="22" t="s">
        <v>25</v>
      </c>
      <c r="E21" s="39">
        <v>0</v>
      </c>
      <c r="F21" s="40"/>
    </row>
    <row r="22" spans="1:7" ht="18.95" customHeight="1" x14ac:dyDescent="0.25">
      <c r="A22" s="10"/>
      <c r="B22" s="60"/>
      <c r="C22" s="60"/>
      <c r="D22" s="22" t="s">
        <v>26</v>
      </c>
      <c r="E22" s="39">
        <v>0</v>
      </c>
      <c r="F22" s="40"/>
    </row>
    <row r="23" spans="1:7" ht="18.95" customHeight="1" x14ac:dyDescent="0.25">
      <c r="A23" s="10"/>
      <c r="B23" s="60"/>
      <c r="C23" s="60"/>
      <c r="D23" s="20" t="s">
        <v>27</v>
      </c>
      <c r="E23" s="57">
        <v>0</v>
      </c>
      <c r="F23" s="58"/>
    </row>
    <row r="24" spans="1:7" ht="18.95" customHeight="1" x14ac:dyDescent="0.25">
      <c r="A24" s="3"/>
      <c r="B24" s="60"/>
      <c r="C24" s="60"/>
      <c r="D24" s="22" t="s">
        <v>28</v>
      </c>
      <c r="E24" s="39">
        <v>0</v>
      </c>
      <c r="F24" s="40"/>
    </row>
    <row r="25" spans="1:7" ht="18.95" customHeight="1" x14ac:dyDescent="0.25">
      <c r="A25" s="10"/>
      <c r="B25" s="60"/>
      <c r="C25" s="60"/>
      <c r="D25" s="20" t="s">
        <v>29</v>
      </c>
      <c r="E25" s="57">
        <v>0</v>
      </c>
      <c r="F25" s="58"/>
    </row>
    <row r="26" spans="1:7" ht="18.95" customHeight="1" x14ac:dyDescent="0.25">
      <c r="A26" s="11"/>
      <c r="B26" s="60"/>
      <c r="C26" s="60"/>
      <c r="D26" s="23" t="s">
        <v>30</v>
      </c>
      <c r="E26" s="39">
        <f>SUM(E27:F28)</f>
        <v>0</v>
      </c>
      <c r="F26" s="40"/>
    </row>
    <row r="27" spans="1:7" ht="18.95" customHeight="1" x14ac:dyDescent="0.25">
      <c r="A27" s="10"/>
      <c r="B27" s="39"/>
      <c r="C27" s="40"/>
      <c r="D27" s="9" t="s">
        <v>31</v>
      </c>
      <c r="E27" s="57">
        <v>0</v>
      </c>
      <c r="F27" s="58"/>
    </row>
    <row r="28" spans="1:7" ht="18.95" customHeight="1" x14ac:dyDescent="0.25">
      <c r="A28" s="10"/>
      <c r="B28" s="39"/>
      <c r="C28" s="40"/>
      <c r="D28" s="9" t="s">
        <v>32</v>
      </c>
      <c r="E28" s="57">
        <v>0</v>
      </c>
      <c r="F28" s="58"/>
    </row>
    <row r="29" spans="1:7" ht="18.95" customHeight="1" x14ac:dyDescent="0.25">
      <c r="A29" s="11"/>
      <c r="B29" s="39"/>
      <c r="C29" s="40"/>
      <c r="D29" s="11" t="s">
        <v>48</v>
      </c>
      <c r="E29" s="39">
        <f>E16</f>
        <v>179706996</v>
      </c>
      <c r="F29" s="40"/>
    </row>
    <row r="30" spans="1:7" ht="18.95" customHeight="1" x14ac:dyDescent="0.25">
      <c r="A30" s="11"/>
      <c r="B30" s="27"/>
      <c r="C30" s="28"/>
      <c r="D30" s="11" t="s">
        <v>56</v>
      </c>
      <c r="E30" s="39">
        <f>E31+E33</f>
        <v>25736525</v>
      </c>
      <c r="F30" s="40"/>
    </row>
    <row r="31" spans="1:7" ht="18.95" customHeight="1" x14ac:dyDescent="0.25">
      <c r="A31" s="10"/>
      <c r="B31" s="39"/>
      <c r="C31" s="40"/>
      <c r="D31" s="9" t="s">
        <v>57</v>
      </c>
      <c r="E31" s="57">
        <v>23724015</v>
      </c>
      <c r="F31" s="58"/>
    </row>
    <row r="32" spans="1:7" ht="18.95" customHeight="1" x14ac:dyDescent="0.25">
      <c r="A32" s="10"/>
      <c r="B32" s="39"/>
      <c r="C32" s="40"/>
      <c r="D32" s="9" t="s">
        <v>33</v>
      </c>
      <c r="E32" s="57">
        <v>0</v>
      </c>
      <c r="F32" s="58"/>
    </row>
    <row r="33" spans="1:10" ht="18.95" customHeight="1" x14ac:dyDescent="0.25">
      <c r="A33" s="10"/>
      <c r="B33" s="16"/>
      <c r="C33" s="17"/>
      <c r="D33" s="9" t="s">
        <v>54</v>
      </c>
      <c r="E33" s="57">
        <v>2012510</v>
      </c>
      <c r="F33" s="58"/>
    </row>
    <row r="34" spans="1:10" ht="47.25" x14ac:dyDescent="0.25">
      <c r="A34" s="33" t="s">
        <v>34</v>
      </c>
      <c r="B34" s="61">
        <f>SUM(B8+B16+B20)</f>
        <v>186182904</v>
      </c>
      <c r="C34" s="62"/>
      <c r="D34" s="34" t="s">
        <v>35</v>
      </c>
      <c r="E34" s="61">
        <f>SUM(E8+E16+E20+E22+E24+E26+E30)</f>
        <v>314350094</v>
      </c>
      <c r="F34" s="62"/>
    </row>
    <row r="35" spans="1:10" ht="18.95" customHeight="1" x14ac:dyDescent="0.25">
      <c r="A35" s="11"/>
      <c r="B35" s="39"/>
      <c r="C35" s="40"/>
      <c r="D35" s="12" t="s">
        <v>36</v>
      </c>
      <c r="E35" s="63">
        <v>0</v>
      </c>
      <c r="F35" s="64"/>
    </row>
    <row r="36" spans="1:10" ht="18.95" customHeight="1" x14ac:dyDescent="0.25">
      <c r="A36" s="10"/>
      <c r="B36" s="39"/>
      <c r="C36" s="40"/>
      <c r="D36" s="6" t="s">
        <v>31</v>
      </c>
      <c r="E36" s="63">
        <v>0</v>
      </c>
      <c r="F36" s="64"/>
    </row>
    <row r="37" spans="1:10" ht="18.95" customHeight="1" x14ac:dyDescent="0.25">
      <c r="A37" s="10"/>
      <c r="B37" s="39"/>
      <c r="C37" s="40"/>
      <c r="D37" s="6" t="s">
        <v>32</v>
      </c>
      <c r="E37" s="63">
        <v>0</v>
      </c>
      <c r="F37" s="64"/>
    </row>
    <row r="38" spans="1:10" ht="18.95" customHeight="1" x14ac:dyDescent="0.25">
      <c r="A38" s="65" t="s">
        <v>37</v>
      </c>
      <c r="B38" s="66"/>
      <c r="C38" s="67"/>
      <c r="D38" s="11"/>
      <c r="E38" s="39"/>
      <c r="F38" s="40"/>
    </row>
    <row r="39" spans="1:10" ht="18.95" customHeight="1" x14ac:dyDescent="0.25">
      <c r="A39" s="13" t="s">
        <v>38</v>
      </c>
      <c r="B39" s="68"/>
      <c r="C39" s="69"/>
      <c r="D39" s="10"/>
      <c r="E39" s="39"/>
      <c r="F39" s="40"/>
    </row>
    <row r="40" spans="1:10" ht="18.95" customHeight="1" x14ac:dyDescent="0.25">
      <c r="A40" s="14" t="s">
        <v>39</v>
      </c>
      <c r="B40" s="68">
        <v>17343276</v>
      </c>
      <c r="C40" s="69"/>
      <c r="D40" s="9"/>
      <c r="E40" s="39"/>
      <c r="F40" s="40"/>
    </row>
    <row r="41" spans="1:10" ht="18.95" customHeight="1" x14ac:dyDescent="0.25">
      <c r="A41" s="14" t="s">
        <v>40</v>
      </c>
      <c r="B41" s="68">
        <v>149522785</v>
      </c>
      <c r="C41" s="69"/>
      <c r="D41" s="9"/>
      <c r="E41" s="39"/>
      <c r="F41" s="40"/>
    </row>
    <row r="42" spans="1:10" ht="18.95" customHeight="1" x14ac:dyDescent="0.25">
      <c r="A42" s="13" t="s">
        <v>41</v>
      </c>
      <c r="B42" s="68"/>
      <c r="C42" s="69"/>
      <c r="D42" s="10"/>
      <c r="E42" s="39"/>
      <c r="F42" s="40"/>
    </row>
    <row r="43" spans="1:10" ht="18.95" customHeight="1" x14ac:dyDescent="0.25">
      <c r="A43" s="25" t="s">
        <v>52</v>
      </c>
      <c r="B43" s="68">
        <v>2318160</v>
      </c>
      <c r="C43" s="69"/>
      <c r="D43" s="9"/>
      <c r="E43" s="39"/>
      <c r="F43" s="40"/>
    </row>
    <row r="44" spans="1:10" ht="18.95" customHeight="1" x14ac:dyDescent="0.25">
      <c r="A44" s="14" t="s">
        <v>42</v>
      </c>
      <c r="B44" s="68"/>
      <c r="C44" s="69"/>
      <c r="D44" s="9"/>
      <c r="E44" s="39"/>
      <c r="F44" s="40"/>
      <c r="J44" s="29"/>
    </row>
    <row r="45" spans="1:10" ht="18.95" customHeight="1" x14ac:dyDescent="0.25">
      <c r="A45" s="35" t="s">
        <v>43</v>
      </c>
      <c r="B45" s="70">
        <f>SUM(B34+B40+B43+B44+B41)</f>
        <v>355367125</v>
      </c>
      <c r="C45" s="71"/>
      <c r="D45" s="35" t="s">
        <v>44</v>
      </c>
      <c r="E45" s="61">
        <f>SUM(E34-E36)</f>
        <v>314350094</v>
      </c>
      <c r="F45" s="62"/>
    </row>
    <row r="46" spans="1:10" ht="18.95" customHeight="1" x14ac:dyDescent="0.25">
      <c r="A46" s="10" t="s">
        <v>45</v>
      </c>
      <c r="B46" s="72">
        <f>SUM(B8+B20+B40+B43)</f>
        <v>176260129</v>
      </c>
      <c r="C46" s="73"/>
      <c r="D46" s="9" t="s">
        <v>46</v>
      </c>
      <c r="E46" s="39">
        <f>SUM(E8+E23+E20+E33)</f>
        <v>110919083</v>
      </c>
      <c r="F46" s="40"/>
    </row>
    <row r="47" spans="1:10" ht="18.95" customHeight="1" x14ac:dyDescent="0.25">
      <c r="A47" s="10" t="s">
        <v>47</v>
      </c>
      <c r="B47" s="72">
        <f>SUM(B16+B41+B44)</f>
        <v>179106996</v>
      </c>
      <c r="C47" s="73"/>
      <c r="D47" s="9" t="s">
        <v>48</v>
      </c>
      <c r="E47" s="39">
        <f>SUM(E16+E28+E32+E37)</f>
        <v>179706996</v>
      </c>
      <c r="F47" s="40"/>
    </row>
    <row r="48" spans="1:10" x14ac:dyDescent="0.25">
      <c r="E48" s="15"/>
      <c r="F48" s="15"/>
    </row>
    <row r="49" spans="2:6" x14ac:dyDescent="0.25">
      <c r="B49" s="15"/>
      <c r="E49" s="15"/>
      <c r="F49" s="15"/>
    </row>
    <row r="50" spans="2:6" x14ac:dyDescent="0.25">
      <c r="C50" s="15"/>
    </row>
    <row r="51" spans="2:6" x14ac:dyDescent="0.25">
      <c r="D51" s="8" t="s">
        <v>49</v>
      </c>
    </row>
  </sheetData>
  <mergeCells count="86"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39:C39"/>
    <mergeCell ref="E39:F39"/>
    <mergeCell ref="B40:C40"/>
    <mergeCell ref="E40:F40"/>
    <mergeCell ref="B41:C41"/>
    <mergeCell ref="E41:F41"/>
    <mergeCell ref="B36:C36"/>
    <mergeCell ref="E36:F36"/>
    <mergeCell ref="B37:C37"/>
    <mergeCell ref="E37:F37"/>
    <mergeCell ref="A38:C38"/>
    <mergeCell ref="E38:F38"/>
    <mergeCell ref="B32:C32"/>
    <mergeCell ref="E32:F32"/>
    <mergeCell ref="B34:C34"/>
    <mergeCell ref="E34:F34"/>
    <mergeCell ref="B35:C35"/>
    <mergeCell ref="E35:F35"/>
    <mergeCell ref="E33:F33"/>
    <mergeCell ref="B28:C28"/>
    <mergeCell ref="E28:F28"/>
    <mergeCell ref="B29:C29"/>
    <mergeCell ref="E29:F29"/>
    <mergeCell ref="B31:C31"/>
    <mergeCell ref="E31:F31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A20:A21"/>
    <mergeCell ref="B20:C21"/>
    <mergeCell ref="E20:F20"/>
    <mergeCell ref="E21:F21"/>
    <mergeCell ref="B16:C16"/>
    <mergeCell ref="E16:F16"/>
    <mergeCell ref="B17:C17"/>
    <mergeCell ref="E17:F17"/>
    <mergeCell ref="B18:C18"/>
    <mergeCell ref="E18:F18"/>
    <mergeCell ref="B12:C12"/>
    <mergeCell ref="E12:F12"/>
    <mergeCell ref="B13:C13"/>
    <mergeCell ref="E13:F13"/>
    <mergeCell ref="B15:C15"/>
    <mergeCell ref="E15:F15"/>
    <mergeCell ref="E14:F14"/>
    <mergeCell ref="B9:C9"/>
    <mergeCell ref="E9:F9"/>
    <mergeCell ref="B10:C10"/>
    <mergeCell ref="D10:D11"/>
    <mergeCell ref="E10:F11"/>
    <mergeCell ref="B11:C11"/>
    <mergeCell ref="B6:C6"/>
    <mergeCell ref="E6:F6"/>
    <mergeCell ref="B7:C7"/>
    <mergeCell ref="E7:F7"/>
    <mergeCell ref="B8:C8"/>
    <mergeCell ref="E8:F8"/>
    <mergeCell ref="A1:F1"/>
    <mergeCell ref="A2:F2"/>
    <mergeCell ref="A3:F3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2019-05-14T13:14:53Z</cp:lastPrinted>
  <dcterms:created xsi:type="dcterms:W3CDTF">2014-05-07T11:45:33Z</dcterms:created>
  <dcterms:modified xsi:type="dcterms:W3CDTF">2019-05-14T13:14:55Z</dcterms:modified>
</cp:coreProperties>
</file>