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295" windowHeight="6795" activeTab="2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<sst xmlns="http://schemas.openxmlformats.org/spreadsheetml/2006/main" count="109" uniqueCount="97">
  <si>
    <t>Tevékenység megnevezése</t>
  </si>
  <si>
    <t>Hivatal összesen:</t>
  </si>
  <si>
    <t>évi költségvetéshez</t>
  </si>
  <si>
    <t>Ezer forintban</t>
  </si>
  <si>
    <t>Személyi</t>
  </si>
  <si>
    <t>Járulékok</t>
  </si>
  <si>
    <t>Dologi</t>
  </si>
  <si>
    <t>Műk.célú</t>
  </si>
  <si>
    <t>Felújítás</t>
  </si>
  <si>
    <t>Beruház.</t>
  </si>
  <si>
    <t>Felhalm.</t>
  </si>
  <si>
    <t>Hitel</t>
  </si>
  <si>
    <t>Tartalék</t>
  </si>
  <si>
    <t>Összes</t>
  </si>
  <si>
    <t>Létszám</t>
  </si>
  <si>
    <t>kiadások</t>
  </si>
  <si>
    <t>támogat.</t>
  </si>
  <si>
    <t>kiad össz</t>
  </si>
  <si>
    <t>zási kiad.</t>
  </si>
  <si>
    <t>törlesztés</t>
  </si>
  <si>
    <t>kiadás</t>
  </si>
  <si>
    <t>Óvoda összesen:</t>
  </si>
  <si>
    <t>Közvilágítás</t>
  </si>
  <si>
    <t>Konyha</t>
  </si>
  <si>
    <t>Önkorm.igazg.tev.</t>
  </si>
  <si>
    <t>Önkormányzat összesen:</t>
  </si>
  <si>
    <t>Könyvtár</t>
  </si>
  <si>
    <t>Hulladék kezelés</t>
  </si>
  <si>
    <t>Közutak üzemelt.</t>
  </si>
  <si>
    <t>Városi és közs.szolg</t>
  </si>
  <si>
    <t>Háziorvosi alapell.</t>
  </si>
  <si>
    <t>Fogorvosi alapell.</t>
  </si>
  <si>
    <t>Család és nővéd.</t>
  </si>
  <si>
    <t>Rendszeres szoc.s.</t>
  </si>
  <si>
    <t>Lakásfennt.norm.</t>
  </si>
  <si>
    <t>Ápolási díj méltány.</t>
  </si>
  <si>
    <t>Rendszeres gyerm.v.</t>
  </si>
  <si>
    <t>Temetési segély</t>
  </si>
  <si>
    <t>Sportlétesítmény</t>
  </si>
  <si>
    <t>Karbantartó</t>
  </si>
  <si>
    <t>Gépjármű</t>
  </si>
  <si>
    <t>Egyéb</t>
  </si>
  <si>
    <t>Civil szerv.műk.tám.</t>
  </si>
  <si>
    <t>Versenysport tám.</t>
  </si>
  <si>
    <t>keret önk</t>
  </si>
  <si>
    <t>közfoglal</t>
  </si>
  <si>
    <t>Önk.nemz.kapcs.</t>
  </si>
  <si>
    <t>Kiemelt áll.önk.rend.</t>
  </si>
  <si>
    <t>Közfoglalkoztatottak</t>
  </si>
  <si>
    <t>Város és községg.</t>
  </si>
  <si>
    <t>Hivatal és önk. összesen:</t>
  </si>
  <si>
    <t>Kötelező fel.össz.</t>
  </si>
  <si>
    <t>Önként v.fel.össz.</t>
  </si>
  <si>
    <t>Önk.igazg.tev.</t>
  </si>
  <si>
    <t>Önkorm.elsz.</t>
  </si>
  <si>
    <t>Államigazg.tev.össz.</t>
  </si>
  <si>
    <t>Kötelező feladatok össz.</t>
  </si>
  <si>
    <t>Önként váll.fel.össz.</t>
  </si>
  <si>
    <t>Államigazg.fel.össz.</t>
  </si>
  <si>
    <t>Tájház</t>
  </si>
  <si>
    <t>Művelődési Ház</t>
  </si>
  <si>
    <t>Óvoda kötelező fel.</t>
  </si>
  <si>
    <t>Gondnokság köt.fel.</t>
  </si>
  <si>
    <t>Városi és kábel tv</t>
  </si>
  <si>
    <t>Lakóingatlan bérbead</t>
  </si>
  <si>
    <t>Gondn.önként.v.fel.</t>
  </si>
  <si>
    <t>Gondnokság főösszesen:</t>
  </si>
  <si>
    <t>Gondnokság össz.</t>
  </si>
  <si>
    <t>Gondn.kötelező f.</t>
  </si>
  <si>
    <t>Gondn.önként v.f.</t>
  </si>
  <si>
    <t>050020</t>
  </si>
  <si>
    <t>045160</t>
  </si>
  <si>
    <t>064010</t>
  </si>
  <si>
    <t>066020</t>
  </si>
  <si>
    <t>072111</t>
  </si>
  <si>
    <t>072311</t>
  </si>
  <si>
    <t>074031</t>
  </si>
  <si>
    <t>Időskorúakkal ö.</t>
  </si>
  <si>
    <t>082044</t>
  </si>
  <si>
    <t>082061</t>
  </si>
  <si>
    <t>082092</t>
  </si>
  <si>
    <t>081030</t>
  </si>
  <si>
    <t>046020</t>
  </si>
  <si>
    <t>013350</t>
  </si>
  <si>
    <t>011130</t>
  </si>
  <si>
    <t>081041</t>
  </si>
  <si>
    <t>086030</t>
  </si>
  <si>
    <t>016080</t>
  </si>
  <si>
    <t>091140</t>
  </si>
  <si>
    <t>Óvodai nevelés műk.</t>
  </si>
  <si>
    <t>091110</t>
  </si>
  <si>
    <t>Óvodai nev.szakm.</t>
  </si>
  <si>
    <t>091130</t>
  </si>
  <si>
    <t>Nemzet.óv.nev.</t>
  </si>
  <si>
    <t>Egyéb szoc.ell.</t>
  </si>
  <si>
    <r>
      <t xml:space="preserve">                </t>
    </r>
    <r>
      <rPr>
        <b/>
        <sz val="10"/>
        <rFont val="Arial CE"/>
        <family val="2"/>
      </rPr>
      <t>Kiadások részletezése intézményenként és tevékenységenként a 2014.</t>
    </r>
  </si>
  <si>
    <t>4.melléklet az 1/2014.(II.7.) önkormányzati rendelethez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</si>
</sst>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22">
    <font>
      <sz val="10"/>
      <name val="Arial CE"/>
      <family val="0"/>
    </font>
    <font>
      <b/>
      <sz val="10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0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" borderId="0" applyNumberFormat="0" applyBorder="0" applyAlignment="0" applyProtection="0"/>
    <xf numFmtId="0" fontId="19" fillId="23" borderId="0" applyNumberFormat="0" applyBorder="0" applyAlignment="0" applyProtection="0"/>
    <xf numFmtId="0" fontId="20" fillId="22" borderId="1" applyNumberFormat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0" borderId="0" xfId="0" applyAlignment="1">
      <alignment horizontal="left"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right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right"/>
    </xf>
    <xf numFmtId="0" fontId="3" fillId="0" borderId="0" xfId="0" applyFont="1" applyAlignment="1">
      <alignment/>
    </xf>
    <xf numFmtId="0" fontId="1" fillId="0" borderId="11" xfId="0" applyFont="1" applyFill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Font="1" applyBorder="1" applyAlignment="1">
      <alignment horizontal="right"/>
    </xf>
    <xf numFmtId="0" fontId="1" fillId="0" borderId="12" xfId="0" applyFont="1" applyBorder="1" applyAlignment="1">
      <alignment/>
    </xf>
    <xf numFmtId="0" fontId="0" fillId="0" borderId="13" xfId="0" applyFont="1" applyBorder="1" applyAlignment="1">
      <alignment horizontal="right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left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right"/>
    </xf>
    <xf numFmtId="0" fontId="0" fillId="0" borderId="10" xfId="0" applyFont="1" applyBorder="1" applyAlignment="1">
      <alignment/>
    </xf>
    <xf numFmtId="0" fontId="21" fillId="0" borderId="10" xfId="0" applyFont="1" applyBorder="1" applyAlignment="1">
      <alignment horizontal="left"/>
    </xf>
    <xf numFmtId="0" fontId="21" fillId="0" borderId="10" xfId="0" applyFont="1" applyBorder="1" applyAlignment="1">
      <alignment/>
    </xf>
    <xf numFmtId="0" fontId="21" fillId="0" borderId="10" xfId="0" applyFont="1" applyBorder="1" applyAlignment="1">
      <alignment horizontal="right"/>
    </xf>
    <xf numFmtId="0" fontId="21" fillId="0" borderId="10" xfId="0" applyFont="1" applyFill="1" applyBorder="1" applyAlignment="1">
      <alignment/>
    </xf>
    <xf numFmtId="49" fontId="0" fillId="0" borderId="10" xfId="0" applyNumberFormat="1" applyFont="1" applyBorder="1" applyAlignment="1">
      <alignment horizontal="left"/>
    </xf>
    <xf numFmtId="49" fontId="0" fillId="0" borderId="10" xfId="0" applyNumberFormat="1" applyBorder="1" applyAlignment="1">
      <alignment horizontal="left"/>
    </xf>
    <xf numFmtId="49" fontId="0" fillId="0" borderId="10" xfId="0" applyNumberFormat="1" applyFont="1" applyBorder="1" applyAlignment="1">
      <alignment horizontal="left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9"/>
  <sheetViews>
    <sheetView zoomScalePageLayoutView="0" workbookViewId="0" topLeftCell="A1">
      <selection activeCell="A1" sqref="A1:E122"/>
    </sheetView>
  </sheetViews>
  <sheetFormatPr defaultColWidth="9.00390625" defaultRowHeight="12.75"/>
  <cols>
    <col min="1" max="1" width="36.625" style="0" customWidth="1"/>
  </cols>
  <sheetData>
    <row r="1" ht="12.75">
      <c r="A1" s="1"/>
    </row>
    <row r="2" ht="12.75">
      <c r="A2" s="1"/>
    </row>
    <row r="3" spans="1:5" ht="12.75">
      <c r="A3" s="1"/>
      <c r="B3" s="1"/>
      <c r="C3" s="1"/>
      <c r="D3" s="1"/>
      <c r="E3" s="1"/>
    </row>
    <row r="4" ht="12.75">
      <c r="C4" s="14"/>
    </row>
    <row r="14" spans="1:5" ht="12.75">
      <c r="A14" s="1"/>
      <c r="B14" s="1"/>
      <c r="C14" s="1"/>
      <c r="D14" s="1"/>
      <c r="E14" s="1"/>
    </row>
    <row r="18" spans="1:5" ht="12.75">
      <c r="A18" s="1"/>
      <c r="B18" s="1"/>
      <c r="C18" s="1"/>
      <c r="D18" s="1"/>
      <c r="E18" s="1"/>
    </row>
    <row r="22" spans="1:5" ht="12.75">
      <c r="A22" s="2"/>
      <c r="B22" s="2"/>
      <c r="C22" s="2"/>
      <c r="D22" s="2"/>
      <c r="E22" s="2"/>
    </row>
    <row r="23" spans="1:4" ht="12.75">
      <c r="A23" s="2"/>
      <c r="B23" s="2"/>
      <c r="D23" s="2"/>
    </row>
    <row r="24" spans="1:5" ht="12.75">
      <c r="A24" s="1"/>
      <c r="B24" s="1"/>
      <c r="C24" s="1"/>
      <c r="D24" s="1"/>
      <c r="E24" s="1"/>
    </row>
    <row r="25" s="2" customFormat="1" ht="12.75"/>
    <row r="26" s="1" customFormat="1" ht="12.75"/>
    <row r="27" ht="12.75">
      <c r="A27" s="2"/>
    </row>
    <row r="28" ht="12.75">
      <c r="A28" s="2"/>
    </row>
    <row r="29" ht="12.75">
      <c r="A29" s="2"/>
    </row>
    <row r="30" ht="12.75">
      <c r="A30" s="2"/>
    </row>
    <row r="31" spans="1:5" ht="12.75">
      <c r="A31" s="1"/>
      <c r="B31" s="1"/>
      <c r="C31" s="1"/>
      <c r="D31" s="1"/>
      <c r="E31" s="1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0.5" customHeight="1">
      <c r="A36" s="2"/>
    </row>
    <row r="37" spans="1:5" ht="12.75">
      <c r="A37" s="1"/>
      <c r="B37" s="1"/>
      <c r="C37" s="1"/>
      <c r="D37" s="1"/>
      <c r="E37" s="1"/>
    </row>
    <row r="38" spans="1:5" ht="12.75">
      <c r="A38" s="1"/>
      <c r="B38" s="1"/>
      <c r="C38" s="1"/>
      <c r="D38" s="1"/>
      <c r="E38" s="1"/>
    </row>
    <row r="43" spans="1:5" ht="12.75">
      <c r="A43" s="1"/>
      <c r="B43" s="1"/>
      <c r="C43" s="1"/>
      <c r="D43" s="1"/>
      <c r="E43" s="1"/>
    </row>
    <row r="44" spans="1:5" ht="12.75">
      <c r="A44" s="1"/>
      <c r="B44" s="1"/>
      <c r="C44" s="1"/>
      <c r="D44" s="1"/>
      <c r="E44" s="1"/>
    </row>
    <row r="46" spans="1:5" ht="12.75">
      <c r="A46" s="1"/>
      <c r="B46" s="1"/>
      <c r="C46" s="1"/>
      <c r="D46" s="1"/>
      <c r="E46" s="1"/>
    </row>
    <row r="47" s="2" customFormat="1" ht="12.75"/>
    <row r="48" spans="1:5" ht="12.75">
      <c r="A48" s="1"/>
      <c r="B48" s="1"/>
      <c r="C48" s="1"/>
      <c r="D48" s="1"/>
      <c r="E48" s="1"/>
    </row>
    <row r="49" spans="1:5" ht="12.75">
      <c r="A49" s="1"/>
      <c r="B49" s="1"/>
      <c r="C49" s="1"/>
      <c r="D49" s="1"/>
      <c r="E49" s="1"/>
    </row>
    <row r="51" spans="1:4" ht="12.75">
      <c r="A51" s="1"/>
      <c r="C51" s="1"/>
      <c r="D51" s="1"/>
    </row>
    <row r="52" spans="1:4" ht="12.75">
      <c r="A52" s="1"/>
      <c r="C52" s="1"/>
      <c r="D52" s="1"/>
    </row>
    <row r="57" s="1" customFormat="1" ht="12.75"/>
    <row r="59" spans="1:5" ht="12.75">
      <c r="A59" s="1"/>
      <c r="B59" s="1"/>
      <c r="C59" s="1"/>
      <c r="D59" s="1"/>
      <c r="E59" s="1"/>
    </row>
    <row r="60" spans="1:5" ht="12.75">
      <c r="A60" s="1"/>
      <c r="B60" s="1"/>
      <c r="C60" s="1"/>
      <c r="D60" s="1"/>
      <c r="E60" s="1"/>
    </row>
    <row r="61" ht="12.75">
      <c r="D61" s="14"/>
    </row>
    <row r="87" spans="1:5" ht="12.75">
      <c r="A87" s="1"/>
      <c r="B87" s="1"/>
      <c r="C87" s="1"/>
      <c r="D87" s="1"/>
      <c r="E87" s="1"/>
    </row>
    <row r="88" spans="1:5" ht="12.75">
      <c r="A88" s="1"/>
      <c r="B88" s="1"/>
      <c r="C88" s="1"/>
      <c r="D88" s="1"/>
      <c r="E88" s="1"/>
    </row>
    <row r="89" spans="1:5" ht="12.75">
      <c r="A89" s="2"/>
      <c r="B89" s="2"/>
      <c r="C89" s="2"/>
      <c r="D89" s="2"/>
      <c r="E89" s="2"/>
    </row>
    <row r="90" spans="1:4" ht="12.75">
      <c r="A90" s="2"/>
      <c r="D90" s="2"/>
    </row>
    <row r="91" spans="1:4" ht="12.75">
      <c r="A91" s="2"/>
      <c r="D91" s="2"/>
    </row>
    <row r="92" ht="12.75">
      <c r="A92" s="2"/>
    </row>
    <row r="93" ht="12.75">
      <c r="A93" s="2"/>
    </row>
    <row r="94" ht="12.75">
      <c r="A94" s="2"/>
    </row>
    <row r="95" ht="12.75">
      <c r="A95" s="2"/>
    </row>
    <row r="96" ht="12.75">
      <c r="A96" s="2"/>
    </row>
    <row r="97" ht="12.75">
      <c r="A97" s="2"/>
    </row>
    <row r="98" spans="1:5" ht="12.75">
      <c r="A98" s="1"/>
      <c r="B98" s="1"/>
      <c r="C98" s="1"/>
      <c r="D98" s="1"/>
      <c r="E98" s="1"/>
    </row>
    <row r="99" spans="1:5" ht="12.75">
      <c r="A99" s="1"/>
      <c r="B99" s="1"/>
      <c r="C99" s="1"/>
      <c r="D99" s="1"/>
      <c r="E99" s="1"/>
    </row>
    <row r="100" s="1" customFormat="1" ht="12.75"/>
    <row r="101" s="2" customFormat="1" ht="12.75"/>
    <row r="102" s="1" customFormat="1" ht="11.25" customHeight="1"/>
    <row r="105" s="1" customFormat="1" ht="12.75"/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I39"/>
  <sheetViews>
    <sheetView zoomScalePageLayoutView="0" workbookViewId="0" topLeftCell="A1">
      <selection activeCell="A1" sqref="A1:J66"/>
    </sheetView>
  </sheetViews>
  <sheetFormatPr defaultColWidth="9.00390625" defaultRowHeight="12.75"/>
  <sheetData>
    <row r="1" ht="12" customHeight="1"/>
    <row r="3" spans="1:9" ht="12.75">
      <c r="A3" s="1"/>
      <c r="B3" s="1"/>
      <c r="C3" s="1"/>
      <c r="D3" s="1"/>
      <c r="E3" s="3"/>
      <c r="F3" s="3"/>
      <c r="G3" s="3"/>
      <c r="H3" s="1"/>
      <c r="I3" s="1"/>
    </row>
    <row r="4" spans="5:7" ht="12.75">
      <c r="E4" s="4"/>
      <c r="F4" s="4"/>
      <c r="G4" s="4"/>
    </row>
    <row r="5" spans="5:7" ht="12.75">
      <c r="E5" s="4"/>
      <c r="F5" s="4"/>
      <c r="G5" s="4"/>
    </row>
    <row r="6" spans="5:7" ht="12.75">
      <c r="E6" s="4"/>
      <c r="F6" s="4"/>
      <c r="G6" s="4"/>
    </row>
    <row r="7" spans="1:9" ht="12.75">
      <c r="A7" s="5"/>
      <c r="B7" s="5"/>
      <c r="C7" s="5"/>
      <c r="D7" s="5"/>
      <c r="E7" s="6"/>
      <c r="F7" s="6"/>
      <c r="G7" s="6"/>
      <c r="H7" s="5"/>
      <c r="I7" s="5"/>
    </row>
    <row r="8" spans="1:7" ht="12.75">
      <c r="A8" s="7"/>
      <c r="E8" s="4"/>
      <c r="F8" s="4"/>
      <c r="G8" s="4"/>
    </row>
    <row r="9" spans="1:9" ht="12.75">
      <c r="A9" s="7"/>
      <c r="E9" s="4"/>
      <c r="F9" s="4"/>
      <c r="G9" s="4"/>
      <c r="I9" s="4"/>
    </row>
    <row r="10" spans="1:7" ht="12.75">
      <c r="A10" s="7"/>
      <c r="E10" s="4"/>
      <c r="F10" s="4"/>
      <c r="G10" s="4"/>
    </row>
    <row r="11" spans="1:7" ht="12.75">
      <c r="A11" s="7"/>
      <c r="E11" s="4"/>
      <c r="F11" s="4"/>
      <c r="G11" s="4"/>
    </row>
    <row r="12" spans="1:7" ht="12.75">
      <c r="A12" s="7"/>
      <c r="E12" s="4"/>
      <c r="F12" s="4"/>
      <c r="G12" s="4"/>
    </row>
    <row r="13" spans="1:9" ht="12.75">
      <c r="A13" s="1"/>
      <c r="B13" s="1"/>
      <c r="C13" s="1"/>
      <c r="D13" s="1"/>
      <c r="E13" s="3"/>
      <c r="F13" s="3"/>
      <c r="G13" s="3"/>
      <c r="H13" s="1"/>
      <c r="I13" s="1"/>
    </row>
    <row r="14" spans="1:7" ht="12.75">
      <c r="A14" s="7"/>
      <c r="E14" s="4"/>
      <c r="F14" s="4"/>
      <c r="G14" s="4"/>
    </row>
    <row r="15" spans="1:7" ht="12.75">
      <c r="A15" s="7"/>
      <c r="E15" s="4"/>
      <c r="F15" s="4"/>
      <c r="G15" s="4"/>
    </row>
    <row r="16" spans="1:7" ht="12.75">
      <c r="A16" s="7"/>
      <c r="E16" s="4"/>
      <c r="F16" s="4"/>
      <c r="G16" s="4"/>
    </row>
    <row r="17" spans="1:7" ht="12.75">
      <c r="A17" s="7"/>
      <c r="E17" s="4"/>
      <c r="F17" s="4"/>
      <c r="G17" s="4"/>
    </row>
    <row r="18" spans="1:7" ht="12.75">
      <c r="A18" s="7"/>
      <c r="E18" s="4"/>
      <c r="F18" s="4"/>
      <c r="G18" s="4"/>
    </row>
    <row r="19" spans="1:7" ht="12.75">
      <c r="A19" s="7"/>
      <c r="E19" s="4"/>
      <c r="F19" s="4"/>
      <c r="G19" s="4"/>
    </row>
    <row r="20" spans="1:7" ht="12.75">
      <c r="A20" s="7"/>
      <c r="E20" s="4"/>
      <c r="F20" s="4"/>
      <c r="G20" s="4"/>
    </row>
    <row r="21" spans="1:7" ht="12.75">
      <c r="A21" s="7"/>
      <c r="E21" s="4"/>
      <c r="F21" s="4"/>
      <c r="G21" s="4"/>
    </row>
    <row r="22" spans="1:7" ht="12.75">
      <c r="A22" s="7"/>
      <c r="E22" s="4"/>
      <c r="F22" s="4"/>
      <c r="G22" s="4"/>
    </row>
    <row r="23" spans="1:7" ht="12.75">
      <c r="A23" s="7"/>
      <c r="E23" s="4"/>
      <c r="F23" s="4"/>
      <c r="G23" s="4"/>
    </row>
    <row r="24" spans="1:7" ht="12.75">
      <c r="A24" s="7"/>
      <c r="E24" s="4"/>
      <c r="F24" s="4"/>
      <c r="G24" s="4"/>
    </row>
    <row r="25" spans="1:7" ht="12.75">
      <c r="A25" s="7"/>
      <c r="E25" s="4"/>
      <c r="F25" s="4"/>
      <c r="G25" s="4"/>
    </row>
    <row r="26" spans="1:7" ht="12.75">
      <c r="A26" s="7"/>
      <c r="E26" s="4"/>
      <c r="F26" s="4"/>
      <c r="G26" s="4"/>
    </row>
    <row r="27" spans="1:7" ht="12.75">
      <c r="A27" s="7"/>
      <c r="E27" s="4"/>
      <c r="F27" s="4"/>
      <c r="G27" s="4"/>
    </row>
    <row r="28" spans="1:9" ht="12.75">
      <c r="A28" s="1"/>
      <c r="E28" s="3"/>
      <c r="F28" s="3"/>
      <c r="G28" s="3"/>
      <c r="H28" s="1"/>
      <c r="I28" s="1"/>
    </row>
    <row r="29" spans="5:7" ht="12.75">
      <c r="E29" s="4"/>
      <c r="F29" s="4"/>
      <c r="G29" s="4"/>
    </row>
    <row r="30" spans="1:7" ht="12.75">
      <c r="A30" s="7"/>
      <c r="E30" s="4"/>
      <c r="F30" s="4"/>
      <c r="G30" s="4"/>
    </row>
    <row r="31" spans="1:7" ht="12.75">
      <c r="A31" s="7"/>
      <c r="E31" s="4"/>
      <c r="F31" s="4"/>
      <c r="G31" s="4"/>
    </row>
    <row r="32" spans="1:7" ht="12.75">
      <c r="A32" s="7"/>
      <c r="E32" s="4"/>
      <c r="F32" s="4"/>
      <c r="G32" s="4"/>
    </row>
    <row r="33" spans="1:7" ht="12.75">
      <c r="A33" s="7"/>
      <c r="E33" s="4"/>
      <c r="F33" s="4"/>
      <c r="G33" s="4"/>
    </row>
    <row r="34" spans="1:7" ht="12.75">
      <c r="A34" s="7"/>
      <c r="E34" s="4"/>
      <c r="F34" s="4"/>
      <c r="G34" s="4"/>
    </row>
    <row r="35" spans="1:7" ht="12.75">
      <c r="A35" s="7"/>
      <c r="E35" s="4"/>
      <c r="F35" s="4"/>
      <c r="G35" s="4"/>
    </row>
    <row r="36" spans="1:9" ht="12.75">
      <c r="A36" s="1"/>
      <c r="B36" s="1"/>
      <c r="C36" s="1"/>
      <c r="D36" s="1"/>
      <c r="E36" s="3"/>
      <c r="F36" s="3"/>
      <c r="G36" s="3"/>
      <c r="H36" s="1"/>
      <c r="I36" s="1"/>
    </row>
    <row r="37" spans="5:7" ht="12.75">
      <c r="E37" s="4"/>
      <c r="F37" s="4"/>
      <c r="G37" s="4"/>
    </row>
    <row r="38" spans="1:9" ht="12.75">
      <c r="A38" s="1"/>
      <c r="B38" s="1"/>
      <c r="C38" s="1"/>
      <c r="D38" s="1"/>
      <c r="E38" s="3"/>
      <c r="F38" s="3"/>
      <c r="G38" s="3"/>
      <c r="H38" s="1"/>
      <c r="I38" s="1"/>
    </row>
    <row r="39" ht="12.75">
      <c r="G39" s="4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65"/>
  <sheetViews>
    <sheetView tabSelected="1" zoomScalePageLayoutView="0" workbookViewId="0" topLeftCell="A1">
      <selection activeCell="L2" sqref="L2"/>
    </sheetView>
  </sheetViews>
  <sheetFormatPr defaultColWidth="9.00390625" defaultRowHeight="12.75"/>
  <sheetData>
    <row r="1" spans="2:18" ht="12.75">
      <c r="B1" s="8" t="s">
        <v>95</v>
      </c>
      <c r="C1" s="8"/>
      <c r="D1" s="8"/>
      <c r="E1" s="8"/>
      <c r="F1" s="8"/>
      <c r="G1" s="8"/>
      <c r="H1" s="8"/>
      <c r="I1" s="8"/>
      <c r="J1" s="9" t="s">
        <v>2</v>
      </c>
      <c r="K1" s="8"/>
      <c r="L1" s="8"/>
      <c r="M1" s="8"/>
      <c r="N1" s="8"/>
      <c r="O1" s="8"/>
      <c r="P1" s="8"/>
      <c r="Q1" s="8"/>
      <c r="R1" s="16"/>
    </row>
    <row r="2" spans="2:18" s="1" customFormat="1" ht="12.75">
      <c r="B2" s="9"/>
      <c r="C2" s="9"/>
      <c r="D2" s="9"/>
      <c r="E2" s="9"/>
      <c r="F2" s="9"/>
      <c r="G2" s="9"/>
      <c r="H2" s="9"/>
      <c r="I2" s="9"/>
      <c r="J2" s="9" t="s">
        <v>3</v>
      </c>
      <c r="K2" s="9"/>
      <c r="L2" s="9" t="s">
        <v>96</v>
      </c>
      <c r="M2" s="9"/>
      <c r="N2" s="9"/>
      <c r="O2" s="9"/>
      <c r="P2" s="9"/>
      <c r="Q2" s="9"/>
      <c r="R2" s="17"/>
    </row>
    <row r="3" spans="2:19" ht="12.75">
      <c r="B3" s="9" t="s">
        <v>0</v>
      </c>
      <c r="C3" s="9"/>
      <c r="D3" s="9"/>
      <c r="E3" s="9" t="s">
        <v>4</v>
      </c>
      <c r="F3" s="9" t="s">
        <v>5</v>
      </c>
      <c r="G3" s="9" t="s">
        <v>6</v>
      </c>
      <c r="H3" s="9" t="s">
        <v>7</v>
      </c>
      <c r="I3" s="9" t="s">
        <v>7</v>
      </c>
      <c r="J3" s="9" t="s">
        <v>8</v>
      </c>
      <c r="K3" s="9" t="s">
        <v>9</v>
      </c>
      <c r="L3" s="9" t="s">
        <v>10</v>
      </c>
      <c r="M3" s="9" t="s">
        <v>11</v>
      </c>
      <c r="N3" s="9" t="s">
        <v>12</v>
      </c>
      <c r="O3" s="9" t="s">
        <v>13</v>
      </c>
      <c r="P3" s="9" t="s">
        <v>14</v>
      </c>
      <c r="Q3" s="9" t="s">
        <v>14</v>
      </c>
      <c r="R3" s="20"/>
      <c r="S3" s="15"/>
    </row>
    <row r="4" spans="2:19" ht="12.75">
      <c r="B4" s="9"/>
      <c r="C4" s="9"/>
      <c r="D4" s="9"/>
      <c r="E4" s="9" t="s">
        <v>15</v>
      </c>
      <c r="F4" s="9"/>
      <c r="G4" s="9" t="s">
        <v>15</v>
      </c>
      <c r="H4" s="9" t="s">
        <v>16</v>
      </c>
      <c r="I4" s="9" t="s">
        <v>17</v>
      </c>
      <c r="J4" s="9"/>
      <c r="K4" s="9" t="s">
        <v>18</v>
      </c>
      <c r="L4" s="9" t="s">
        <v>16</v>
      </c>
      <c r="M4" s="9" t="s">
        <v>19</v>
      </c>
      <c r="N4" s="9"/>
      <c r="O4" s="9" t="s">
        <v>20</v>
      </c>
      <c r="P4" s="9" t="s">
        <v>44</v>
      </c>
      <c r="Q4" s="9" t="s">
        <v>45</v>
      </c>
      <c r="R4" s="20"/>
      <c r="S4" s="15"/>
    </row>
    <row r="5" spans="1:18" ht="12.75">
      <c r="A5">
        <v>1</v>
      </c>
      <c r="B5" s="32" t="s">
        <v>88</v>
      </c>
      <c r="C5" s="8" t="s">
        <v>89</v>
      </c>
      <c r="D5" s="8"/>
      <c r="E5" s="11">
        <v>0</v>
      </c>
      <c r="F5" s="11">
        <v>0</v>
      </c>
      <c r="G5" s="11">
        <v>4450</v>
      </c>
      <c r="H5" s="11"/>
      <c r="I5" s="11">
        <f>SUM(E5:H5)</f>
        <v>4450</v>
      </c>
      <c r="J5" s="11"/>
      <c r="K5" s="11"/>
      <c r="L5" s="11"/>
      <c r="M5" s="11"/>
      <c r="N5" s="11"/>
      <c r="O5" s="11">
        <f>SUM(I5:N5)</f>
        <v>4450</v>
      </c>
      <c r="P5" s="11"/>
      <c r="Q5" s="11"/>
      <c r="R5" s="18"/>
    </row>
    <row r="6" spans="1:18" ht="12.75">
      <c r="A6">
        <v>2</v>
      </c>
      <c r="B6" s="32" t="s">
        <v>90</v>
      </c>
      <c r="C6" s="8" t="s">
        <v>91</v>
      </c>
      <c r="D6" s="8"/>
      <c r="E6" s="11">
        <v>11743</v>
      </c>
      <c r="F6" s="11">
        <v>3234</v>
      </c>
      <c r="G6" s="11">
        <v>111</v>
      </c>
      <c r="H6" s="11"/>
      <c r="I6" s="11">
        <f>SUM(E6:H6)</f>
        <v>15088</v>
      </c>
      <c r="J6" s="11"/>
      <c r="K6" s="11"/>
      <c r="L6" s="11"/>
      <c r="M6" s="11"/>
      <c r="N6" s="11"/>
      <c r="O6" s="11">
        <f>SUM(I6:N6)</f>
        <v>15088</v>
      </c>
      <c r="P6" s="11">
        <v>5</v>
      </c>
      <c r="Q6" s="11"/>
      <c r="R6" s="18"/>
    </row>
    <row r="7" spans="1:18" ht="12.75">
      <c r="A7">
        <v>3</v>
      </c>
      <c r="B7" s="32" t="s">
        <v>92</v>
      </c>
      <c r="C7" s="8" t="s">
        <v>93</v>
      </c>
      <c r="D7" s="8"/>
      <c r="E7" s="11">
        <v>30643</v>
      </c>
      <c r="F7" s="11">
        <v>8359</v>
      </c>
      <c r="G7" s="11">
        <v>350</v>
      </c>
      <c r="H7" s="11"/>
      <c r="I7" s="11">
        <f>SUM(E7:H7)</f>
        <v>39352</v>
      </c>
      <c r="J7" s="11"/>
      <c r="K7" s="11"/>
      <c r="L7" s="11"/>
      <c r="M7" s="11"/>
      <c r="N7" s="11"/>
      <c r="O7" s="11">
        <f>SUM(I7:N7)</f>
        <v>39352</v>
      </c>
      <c r="P7" s="11">
        <v>8</v>
      </c>
      <c r="Q7" s="11"/>
      <c r="R7" s="18"/>
    </row>
    <row r="8" spans="1:18" ht="12.75">
      <c r="A8">
        <v>4</v>
      </c>
      <c r="B8" s="23"/>
      <c r="C8" s="22" t="s">
        <v>21</v>
      </c>
      <c r="D8" s="22"/>
      <c r="E8" s="25">
        <f>SUM(E5:E7)</f>
        <v>42386</v>
      </c>
      <c r="F8" s="25">
        <f>SUM(F5:F7)</f>
        <v>11593</v>
      </c>
      <c r="G8" s="25">
        <f>SUM(G5:G7)</f>
        <v>4911</v>
      </c>
      <c r="H8" s="25"/>
      <c r="I8" s="25">
        <f>SUM(E8:H8)</f>
        <v>58890</v>
      </c>
      <c r="J8" s="25"/>
      <c r="K8" s="25"/>
      <c r="L8" s="25"/>
      <c r="M8" s="25"/>
      <c r="N8" s="25"/>
      <c r="O8" s="25">
        <f>SUM(I8:N8)</f>
        <v>58890</v>
      </c>
      <c r="P8" s="25">
        <f>SUM(P6:P7)</f>
        <v>13</v>
      </c>
      <c r="Q8" s="11"/>
      <c r="R8" s="18"/>
    </row>
    <row r="9" spans="1:18" ht="12.75">
      <c r="A9">
        <v>5</v>
      </c>
      <c r="B9" s="27"/>
      <c r="C9" s="28" t="s">
        <v>61</v>
      </c>
      <c r="D9" s="28"/>
      <c r="E9" s="29">
        <f>SUM(E8)</f>
        <v>42386</v>
      </c>
      <c r="F9" s="29">
        <f>SUM(F8)</f>
        <v>11593</v>
      </c>
      <c r="G9" s="29">
        <f>SUM(G8)</f>
        <v>4911</v>
      </c>
      <c r="H9" s="29"/>
      <c r="I9" s="29">
        <f>SUM(I8)</f>
        <v>58890</v>
      </c>
      <c r="J9" s="29"/>
      <c r="K9" s="29"/>
      <c r="L9" s="29"/>
      <c r="M9" s="29"/>
      <c r="N9" s="29"/>
      <c r="O9" s="29">
        <f>SUM(O8)</f>
        <v>58890</v>
      </c>
      <c r="P9" s="29">
        <f>SUM(P8)</f>
        <v>13</v>
      </c>
      <c r="Q9" s="11"/>
      <c r="R9" s="18"/>
    </row>
    <row r="10" spans="1:18" ht="12.75">
      <c r="A10">
        <v>6</v>
      </c>
      <c r="B10" s="31" t="s">
        <v>70</v>
      </c>
      <c r="C10" s="12" t="s">
        <v>27</v>
      </c>
      <c r="D10" s="12"/>
      <c r="E10" s="13"/>
      <c r="F10" s="13"/>
      <c r="G10" s="13"/>
      <c r="H10" s="13"/>
      <c r="I10" s="13">
        <f>SUM(G10:H10)</f>
        <v>0</v>
      </c>
      <c r="J10" s="13"/>
      <c r="K10" s="13"/>
      <c r="L10" s="13"/>
      <c r="M10" s="13"/>
      <c r="N10" s="13"/>
      <c r="O10" s="13">
        <f aca="true" t="shared" si="0" ref="O10:O33">SUM(I10:N10)</f>
        <v>0</v>
      </c>
      <c r="P10" s="13"/>
      <c r="Q10" s="13"/>
      <c r="R10" s="19"/>
    </row>
    <row r="11" spans="1:18" ht="12.75">
      <c r="A11">
        <v>7</v>
      </c>
      <c r="B11" s="31" t="s">
        <v>71</v>
      </c>
      <c r="C11" s="12" t="s">
        <v>28</v>
      </c>
      <c r="D11" s="12"/>
      <c r="E11" s="13"/>
      <c r="F11" s="13"/>
      <c r="G11" s="13">
        <v>1270</v>
      </c>
      <c r="H11" s="13"/>
      <c r="I11" s="13">
        <f>SUM(G11:H11)</f>
        <v>1270</v>
      </c>
      <c r="J11" s="13">
        <v>10000</v>
      </c>
      <c r="K11" s="13"/>
      <c r="L11" s="13"/>
      <c r="M11" s="13"/>
      <c r="N11" s="13"/>
      <c r="O11" s="13">
        <f t="shared" si="0"/>
        <v>11270</v>
      </c>
      <c r="P11" s="13"/>
      <c r="Q11" s="21"/>
      <c r="R11" s="19"/>
    </row>
    <row r="12" spans="1:18" ht="12.75">
      <c r="A12">
        <v>8</v>
      </c>
      <c r="B12" s="32" t="s">
        <v>72</v>
      </c>
      <c r="C12" s="8" t="s">
        <v>22</v>
      </c>
      <c r="D12" s="8"/>
      <c r="E12" s="11"/>
      <c r="F12" s="11"/>
      <c r="G12" s="11">
        <v>4190</v>
      </c>
      <c r="H12" s="11"/>
      <c r="I12" s="11">
        <f aca="true" t="shared" si="1" ref="I12:I17">SUM(E12:H12)</f>
        <v>4190</v>
      </c>
      <c r="J12" s="13"/>
      <c r="K12" s="11"/>
      <c r="L12" s="11"/>
      <c r="M12" s="11"/>
      <c r="N12" s="11"/>
      <c r="O12" s="13">
        <f t="shared" si="0"/>
        <v>4190</v>
      </c>
      <c r="P12" s="11"/>
      <c r="Q12" s="11"/>
      <c r="R12" s="18"/>
    </row>
    <row r="13" spans="1:18" ht="12.75">
      <c r="A13">
        <v>9</v>
      </c>
      <c r="B13" s="32" t="s">
        <v>73</v>
      </c>
      <c r="C13" s="8" t="s">
        <v>29</v>
      </c>
      <c r="D13" s="8"/>
      <c r="E13" s="11">
        <v>7362</v>
      </c>
      <c r="F13" s="11">
        <v>2069</v>
      </c>
      <c r="G13" s="11">
        <v>6675</v>
      </c>
      <c r="H13" s="11"/>
      <c r="I13" s="11">
        <f t="shared" si="1"/>
        <v>16106</v>
      </c>
      <c r="J13" s="11">
        <v>5150</v>
      </c>
      <c r="K13" s="11">
        <v>145000</v>
      </c>
      <c r="L13" s="11">
        <v>0</v>
      </c>
      <c r="M13" s="11"/>
      <c r="N13" s="11"/>
      <c r="O13" s="11">
        <f t="shared" si="0"/>
        <v>166256</v>
      </c>
      <c r="P13" s="11">
        <v>3</v>
      </c>
      <c r="Q13" s="11"/>
      <c r="R13" s="18"/>
    </row>
    <row r="14" spans="1:18" ht="12.75">
      <c r="A14">
        <v>10</v>
      </c>
      <c r="B14" s="32" t="s">
        <v>74</v>
      </c>
      <c r="C14" s="8" t="s">
        <v>30</v>
      </c>
      <c r="D14" s="8"/>
      <c r="E14" s="11"/>
      <c r="F14" s="11"/>
      <c r="G14" s="11">
        <v>723</v>
      </c>
      <c r="H14" s="11"/>
      <c r="I14" s="11">
        <f t="shared" si="1"/>
        <v>723</v>
      </c>
      <c r="J14" s="11"/>
      <c r="K14" s="11"/>
      <c r="L14" s="11"/>
      <c r="M14" s="11"/>
      <c r="N14" s="11"/>
      <c r="O14" s="11">
        <f>SUM(I14:N14)</f>
        <v>723</v>
      </c>
      <c r="P14" s="11"/>
      <c r="Q14" s="11"/>
      <c r="R14" s="18"/>
    </row>
    <row r="15" spans="1:18" ht="12.75">
      <c r="A15">
        <v>11</v>
      </c>
      <c r="B15" s="32" t="s">
        <v>75</v>
      </c>
      <c r="C15" s="8" t="s">
        <v>31</v>
      </c>
      <c r="D15" s="8"/>
      <c r="E15" s="11"/>
      <c r="F15" s="11"/>
      <c r="G15" s="11">
        <v>380</v>
      </c>
      <c r="H15" s="11"/>
      <c r="I15" s="11">
        <f t="shared" si="1"/>
        <v>380</v>
      </c>
      <c r="J15" s="11"/>
      <c r="K15" s="11"/>
      <c r="L15" s="11"/>
      <c r="M15" s="11"/>
      <c r="N15" s="11"/>
      <c r="O15" s="11">
        <f>SUM(I15:N15)</f>
        <v>380</v>
      </c>
      <c r="P15" s="11"/>
      <c r="Q15" s="11"/>
      <c r="R15" s="18"/>
    </row>
    <row r="16" spans="1:18" ht="12.75">
      <c r="A16">
        <v>12</v>
      </c>
      <c r="B16" s="32" t="s">
        <v>76</v>
      </c>
      <c r="C16" s="8" t="s">
        <v>32</v>
      </c>
      <c r="D16" s="8"/>
      <c r="E16" s="11">
        <v>1930</v>
      </c>
      <c r="F16" s="11">
        <v>461</v>
      </c>
      <c r="G16" s="11">
        <v>418</v>
      </c>
      <c r="H16" s="11"/>
      <c r="I16" s="11">
        <f t="shared" si="1"/>
        <v>2809</v>
      </c>
      <c r="J16" s="11"/>
      <c r="K16" s="11"/>
      <c r="L16" s="11"/>
      <c r="M16" s="11"/>
      <c r="N16" s="11"/>
      <c r="O16" s="11">
        <f t="shared" si="0"/>
        <v>2809</v>
      </c>
      <c r="P16" s="11">
        <v>1</v>
      </c>
      <c r="Q16" s="11"/>
      <c r="R16" s="18"/>
    </row>
    <row r="17" spans="1:18" ht="12.75">
      <c r="A17">
        <v>13</v>
      </c>
      <c r="B17" s="10">
        <v>105010</v>
      </c>
      <c r="C17" s="8" t="s">
        <v>33</v>
      </c>
      <c r="D17" s="8"/>
      <c r="E17" s="11"/>
      <c r="F17" s="11"/>
      <c r="G17" s="11"/>
      <c r="H17" s="11">
        <v>1566</v>
      </c>
      <c r="I17" s="11">
        <f t="shared" si="1"/>
        <v>1566</v>
      </c>
      <c r="J17" s="11"/>
      <c r="K17" s="11"/>
      <c r="L17" s="11"/>
      <c r="M17" s="11"/>
      <c r="N17" s="11"/>
      <c r="O17" s="11">
        <f t="shared" si="0"/>
        <v>1566</v>
      </c>
      <c r="P17" s="11"/>
      <c r="Q17" s="11"/>
      <c r="R17" s="18"/>
    </row>
    <row r="18" spans="1:18" ht="12.75">
      <c r="A18">
        <v>14</v>
      </c>
      <c r="B18" s="10">
        <v>106020</v>
      </c>
      <c r="C18" s="8" t="s">
        <v>34</v>
      </c>
      <c r="D18" s="8"/>
      <c r="E18" s="8"/>
      <c r="F18" s="11"/>
      <c r="G18" s="11"/>
      <c r="H18" s="11">
        <v>90</v>
      </c>
      <c r="I18" s="11">
        <f>SUM(G18:H18)</f>
        <v>90</v>
      </c>
      <c r="J18" s="11"/>
      <c r="K18" s="11"/>
      <c r="L18" s="11"/>
      <c r="M18" s="11"/>
      <c r="N18" s="11"/>
      <c r="O18" s="11">
        <f t="shared" si="0"/>
        <v>90</v>
      </c>
      <c r="P18" s="11"/>
      <c r="Q18" s="11"/>
      <c r="R18" s="18"/>
    </row>
    <row r="19" spans="1:18" ht="12.75">
      <c r="A19">
        <v>15</v>
      </c>
      <c r="B19" s="10">
        <v>101150</v>
      </c>
      <c r="C19" s="8" t="s">
        <v>35</v>
      </c>
      <c r="D19" s="8"/>
      <c r="E19" s="8"/>
      <c r="F19" s="11"/>
      <c r="G19" s="11"/>
      <c r="H19" s="11">
        <v>664</v>
      </c>
      <c r="I19" s="11">
        <f>SUM(E19:H19)</f>
        <v>664</v>
      </c>
      <c r="J19" s="11"/>
      <c r="K19" s="11"/>
      <c r="L19" s="11"/>
      <c r="M19" s="11"/>
      <c r="N19" s="11"/>
      <c r="O19" s="11">
        <f t="shared" si="0"/>
        <v>664</v>
      </c>
      <c r="P19" s="11"/>
      <c r="Q19" s="11"/>
      <c r="R19" s="18"/>
    </row>
    <row r="20" spans="1:18" ht="12.75">
      <c r="A20">
        <v>16</v>
      </c>
      <c r="B20" s="10">
        <v>104051</v>
      </c>
      <c r="C20" s="8" t="s">
        <v>36</v>
      </c>
      <c r="D20" s="8"/>
      <c r="E20" s="8"/>
      <c r="F20" s="11"/>
      <c r="G20" s="11"/>
      <c r="H20" s="11">
        <v>348</v>
      </c>
      <c r="I20" s="11">
        <f>SUM(E20:H20)</f>
        <v>348</v>
      </c>
      <c r="J20" s="11"/>
      <c r="K20" s="11"/>
      <c r="L20" s="11"/>
      <c r="M20" s="11"/>
      <c r="N20" s="11"/>
      <c r="O20" s="11">
        <f>SUM(I20:N20)</f>
        <v>348</v>
      </c>
      <c r="P20" s="11"/>
      <c r="Q20" s="11"/>
      <c r="R20" s="18"/>
    </row>
    <row r="21" spans="1:18" ht="12.75">
      <c r="A21">
        <v>17</v>
      </c>
      <c r="B21" s="10">
        <v>102040</v>
      </c>
      <c r="C21" s="8" t="s">
        <v>77</v>
      </c>
      <c r="D21" s="8"/>
      <c r="E21" s="8"/>
      <c r="F21" s="11"/>
      <c r="G21" s="11"/>
      <c r="H21" s="11">
        <v>1200</v>
      </c>
      <c r="I21" s="11">
        <f>SUM(E21:H21)</f>
        <v>1200</v>
      </c>
      <c r="J21" s="11"/>
      <c r="K21" s="11"/>
      <c r="L21" s="11"/>
      <c r="M21" s="11"/>
      <c r="N21" s="11"/>
      <c r="O21" s="11">
        <f>SUM(I21:N21)</f>
        <v>1200</v>
      </c>
      <c r="P21" s="11"/>
      <c r="Q21" s="11"/>
      <c r="R21" s="18"/>
    </row>
    <row r="22" spans="1:18" ht="12.75">
      <c r="A22">
        <v>18</v>
      </c>
      <c r="B22" s="10">
        <v>103010</v>
      </c>
      <c r="C22" s="8" t="s">
        <v>37</v>
      </c>
      <c r="D22" s="8"/>
      <c r="E22" s="8"/>
      <c r="F22" s="11"/>
      <c r="G22" s="11"/>
      <c r="H22" s="11">
        <v>300</v>
      </c>
      <c r="I22" s="11">
        <f>SUM(E22:H22)</f>
        <v>300</v>
      </c>
      <c r="J22" s="11"/>
      <c r="K22" s="11"/>
      <c r="L22" s="11"/>
      <c r="M22" s="11"/>
      <c r="N22" s="11"/>
      <c r="O22" s="11">
        <f>SUM(I22:N22)</f>
        <v>300</v>
      </c>
      <c r="P22" s="11"/>
      <c r="Q22" s="11"/>
      <c r="R22" s="18"/>
    </row>
    <row r="23" spans="1:18" ht="12.75">
      <c r="A23">
        <v>19</v>
      </c>
      <c r="B23" s="10">
        <v>107060</v>
      </c>
      <c r="C23" s="8" t="s">
        <v>94</v>
      </c>
      <c r="D23" s="8"/>
      <c r="E23" s="8"/>
      <c r="F23" s="11"/>
      <c r="G23" s="11"/>
      <c r="H23" s="11">
        <v>130</v>
      </c>
      <c r="I23" s="11">
        <f>SUM(E23:H23)</f>
        <v>130</v>
      </c>
      <c r="J23" s="11"/>
      <c r="K23" s="11"/>
      <c r="L23" s="8"/>
      <c r="M23" s="8"/>
      <c r="N23" s="11"/>
      <c r="O23" s="11">
        <f t="shared" si="0"/>
        <v>130</v>
      </c>
      <c r="P23" s="11"/>
      <c r="Q23" s="11"/>
      <c r="R23" s="18"/>
    </row>
    <row r="24" spans="1:18" ht="12.75">
      <c r="A24">
        <v>20</v>
      </c>
      <c r="B24" s="10">
        <v>41233</v>
      </c>
      <c r="C24" s="8" t="s">
        <v>48</v>
      </c>
      <c r="D24" s="8"/>
      <c r="E24" s="8">
        <v>500</v>
      </c>
      <c r="F24" s="8">
        <v>68</v>
      </c>
      <c r="G24" s="11"/>
      <c r="H24" s="8"/>
      <c r="I24" s="8">
        <f aca="true" t="shared" si="2" ref="I24:I38">SUM(E24:H24)</f>
        <v>568</v>
      </c>
      <c r="J24" s="8"/>
      <c r="K24" s="8"/>
      <c r="L24" s="8"/>
      <c r="M24" s="8"/>
      <c r="N24" s="11"/>
      <c r="O24" s="11">
        <f t="shared" si="0"/>
        <v>568</v>
      </c>
      <c r="P24" s="8"/>
      <c r="Q24" s="8">
        <v>9</v>
      </c>
      <c r="R24" s="16"/>
    </row>
    <row r="25" spans="1:18" ht="12.75">
      <c r="A25">
        <v>21</v>
      </c>
      <c r="B25" s="32" t="s">
        <v>78</v>
      </c>
      <c r="C25" s="8" t="s">
        <v>26</v>
      </c>
      <c r="D25" s="8"/>
      <c r="E25" s="8">
        <v>427</v>
      </c>
      <c r="F25" s="8">
        <v>115</v>
      </c>
      <c r="G25" s="11">
        <v>200</v>
      </c>
      <c r="H25" s="8"/>
      <c r="I25" s="8">
        <f>SUM(E25:H25)</f>
        <v>742</v>
      </c>
      <c r="J25" s="8"/>
      <c r="K25" s="8"/>
      <c r="L25" s="8"/>
      <c r="M25" s="8"/>
      <c r="N25" s="11"/>
      <c r="O25" s="11">
        <f t="shared" si="0"/>
        <v>742</v>
      </c>
      <c r="P25" s="8">
        <v>1</v>
      </c>
      <c r="Q25" s="8"/>
      <c r="R25" s="16"/>
    </row>
    <row r="26" spans="1:18" ht="12.75">
      <c r="A26">
        <v>22</v>
      </c>
      <c r="B26" s="32" t="s">
        <v>79</v>
      </c>
      <c r="C26" s="8" t="s">
        <v>59</v>
      </c>
      <c r="D26" s="8"/>
      <c r="E26" s="8">
        <v>609</v>
      </c>
      <c r="F26" s="8">
        <v>164</v>
      </c>
      <c r="G26" s="11">
        <v>200</v>
      </c>
      <c r="H26" s="8"/>
      <c r="I26" s="8">
        <f>SUM(E26:H26)</f>
        <v>973</v>
      </c>
      <c r="J26" s="8"/>
      <c r="K26" s="8"/>
      <c r="L26" s="8"/>
      <c r="M26" s="8"/>
      <c r="N26" s="11"/>
      <c r="O26" s="11">
        <f t="shared" si="0"/>
        <v>973</v>
      </c>
      <c r="P26" s="8"/>
      <c r="Q26" s="8"/>
      <c r="R26" s="16"/>
    </row>
    <row r="27" spans="1:18" ht="12.75">
      <c r="A27">
        <v>23</v>
      </c>
      <c r="B27" s="32" t="s">
        <v>80</v>
      </c>
      <c r="C27" s="8" t="s">
        <v>60</v>
      </c>
      <c r="D27" s="8"/>
      <c r="E27" s="8"/>
      <c r="F27" s="8"/>
      <c r="G27" s="11">
        <v>2240</v>
      </c>
      <c r="H27" s="8"/>
      <c r="I27" s="8">
        <f>SUM(E27:H27)</f>
        <v>2240</v>
      </c>
      <c r="J27" s="8">
        <v>2000</v>
      </c>
      <c r="K27" s="8"/>
      <c r="L27" s="8"/>
      <c r="M27" s="8"/>
      <c r="N27" s="11"/>
      <c r="O27" s="11">
        <f t="shared" si="0"/>
        <v>4240</v>
      </c>
      <c r="P27" s="8"/>
      <c r="Q27" s="8"/>
      <c r="R27" s="16"/>
    </row>
    <row r="28" spans="1:18" ht="12.75">
      <c r="A28">
        <v>24</v>
      </c>
      <c r="B28" s="32" t="s">
        <v>81</v>
      </c>
      <c r="C28" s="8" t="s">
        <v>38</v>
      </c>
      <c r="D28" s="8"/>
      <c r="E28" s="8">
        <v>1771</v>
      </c>
      <c r="F28" s="8">
        <v>491</v>
      </c>
      <c r="G28" s="11">
        <v>5616</v>
      </c>
      <c r="H28" s="8"/>
      <c r="I28" s="8">
        <f t="shared" si="2"/>
        <v>7878</v>
      </c>
      <c r="J28" s="8">
        <v>3000</v>
      </c>
      <c r="K28" s="8"/>
      <c r="L28" s="8"/>
      <c r="M28" s="8"/>
      <c r="N28" s="8"/>
      <c r="O28" s="11">
        <f t="shared" si="0"/>
        <v>10878</v>
      </c>
      <c r="P28" s="8">
        <v>1</v>
      </c>
      <c r="Q28" s="8"/>
      <c r="R28" s="16"/>
    </row>
    <row r="29" spans="1:18" ht="12.75">
      <c r="A29">
        <v>25</v>
      </c>
      <c r="B29" s="10">
        <v>611</v>
      </c>
      <c r="C29" s="8" t="s">
        <v>39</v>
      </c>
      <c r="D29" s="8"/>
      <c r="E29" s="8">
        <v>1734</v>
      </c>
      <c r="F29" s="8">
        <v>481</v>
      </c>
      <c r="G29" s="11">
        <v>591</v>
      </c>
      <c r="H29" s="8"/>
      <c r="I29" s="8">
        <f t="shared" si="2"/>
        <v>2806</v>
      </c>
      <c r="J29" s="8"/>
      <c r="K29" s="8"/>
      <c r="L29" s="8"/>
      <c r="M29" s="8"/>
      <c r="N29" s="8"/>
      <c r="O29" s="11">
        <f t="shared" si="0"/>
        <v>2806</v>
      </c>
      <c r="P29" s="8">
        <v>2</v>
      </c>
      <c r="Q29" s="8"/>
      <c r="R29" s="16"/>
    </row>
    <row r="30" spans="1:18" ht="12.75">
      <c r="A30">
        <v>26</v>
      </c>
      <c r="B30" s="10">
        <v>622</v>
      </c>
      <c r="C30" s="8" t="s">
        <v>40</v>
      </c>
      <c r="D30" s="8"/>
      <c r="E30" s="8">
        <v>3589</v>
      </c>
      <c r="F30" s="8">
        <v>995</v>
      </c>
      <c r="G30" s="11">
        <v>5642</v>
      </c>
      <c r="H30" s="8"/>
      <c r="I30" s="8">
        <f t="shared" si="2"/>
        <v>10226</v>
      </c>
      <c r="J30" s="8"/>
      <c r="K30" s="8"/>
      <c r="L30" s="8"/>
      <c r="M30" s="8"/>
      <c r="N30" s="8"/>
      <c r="O30" s="11">
        <f t="shared" si="0"/>
        <v>10226</v>
      </c>
      <c r="P30" s="8">
        <v>2</v>
      </c>
      <c r="Q30" s="8"/>
      <c r="R30" s="16"/>
    </row>
    <row r="31" spans="1:18" ht="12.75">
      <c r="A31">
        <v>27</v>
      </c>
      <c r="B31" s="10">
        <v>624</v>
      </c>
      <c r="C31" s="8" t="s">
        <v>23</v>
      </c>
      <c r="D31" s="8"/>
      <c r="E31" s="8">
        <v>9491</v>
      </c>
      <c r="F31" s="8">
        <v>2638</v>
      </c>
      <c r="G31" s="11">
        <v>19060</v>
      </c>
      <c r="H31" s="8"/>
      <c r="I31" s="8">
        <f t="shared" si="2"/>
        <v>31189</v>
      </c>
      <c r="J31" s="8">
        <v>10000</v>
      </c>
      <c r="K31" s="8"/>
      <c r="L31" s="8"/>
      <c r="M31" s="8"/>
      <c r="N31" s="8"/>
      <c r="O31" s="11">
        <f t="shared" si="0"/>
        <v>41189</v>
      </c>
      <c r="P31" s="8">
        <v>6</v>
      </c>
      <c r="Q31" s="8"/>
      <c r="R31" s="16"/>
    </row>
    <row r="32" spans="1:18" ht="12.75">
      <c r="A32">
        <v>28</v>
      </c>
      <c r="B32" s="10">
        <v>629</v>
      </c>
      <c r="C32" s="8" t="s">
        <v>41</v>
      </c>
      <c r="D32" s="8"/>
      <c r="E32" s="8">
        <v>1554</v>
      </c>
      <c r="F32" s="8">
        <v>432</v>
      </c>
      <c r="G32" s="11">
        <v>51</v>
      </c>
      <c r="H32" s="8"/>
      <c r="I32" s="8">
        <f t="shared" si="2"/>
        <v>2037</v>
      </c>
      <c r="J32" s="8"/>
      <c r="K32" s="8"/>
      <c r="L32" s="8"/>
      <c r="M32" s="8"/>
      <c r="N32" s="8"/>
      <c r="O32" s="11">
        <f t="shared" si="0"/>
        <v>2037</v>
      </c>
      <c r="P32" s="8">
        <v>1</v>
      </c>
      <c r="Q32" s="8"/>
      <c r="R32" s="16"/>
    </row>
    <row r="33" spans="1:18" ht="12.75">
      <c r="A33">
        <v>29</v>
      </c>
      <c r="B33" s="27"/>
      <c r="C33" s="28" t="s">
        <v>62</v>
      </c>
      <c r="D33" s="28"/>
      <c r="E33" s="28">
        <f aca="true" t="shared" si="3" ref="E33:K33">SUM(E10:E32)</f>
        <v>28967</v>
      </c>
      <c r="F33" s="28">
        <f t="shared" si="3"/>
        <v>7914</v>
      </c>
      <c r="G33" s="29">
        <f t="shared" si="3"/>
        <v>47256</v>
      </c>
      <c r="H33" s="28">
        <f t="shared" si="3"/>
        <v>4298</v>
      </c>
      <c r="I33" s="28">
        <f t="shared" si="3"/>
        <v>88435</v>
      </c>
      <c r="J33" s="28">
        <f t="shared" si="3"/>
        <v>30150</v>
      </c>
      <c r="K33" s="28">
        <f t="shared" si="3"/>
        <v>145000</v>
      </c>
      <c r="L33" s="28"/>
      <c r="M33" s="28"/>
      <c r="N33" s="28"/>
      <c r="O33" s="29">
        <f t="shared" si="0"/>
        <v>263585</v>
      </c>
      <c r="P33" s="28">
        <f>SUM(P10:P32)</f>
        <v>17</v>
      </c>
      <c r="Q33" s="8">
        <v>9</v>
      </c>
      <c r="R33" s="16"/>
    </row>
    <row r="34" spans="1:18" ht="12.75">
      <c r="A34">
        <v>30</v>
      </c>
      <c r="B34" s="32" t="s">
        <v>82</v>
      </c>
      <c r="C34" s="8" t="s">
        <v>63</v>
      </c>
      <c r="D34" s="8"/>
      <c r="E34" s="8"/>
      <c r="F34" s="8"/>
      <c r="G34" s="11">
        <v>508</v>
      </c>
      <c r="H34" s="8"/>
      <c r="I34" s="8">
        <v>365</v>
      </c>
      <c r="J34" s="8"/>
      <c r="K34" s="8"/>
      <c r="L34" s="8"/>
      <c r="M34" s="8"/>
      <c r="N34" s="8"/>
      <c r="O34" s="11">
        <v>365</v>
      </c>
      <c r="P34" s="8"/>
      <c r="Q34" s="8"/>
      <c r="R34" s="16"/>
    </row>
    <row r="35" spans="1:18" ht="12.75">
      <c r="A35">
        <v>31</v>
      </c>
      <c r="B35" s="32" t="s">
        <v>83</v>
      </c>
      <c r="C35" s="8" t="s">
        <v>64</v>
      </c>
      <c r="D35" s="8"/>
      <c r="E35" s="8"/>
      <c r="F35" s="8"/>
      <c r="G35" s="11">
        <v>100</v>
      </c>
      <c r="H35" s="8"/>
      <c r="I35" s="8">
        <v>65</v>
      </c>
      <c r="J35" s="8"/>
      <c r="K35" s="8"/>
      <c r="L35" s="8"/>
      <c r="M35" s="8"/>
      <c r="N35" s="8"/>
      <c r="O35" s="11">
        <v>65</v>
      </c>
      <c r="P35" s="8"/>
      <c r="Q35" s="8"/>
      <c r="R35" s="16"/>
    </row>
    <row r="36" spans="1:18" ht="12.75">
      <c r="A36">
        <v>32</v>
      </c>
      <c r="B36" s="27"/>
      <c r="C36" s="28" t="s">
        <v>65</v>
      </c>
      <c r="D36" s="28"/>
      <c r="E36" s="28"/>
      <c r="F36" s="28"/>
      <c r="G36" s="29">
        <f>SUM(G34:G35)</f>
        <v>608</v>
      </c>
      <c r="H36" s="28"/>
      <c r="I36" s="28">
        <f>SUM(I34:I35)</f>
        <v>430</v>
      </c>
      <c r="J36" s="28"/>
      <c r="K36" s="28"/>
      <c r="L36" s="28"/>
      <c r="M36" s="28"/>
      <c r="N36" s="28"/>
      <c r="O36" s="29">
        <f>SUM(O34:O35)</f>
        <v>430</v>
      </c>
      <c r="P36" s="28"/>
      <c r="Q36" s="8"/>
      <c r="R36" s="16"/>
    </row>
    <row r="37" spans="1:18" ht="12.75">
      <c r="A37">
        <v>33</v>
      </c>
      <c r="B37" s="23"/>
      <c r="C37" s="22" t="s">
        <v>67</v>
      </c>
      <c r="D37" s="22"/>
      <c r="E37" s="22">
        <f>SUM(E33)</f>
        <v>28967</v>
      </c>
      <c r="F37" s="22">
        <f>SUM(F33)</f>
        <v>7914</v>
      </c>
      <c r="G37" s="25">
        <f>SUM(G33:G35)</f>
        <v>47864</v>
      </c>
      <c r="H37" s="22">
        <f>SUM(H33)</f>
        <v>4298</v>
      </c>
      <c r="I37" s="22">
        <f>SUM(E37:H37)</f>
        <v>89043</v>
      </c>
      <c r="J37" s="22">
        <f>SUM(J33)</f>
        <v>30150</v>
      </c>
      <c r="K37" s="22">
        <f>SUM(K33)</f>
        <v>145000</v>
      </c>
      <c r="L37" s="22"/>
      <c r="M37" s="22"/>
      <c r="N37" s="22"/>
      <c r="O37" s="25">
        <f>SUM(I37:N37)</f>
        <v>264193</v>
      </c>
      <c r="P37" s="22">
        <v>17</v>
      </c>
      <c r="Q37" s="8">
        <v>9</v>
      </c>
      <c r="R37" s="16"/>
    </row>
    <row r="38" spans="1:18" ht="12.75">
      <c r="A38">
        <v>34</v>
      </c>
      <c r="B38" s="9" t="s">
        <v>66</v>
      </c>
      <c r="C38" s="9"/>
      <c r="D38" s="9"/>
      <c r="E38" s="9">
        <f>SUM(E8,E37)</f>
        <v>71353</v>
      </c>
      <c r="F38" s="9">
        <f>SUM(F8,F37)</f>
        <v>19507</v>
      </c>
      <c r="G38" s="9">
        <f>SUM(G8,G37)</f>
        <v>52775</v>
      </c>
      <c r="H38" s="9">
        <f>SUM(H8,H37)</f>
        <v>4298</v>
      </c>
      <c r="I38" s="9">
        <f t="shared" si="2"/>
        <v>147933</v>
      </c>
      <c r="J38" s="9">
        <f>SUM(J8,J37)</f>
        <v>30150</v>
      </c>
      <c r="K38" s="9">
        <f>SUM(K8,K37)</f>
        <v>145000</v>
      </c>
      <c r="L38" s="9"/>
      <c r="M38" s="9"/>
      <c r="N38" s="9">
        <f>SUM(N12:N30)</f>
        <v>0</v>
      </c>
      <c r="O38" s="9">
        <f>SUM(I38:N38)</f>
        <v>323083</v>
      </c>
      <c r="P38" s="9">
        <f>SUM(P8,P37)</f>
        <v>30</v>
      </c>
      <c r="Q38" s="9">
        <v>9</v>
      </c>
      <c r="R38" s="17"/>
    </row>
    <row r="39" spans="1:18" ht="12.75">
      <c r="A39">
        <v>35</v>
      </c>
      <c r="B39" s="28"/>
      <c r="C39" s="28" t="s">
        <v>68</v>
      </c>
      <c r="D39" s="28"/>
      <c r="E39" s="28">
        <f>SUM(E8,E33)</f>
        <v>71353</v>
      </c>
      <c r="F39" s="28">
        <f>SUM(F8,F33)</f>
        <v>19507</v>
      </c>
      <c r="G39" s="28">
        <f>SUM(G8,G33)</f>
        <v>52167</v>
      </c>
      <c r="H39" s="28">
        <f>SUM(H8,H33)</f>
        <v>4298</v>
      </c>
      <c r="I39" s="28">
        <f>SUM(E39:H39)</f>
        <v>147325</v>
      </c>
      <c r="J39" s="28">
        <f>SUM(J33)</f>
        <v>30150</v>
      </c>
      <c r="K39" s="28">
        <f>SUM(K33)</f>
        <v>145000</v>
      </c>
      <c r="L39" s="28"/>
      <c r="M39" s="28"/>
      <c r="N39" s="28"/>
      <c r="O39" s="28">
        <f>SUM(I39:N39)</f>
        <v>322475</v>
      </c>
      <c r="P39" s="28">
        <v>30</v>
      </c>
      <c r="Q39" s="9">
        <v>9</v>
      </c>
      <c r="R39" s="17"/>
    </row>
    <row r="40" spans="1:18" ht="12.75">
      <c r="A40">
        <v>36</v>
      </c>
      <c r="B40" s="28"/>
      <c r="C40" s="28" t="s">
        <v>69</v>
      </c>
      <c r="D40" s="28"/>
      <c r="E40" s="28"/>
      <c r="F40" s="28"/>
      <c r="G40" s="28">
        <f>SUM(G36)</f>
        <v>608</v>
      </c>
      <c r="H40" s="28"/>
      <c r="I40" s="28">
        <f>SUM(E40:H40)</f>
        <v>608</v>
      </c>
      <c r="J40" s="28"/>
      <c r="K40" s="28"/>
      <c r="L40" s="28"/>
      <c r="M40" s="28"/>
      <c r="N40" s="28"/>
      <c r="O40" s="28">
        <f>SUM(O36)</f>
        <v>430</v>
      </c>
      <c r="P40" s="28"/>
      <c r="Q40" s="9"/>
      <c r="R40" s="17"/>
    </row>
    <row r="41" spans="2:18" ht="12.75"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16"/>
    </row>
    <row r="42" spans="1:18" ht="12.75">
      <c r="A42">
        <v>37</v>
      </c>
      <c r="B42" s="32" t="s">
        <v>84</v>
      </c>
      <c r="C42" s="8" t="s">
        <v>24</v>
      </c>
      <c r="D42" s="8"/>
      <c r="E42" s="8">
        <v>22870</v>
      </c>
      <c r="F42" s="8">
        <v>6154</v>
      </c>
      <c r="G42" s="8">
        <v>8531</v>
      </c>
      <c r="H42" s="8"/>
      <c r="I42" s="8">
        <f>SUM(E42:H42)</f>
        <v>37555</v>
      </c>
      <c r="J42" s="8"/>
      <c r="K42" s="8">
        <v>400</v>
      </c>
      <c r="L42" s="8"/>
      <c r="M42" s="8"/>
      <c r="N42" s="8"/>
      <c r="O42" s="8">
        <f>SUM(I42:N42)</f>
        <v>37955</v>
      </c>
      <c r="P42" s="8">
        <v>7</v>
      </c>
      <c r="Q42" s="8"/>
      <c r="R42" s="16"/>
    </row>
    <row r="43" spans="1:18" ht="12.75">
      <c r="A43">
        <v>38</v>
      </c>
      <c r="B43" s="10"/>
      <c r="C43" s="8" t="s">
        <v>55</v>
      </c>
      <c r="D43" s="8"/>
      <c r="E43" s="8">
        <v>22870</v>
      </c>
      <c r="F43" s="8">
        <v>6154</v>
      </c>
      <c r="G43" s="8">
        <v>8531</v>
      </c>
      <c r="H43" s="8"/>
      <c r="I43" s="8">
        <f>SUM(E43:H43)</f>
        <v>37555</v>
      </c>
      <c r="J43" s="8"/>
      <c r="K43" s="8">
        <v>400</v>
      </c>
      <c r="L43" s="8"/>
      <c r="M43" s="8"/>
      <c r="N43" s="8"/>
      <c r="O43" s="8">
        <v>37955</v>
      </c>
      <c r="P43" s="8">
        <v>7</v>
      </c>
      <c r="Q43" s="8"/>
      <c r="R43" s="16"/>
    </row>
    <row r="44" spans="1:18" ht="12.75">
      <c r="A44">
        <v>39</v>
      </c>
      <c r="B44" s="32" t="s">
        <v>84</v>
      </c>
      <c r="C44" s="8" t="s">
        <v>24</v>
      </c>
      <c r="D44" s="8"/>
      <c r="E44" s="8"/>
      <c r="F44" s="8"/>
      <c r="G44" s="8"/>
      <c r="H44" s="8">
        <v>100</v>
      </c>
      <c r="I44" s="8">
        <v>100</v>
      </c>
      <c r="J44" s="8"/>
      <c r="K44" s="8"/>
      <c r="L44" s="8"/>
      <c r="M44" s="8"/>
      <c r="N44" s="8"/>
      <c r="O44" s="8">
        <v>100</v>
      </c>
      <c r="P44" s="8"/>
      <c r="Q44" s="8"/>
      <c r="R44" s="16"/>
    </row>
    <row r="45" spans="1:18" ht="12.75">
      <c r="A45">
        <v>40</v>
      </c>
      <c r="B45" s="10"/>
      <c r="C45" s="8" t="s">
        <v>52</v>
      </c>
      <c r="D45" s="8"/>
      <c r="E45" s="8"/>
      <c r="F45" s="8"/>
      <c r="G45" s="8"/>
      <c r="H45" s="8">
        <v>100</v>
      </c>
      <c r="I45" s="8"/>
      <c r="J45" s="8"/>
      <c r="K45" s="8"/>
      <c r="L45" s="8"/>
      <c r="M45" s="8"/>
      <c r="N45" s="8"/>
      <c r="O45" s="8"/>
      <c r="P45" s="8"/>
      <c r="Q45" s="8"/>
      <c r="R45" s="16"/>
    </row>
    <row r="46" spans="1:18" ht="12.75">
      <c r="A46" s="24">
        <v>41</v>
      </c>
      <c r="B46" s="23" t="s">
        <v>1</v>
      </c>
      <c r="C46" s="22"/>
      <c r="D46" s="22"/>
      <c r="E46" s="22">
        <f>SUM(E43:E44)</f>
        <v>22870</v>
      </c>
      <c r="F46" s="22">
        <f>SUM(F43:F44)</f>
        <v>6154</v>
      </c>
      <c r="G46" s="22">
        <f>SUM(G43:G44)</f>
        <v>8531</v>
      </c>
      <c r="H46" s="22">
        <v>100</v>
      </c>
      <c r="I46" s="22">
        <f>SUM(E46:H46)</f>
        <v>37655</v>
      </c>
      <c r="J46" s="22"/>
      <c r="K46" s="22">
        <v>400</v>
      </c>
      <c r="L46" s="22"/>
      <c r="M46" s="22"/>
      <c r="N46" s="22"/>
      <c r="O46" s="22">
        <f>SUM(I46:N46)</f>
        <v>38055</v>
      </c>
      <c r="P46" s="8">
        <v>7</v>
      </c>
      <c r="Q46" s="8"/>
      <c r="R46" s="16"/>
    </row>
    <row r="47" spans="2:18" ht="12.75">
      <c r="B47" s="23"/>
      <c r="C47" s="22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16"/>
    </row>
    <row r="48" spans="1:18" ht="12.75">
      <c r="A48">
        <v>42</v>
      </c>
      <c r="B48" s="33" t="s">
        <v>84</v>
      </c>
      <c r="C48" s="26" t="s">
        <v>53</v>
      </c>
      <c r="D48" s="26"/>
      <c r="E48" s="8">
        <v>3895</v>
      </c>
      <c r="F48" s="8">
        <v>1052</v>
      </c>
      <c r="G48" s="8">
        <v>3859</v>
      </c>
      <c r="H48" s="8"/>
      <c r="I48" s="8">
        <f>SUM(E48:H48)</f>
        <v>8806</v>
      </c>
      <c r="J48" s="8"/>
      <c r="K48" s="8"/>
      <c r="L48" s="8"/>
      <c r="M48" s="8"/>
      <c r="N48" s="8">
        <v>1500</v>
      </c>
      <c r="O48" s="8">
        <f>SUM(I48:N48)</f>
        <v>10306</v>
      </c>
      <c r="P48" s="8"/>
      <c r="Q48" s="8"/>
      <c r="R48" s="16"/>
    </row>
    <row r="49" spans="1:18" ht="12.75">
      <c r="A49">
        <v>43</v>
      </c>
      <c r="B49" s="32" t="s">
        <v>83</v>
      </c>
      <c r="C49" s="8" t="s">
        <v>49</v>
      </c>
      <c r="D49" s="8"/>
      <c r="E49" s="8"/>
      <c r="F49" s="8"/>
      <c r="G49" s="8">
        <v>150</v>
      </c>
      <c r="H49" s="8"/>
      <c r="I49" s="8">
        <v>150</v>
      </c>
      <c r="J49" s="8"/>
      <c r="K49" s="8"/>
      <c r="L49" s="8"/>
      <c r="M49" s="8">
        <v>1092</v>
      </c>
      <c r="N49" s="8"/>
      <c r="O49" s="8">
        <f>SUM(I49:M49)</f>
        <v>1242</v>
      </c>
      <c r="P49" s="8"/>
      <c r="Q49" s="8"/>
      <c r="R49" s="16"/>
    </row>
    <row r="50" spans="1:18" ht="12.75">
      <c r="A50">
        <v>44</v>
      </c>
      <c r="B50" s="10"/>
      <c r="C50" s="8" t="s">
        <v>51</v>
      </c>
      <c r="D50" s="8"/>
      <c r="E50" s="8">
        <v>3895</v>
      </c>
      <c r="F50" s="8">
        <v>1052</v>
      </c>
      <c r="G50" s="8">
        <f>SUM(G48:G49)</f>
        <v>4009</v>
      </c>
      <c r="H50" s="8"/>
      <c r="I50" s="8">
        <f>SUM(E50:H50)</f>
        <v>8956</v>
      </c>
      <c r="J50" s="8"/>
      <c r="K50" s="8"/>
      <c r="L50" s="8"/>
      <c r="M50" s="8">
        <v>1092</v>
      </c>
      <c r="N50" s="8">
        <v>1500</v>
      </c>
      <c r="O50" s="8">
        <f>SUM(I50:N50)</f>
        <v>11548</v>
      </c>
      <c r="P50" s="8"/>
      <c r="Q50" s="8"/>
      <c r="R50" s="16"/>
    </row>
    <row r="51" spans="1:18" ht="12.75">
      <c r="A51">
        <v>45</v>
      </c>
      <c r="B51" s="32" t="s">
        <v>87</v>
      </c>
      <c r="C51" s="8" t="s">
        <v>47</v>
      </c>
      <c r="D51" s="8"/>
      <c r="E51" s="8"/>
      <c r="F51" s="8"/>
      <c r="G51" s="8">
        <v>3987</v>
      </c>
      <c r="H51" s="8"/>
      <c r="I51" s="8">
        <f>SUM(G51:H51)</f>
        <v>3987</v>
      </c>
      <c r="J51" s="8"/>
      <c r="K51" s="8"/>
      <c r="L51" s="8"/>
      <c r="M51" s="8"/>
      <c r="N51" s="8"/>
      <c r="O51" s="8">
        <v>2540</v>
      </c>
      <c r="P51" s="8"/>
      <c r="Q51" s="8"/>
      <c r="R51" s="16"/>
    </row>
    <row r="52" spans="1:18" ht="12.75">
      <c r="A52">
        <v>46</v>
      </c>
      <c r="B52" s="32" t="s">
        <v>83</v>
      </c>
      <c r="C52" s="8" t="s">
        <v>49</v>
      </c>
      <c r="D52" s="8"/>
      <c r="E52" s="8"/>
      <c r="F52" s="8"/>
      <c r="G52" s="8">
        <v>1004</v>
      </c>
      <c r="H52" s="8"/>
      <c r="I52" s="8">
        <f>SUM(G52:H52)</f>
        <v>1004</v>
      </c>
      <c r="J52" s="8">
        <v>7500</v>
      </c>
      <c r="K52" s="8"/>
      <c r="L52" s="8"/>
      <c r="M52" s="8"/>
      <c r="N52" s="8"/>
      <c r="O52" s="8">
        <f>SUM(I52:N52)</f>
        <v>8504</v>
      </c>
      <c r="P52" s="8"/>
      <c r="Q52" s="8"/>
      <c r="R52" s="16"/>
    </row>
    <row r="53" spans="1:18" ht="12.75">
      <c r="A53">
        <v>47</v>
      </c>
      <c r="B53" s="10">
        <v>841901</v>
      </c>
      <c r="C53" s="8" t="s">
        <v>54</v>
      </c>
      <c r="D53" s="8"/>
      <c r="E53" s="8"/>
      <c r="F53" s="8"/>
      <c r="G53" s="8"/>
      <c r="H53" s="8">
        <v>300</v>
      </c>
      <c r="I53" s="8">
        <v>300</v>
      </c>
      <c r="J53" s="8"/>
      <c r="K53" s="8"/>
      <c r="L53" s="8"/>
      <c r="M53" s="8"/>
      <c r="N53" s="8"/>
      <c r="O53" s="8">
        <v>300</v>
      </c>
      <c r="P53" s="8"/>
      <c r="Q53" s="8"/>
      <c r="R53" s="16"/>
    </row>
    <row r="54" spans="1:18" ht="12.75">
      <c r="A54">
        <v>48</v>
      </c>
      <c r="B54" s="32" t="s">
        <v>86</v>
      </c>
      <c r="C54" s="8" t="s">
        <v>46</v>
      </c>
      <c r="D54" s="8"/>
      <c r="E54" s="8"/>
      <c r="F54" s="8"/>
      <c r="G54" s="8">
        <v>1000</v>
      </c>
      <c r="H54" s="8"/>
      <c r="I54" s="8">
        <f>SUM(E54:H54)</f>
        <v>1000</v>
      </c>
      <c r="J54" s="8"/>
      <c r="K54" s="8"/>
      <c r="L54" s="8"/>
      <c r="M54" s="8"/>
      <c r="N54" s="8"/>
      <c r="O54" s="8">
        <f>SUM(I54:N54)</f>
        <v>1000</v>
      </c>
      <c r="P54" s="8"/>
      <c r="Q54" s="8"/>
      <c r="R54" s="16"/>
    </row>
    <row r="55" spans="1:18" ht="12.75">
      <c r="A55">
        <v>49</v>
      </c>
      <c r="B55" s="10">
        <v>890301</v>
      </c>
      <c r="C55" s="8" t="s">
        <v>42</v>
      </c>
      <c r="D55" s="8"/>
      <c r="E55" s="8"/>
      <c r="F55" s="8"/>
      <c r="G55" s="8"/>
      <c r="H55" s="8">
        <v>1000</v>
      </c>
      <c r="I55" s="8">
        <f>SUM(E55:H55)</f>
        <v>1000</v>
      </c>
      <c r="J55" s="8"/>
      <c r="K55" s="8"/>
      <c r="L55" s="8">
        <v>14258</v>
      </c>
      <c r="M55" s="8"/>
      <c r="N55" s="8"/>
      <c r="O55" s="8">
        <f>SUM(I55:N55)</f>
        <v>15258</v>
      </c>
      <c r="P55" s="8"/>
      <c r="Q55" s="8"/>
      <c r="R55" s="16"/>
    </row>
    <row r="56" spans="1:18" ht="12.75">
      <c r="A56">
        <v>50</v>
      </c>
      <c r="B56" s="32" t="s">
        <v>85</v>
      </c>
      <c r="C56" s="8" t="s">
        <v>43</v>
      </c>
      <c r="D56" s="8"/>
      <c r="E56" s="8"/>
      <c r="F56" s="8"/>
      <c r="G56" s="8"/>
      <c r="H56" s="8">
        <v>700</v>
      </c>
      <c r="I56" s="8">
        <f>SUM(E56:H56)</f>
        <v>700</v>
      </c>
      <c r="J56" s="8"/>
      <c r="K56" s="8"/>
      <c r="L56" s="8"/>
      <c r="M56" s="8"/>
      <c r="N56" s="8"/>
      <c r="O56" s="8">
        <f>SUM(I56:N56)</f>
        <v>700</v>
      </c>
      <c r="P56" s="8"/>
      <c r="Q56" s="8"/>
      <c r="R56" s="16"/>
    </row>
    <row r="57" spans="1:18" ht="12.75">
      <c r="A57">
        <v>51</v>
      </c>
      <c r="B57" s="10"/>
      <c r="C57" s="8" t="s">
        <v>52</v>
      </c>
      <c r="D57" s="8"/>
      <c r="E57" s="8"/>
      <c r="F57" s="8"/>
      <c r="G57" s="8">
        <f>SUM(G51:G56)</f>
        <v>5991</v>
      </c>
      <c r="H57" s="8">
        <f>SUM(H53:H56)</f>
        <v>2000</v>
      </c>
      <c r="I57" s="8">
        <f>SUM(I51:I56)</f>
        <v>7991</v>
      </c>
      <c r="J57" s="8">
        <v>7500</v>
      </c>
      <c r="K57" s="8"/>
      <c r="L57" s="8"/>
      <c r="M57" s="8"/>
      <c r="N57" s="8"/>
      <c r="O57" s="8">
        <f>SUM(I57:N57)</f>
        <v>15491</v>
      </c>
      <c r="P57" s="8"/>
      <c r="Q57" s="8"/>
      <c r="R57" s="16"/>
    </row>
    <row r="58" spans="1:18" ht="12.75">
      <c r="A58" s="24">
        <v>52</v>
      </c>
      <c r="B58" s="22" t="s">
        <v>25</v>
      </c>
      <c r="C58" s="22"/>
      <c r="D58" s="22"/>
      <c r="E58" s="22">
        <f>SUM(E50)</f>
        <v>3895</v>
      </c>
      <c r="F58" s="22">
        <f>SUM(F50)</f>
        <v>1052</v>
      </c>
      <c r="G58" s="22">
        <f>SUM(G50:G56)</f>
        <v>10000</v>
      </c>
      <c r="H58" s="25">
        <f>SUM(H57)</f>
        <v>2000</v>
      </c>
      <c r="I58" s="22">
        <f>SUM(I50:I56)</f>
        <v>16947</v>
      </c>
      <c r="J58" s="22">
        <v>7500</v>
      </c>
      <c r="K58" s="22"/>
      <c r="L58" s="22">
        <f>SUM(L48:L57)</f>
        <v>14258</v>
      </c>
      <c r="M58" s="22">
        <v>1092</v>
      </c>
      <c r="N58" s="22">
        <v>1500</v>
      </c>
      <c r="O58" s="22">
        <f>SUM(I58:N58)</f>
        <v>41297</v>
      </c>
      <c r="P58" s="8"/>
      <c r="Q58" s="8"/>
      <c r="R58" s="16"/>
    </row>
    <row r="59" spans="2:18" ht="12.75">
      <c r="B59" s="10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16"/>
    </row>
    <row r="60" spans="1:18" ht="12.75">
      <c r="A60">
        <v>53</v>
      </c>
      <c r="B60" s="9" t="s">
        <v>50</v>
      </c>
      <c r="C60" s="9"/>
      <c r="D60" s="9"/>
      <c r="E60" s="9">
        <f>SUM(E46,E58)</f>
        <v>26765</v>
      </c>
      <c r="F60" s="9">
        <f>SUM(F46,F58)</f>
        <v>7206</v>
      </c>
      <c r="G60" s="9">
        <f>SUM(G46,G58)</f>
        <v>18531</v>
      </c>
      <c r="H60" s="9">
        <f>SUM(H46,H58)</f>
        <v>2100</v>
      </c>
      <c r="I60" s="9">
        <f>SUM(I46,I58)</f>
        <v>54602</v>
      </c>
      <c r="J60" s="9">
        <f>SUM(J42:J56)</f>
        <v>7500</v>
      </c>
      <c r="K60" s="9">
        <f>SUM(K46)</f>
        <v>400</v>
      </c>
      <c r="L60" s="9">
        <f>SUM(L42:L56)</f>
        <v>14258</v>
      </c>
      <c r="M60" s="9">
        <f>SUM(M46,M58)</f>
        <v>1092</v>
      </c>
      <c r="N60" s="9">
        <v>1500</v>
      </c>
      <c r="O60" s="9">
        <f>SUM(I60:N60)</f>
        <v>79352</v>
      </c>
      <c r="P60" s="9">
        <f>SUM(P46)</f>
        <v>7</v>
      </c>
      <c r="Q60" s="9">
        <v>9</v>
      </c>
      <c r="R60" s="17"/>
    </row>
    <row r="61" spans="2:18" ht="12.75"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16"/>
    </row>
    <row r="62" spans="1:18" ht="12.75">
      <c r="A62">
        <v>54</v>
      </c>
      <c r="B62" s="9" t="s">
        <v>25</v>
      </c>
      <c r="C62" s="9"/>
      <c r="D62" s="9"/>
      <c r="E62" s="9">
        <f>SUM(E38,E60)</f>
        <v>98118</v>
      </c>
      <c r="F62" s="9">
        <f>SUM(F38,F60)</f>
        <v>26713</v>
      </c>
      <c r="G62" s="9">
        <f>SUM(G38,G60)</f>
        <v>71306</v>
      </c>
      <c r="H62" s="9">
        <f>SUM(H38,H60)</f>
        <v>6398</v>
      </c>
      <c r="I62" s="9">
        <f>SUM(E62:H62)</f>
        <v>202535</v>
      </c>
      <c r="J62" s="9">
        <f>SUM(J38,J60)</f>
        <v>37650</v>
      </c>
      <c r="K62" s="9">
        <f>SUM(K38,K60)</f>
        <v>145400</v>
      </c>
      <c r="L62" s="9">
        <f>SUM(L60:L61)</f>
        <v>14258</v>
      </c>
      <c r="M62" s="9">
        <f>SUM(M60:M61)</f>
        <v>1092</v>
      </c>
      <c r="N62" s="9">
        <f>SUM(N38,N60)</f>
        <v>1500</v>
      </c>
      <c r="O62" s="9">
        <f>SUM(I62:N62)</f>
        <v>402435</v>
      </c>
      <c r="P62" s="9">
        <f>SUM(P38,P60)</f>
        <v>37</v>
      </c>
      <c r="Q62" s="9">
        <v>9</v>
      </c>
      <c r="R62" s="17"/>
    </row>
    <row r="63" spans="1:17" ht="12.75">
      <c r="A63">
        <v>55</v>
      </c>
      <c r="B63" s="30" t="s">
        <v>56</v>
      </c>
      <c r="C63" s="28"/>
      <c r="D63" s="28"/>
      <c r="E63" s="28">
        <f>SUM(E39,E50)</f>
        <v>75248</v>
      </c>
      <c r="F63" s="28">
        <f>SUM(F39,F50)</f>
        <v>20559</v>
      </c>
      <c r="G63" s="28">
        <f>SUM(G39,G50)</f>
        <v>56176</v>
      </c>
      <c r="H63" s="28">
        <f>SUM(H39,H50)</f>
        <v>4298</v>
      </c>
      <c r="I63" s="28">
        <f>SUM(E63:H63)</f>
        <v>156281</v>
      </c>
      <c r="J63" s="28">
        <f>SUM(J39)</f>
        <v>30150</v>
      </c>
      <c r="K63" s="28">
        <v>145000</v>
      </c>
      <c r="L63" s="28"/>
      <c r="M63" s="28">
        <f>SUM(M50)</f>
        <v>1092</v>
      </c>
      <c r="N63" s="28">
        <f>SUM(N50)</f>
        <v>1500</v>
      </c>
      <c r="O63" s="28">
        <f>SUM(I63:N63)</f>
        <v>334023</v>
      </c>
      <c r="P63" s="28">
        <f>SUM(P39)</f>
        <v>30</v>
      </c>
      <c r="Q63" s="8">
        <v>9</v>
      </c>
    </row>
    <row r="64" spans="1:17" ht="12.75">
      <c r="A64">
        <v>56</v>
      </c>
      <c r="B64" s="30" t="s">
        <v>57</v>
      </c>
      <c r="C64" s="28"/>
      <c r="D64" s="28"/>
      <c r="E64" s="28"/>
      <c r="F64" s="28"/>
      <c r="G64" s="28">
        <f>SUM(G40,G45,G57)</f>
        <v>6599</v>
      </c>
      <c r="H64" s="28">
        <f>SUM(H40,H45,H57)</f>
        <v>2100</v>
      </c>
      <c r="I64" s="28">
        <f>SUM(E64:H64)</f>
        <v>8699</v>
      </c>
      <c r="J64" s="28">
        <v>7500</v>
      </c>
      <c r="K64" s="28">
        <f>SUM(K57)</f>
        <v>0</v>
      </c>
      <c r="L64" s="28">
        <v>14258</v>
      </c>
      <c r="M64" s="28"/>
      <c r="N64" s="28"/>
      <c r="O64" s="28">
        <f>SUM(I64:N64)</f>
        <v>30457</v>
      </c>
      <c r="P64" s="28"/>
      <c r="Q64" s="8"/>
    </row>
    <row r="65" spans="1:17" ht="12.75">
      <c r="A65">
        <v>57</v>
      </c>
      <c r="B65" s="30" t="s">
        <v>58</v>
      </c>
      <c r="C65" s="28"/>
      <c r="D65" s="28"/>
      <c r="E65" s="28">
        <f>SUM(E43)</f>
        <v>22870</v>
      </c>
      <c r="F65" s="28">
        <f>SUM(F43)</f>
        <v>6154</v>
      </c>
      <c r="G65" s="28">
        <f>SUM(G43)</f>
        <v>8531</v>
      </c>
      <c r="H65" s="28"/>
      <c r="I65" s="28">
        <f>SUM(E65:H65)</f>
        <v>37555</v>
      </c>
      <c r="J65" s="28"/>
      <c r="K65" s="28">
        <v>400</v>
      </c>
      <c r="L65" s="28"/>
      <c r="M65" s="28"/>
      <c r="N65" s="28"/>
      <c r="O65" s="28">
        <f>SUM(I65:N65)</f>
        <v>37955</v>
      </c>
      <c r="P65" s="28">
        <f>SUM(P43)</f>
        <v>7</v>
      </c>
      <c r="Q65" s="8"/>
    </row>
  </sheetData>
  <sheetProtection/>
  <printOptions/>
  <pageMargins left="0.75" right="0.75" top="1" bottom="1" header="0.5" footer="0.5"/>
  <pageSetup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TARJÁN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ÖNKORMÁNYZAT</dc:creator>
  <cp:keywords/>
  <dc:description/>
  <cp:lastModifiedBy>USER</cp:lastModifiedBy>
  <cp:lastPrinted>2014-02-04T08:00:25Z</cp:lastPrinted>
  <dcterms:created xsi:type="dcterms:W3CDTF">2005-01-24T07:38:58Z</dcterms:created>
  <dcterms:modified xsi:type="dcterms:W3CDTF">2014-02-11T08:53:33Z</dcterms:modified>
  <cp:category/>
  <cp:version/>
  <cp:contentType/>
  <cp:contentStatus/>
</cp:coreProperties>
</file>