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40" windowHeight="8520" activeTab="0"/>
  </bookViews>
  <sheets>
    <sheet name="9.5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'9.5. sz. mell 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<sst xmlns="http://schemas.openxmlformats.org/spreadsheetml/2006/main" count="105" uniqueCount="92">
  <si>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22. melléklet a 36/2014.(XII.2.) önkormányzati rendelethez</t>
  </si>
  <si>
    <t>Költségvetési szerv megnevezése</t>
  </si>
  <si>
    <t>Vasvári Pál Múzeum</t>
  </si>
  <si>
    <t>05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</si>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</sst>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8"/>
      <color indexed="10"/>
      <name val="Times New Roman CE"/>
      <family val="0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3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4\12\K&#246;lts&#233;gvet&#233;s%20rend.mell.-november\36_2014.rend.-K&#246;lts&#233;gvet.rend.m&#243;d.mell&#233;klet-%202014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"/>
      <sheetName val="1.3.sz.mell. "/>
      <sheetName val="1.4.sz.mell."/>
      <sheetName val="2.1.sz.mell  "/>
      <sheetName val="2.2.sz.mell "/>
      <sheetName val="6.sz.mell. "/>
      <sheetName val="7.sz.mell. "/>
      <sheetName val="8.1. sz. mell."/>
      <sheetName val="8.2. sz. mell."/>
      <sheetName val="9.1. sz. mell "/>
      <sheetName val="9.1.1. sz. mell "/>
      <sheetName val="9.1.2. sz. mell "/>
      <sheetName val="9.2. sz. mell  "/>
      <sheetName val="9.2.1. sz. mell  "/>
      <sheetName val="9.2.3. sz. mell  "/>
      <sheetName val="9.3. sz. mell "/>
      <sheetName val="9.3.1. sz. mell "/>
      <sheetName val="9.4. sz. mell  "/>
      <sheetName val="9.4.1. sz. mell"/>
      <sheetName val="9.4.2.sz.mell"/>
      <sheetName val="9.5. sz. mell  "/>
      <sheetName val="9.5.1. sz. mell "/>
      <sheetName val="9.5.2.sz.mell"/>
      <sheetName val="9.6. sz. mell "/>
      <sheetName val="9.6.1. sz. mell"/>
      <sheetName val="9.6.2. sz. mell "/>
      <sheetName val="9.7. sz. mell "/>
      <sheetName val="9.7.1. sz. mell "/>
      <sheetName val="9.7.2. sz. mell "/>
      <sheetName val="9.8. sz. mell  "/>
      <sheetName val="9.8.1. sz. mell "/>
      <sheetName val="int.összesítő "/>
      <sheetName val="engedélyezett álláshelyek   "/>
      <sheetName val="tartalék   "/>
      <sheetName val="1. sz tájékoztató t "/>
      <sheetName val="3.sz tájékoztató t. "/>
      <sheetName val="4.sz. tájékoztató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14" sqref="G14:G15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7828</v>
      </c>
    </row>
    <row r="9" spans="1:3" s="28" customFormat="1" ht="12" customHeight="1">
      <c r="A9" s="29" t="s">
        <v>14</v>
      </c>
      <c r="B9" s="30" t="s">
        <v>15</v>
      </c>
      <c r="C9" s="31">
        <v>50</v>
      </c>
    </row>
    <row r="10" spans="1:3" s="28" customFormat="1" ht="12" customHeight="1">
      <c r="A10" s="32" t="s">
        <v>16</v>
      </c>
      <c r="B10" s="33" t="s">
        <v>17</v>
      </c>
      <c r="C10" s="34">
        <v>1350</v>
      </c>
    </row>
    <row r="11" spans="1:3" s="28" customFormat="1" ht="12" customHeight="1">
      <c r="A11" s="32" t="s">
        <v>18</v>
      </c>
      <c r="B11" s="33" t="s">
        <v>19</v>
      </c>
      <c r="C11" s="34">
        <v>25</v>
      </c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/>
    </row>
    <row r="14" spans="1:3" s="28" customFormat="1" ht="12" customHeight="1">
      <c r="A14" s="32" t="s">
        <v>24</v>
      </c>
      <c r="B14" s="33" t="s">
        <v>25</v>
      </c>
      <c r="C14" s="34">
        <v>371</v>
      </c>
    </row>
    <row r="15" spans="1:3" s="28" customFormat="1" ht="12" customHeight="1">
      <c r="A15" s="32" t="s">
        <v>26</v>
      </c>
      <c r="B15" s="35" t="s">
        <v>27</v>
      </c>
      <c r="C15" s="34">
        <f>5336+237+405+54</f>
        <v>6032</v>
      </c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12714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f>11014+1500+200</f>
        <v>12714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f>SUM(0+520+50)</f>
        <v>570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21112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10845</v>
      </c>
    </row>
    <row r="37" spans="1:3" s="28" customFormat="1" ht="12" customHeight="1">
      <c r="A37" s="43" t="s">
        <v>69</v>
      </c>
      <c r="B37" s="44" t="s">
        <v>70</v>
      </c>
      <c r="C37" s="45">
        <v>10845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31957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40119</v>
      </c>
    </row>
    <row r="45" spans="1:3" ht="12" customHeight="1">
      <c r="A45" s="32" t="s">
        <v>14</v>
      </c>
      <c r="B45" s="39" t="s">
        <v>79</v>
      </c>
      <c r="C45" s="65">
        <f>13304+826+151+300+38+26-198</f>
        <v>14447</v>
      </c>
    </row>
    <row r="46" spans="1:3" ht="12" customHeight="1">
      <c r="A46" s="32" t="s">
        <v>16</v>
      </c>
      <c r="B46" s="33" t="s">
        <v>80</v>
      </c>
      <c r="C46" s="66">
        <f>3526+223+41+20+5</f>
        <v>3815</v>
      </c>
    </row>
    <row r="47" spans="1:3" ht="12" customHeight="1">
      <c r="A47" s="32" t="s">
        <v>18</v>
      </c>
      <c r="B47" s="33" t="s">
        <v>81</v>
      </c>
      <c r="C47" s="66">
        <f>16636+2273+520+150-150+50+1117-300+1905+254-598</f>
        <v>21857</v>
      </c>
    </row>
    <row r="48" spans="1:3" ht="12" customHeight="1">
      <c r="A48" s="32" t="s">
        <v>20</v>
      </c>
      <c r="B48" s="33" t="s">
        <v>82</v>
      </c>
      <c r="C48" s="67"/>
    </row>
    <row r="49" spans="1:3" ht="12" customHeight="1" thickBot="1">
      <c r="A49" s="32" t="s">
        <v>22</v>
      </c>
      <c r="B49" s="33" t="s">
        <v>83</v>
      </c>
      <c r="C49" s="67"/>
    </row>
    <row r="50" spans="1:3" ht="12" customHeight="1" thickBot="1">
      <c r="A50" s="40" t="s">
        <v>34</v>
      </c>
      <c r="B50" s="41" t="s">
        <v>84</v>
      </c>
      <c r="C50" s="27">
        <f>SUM(C51:C53)</f>
        <v>7218</v>
      </c>
    </row>
    <row r="51" spans="1:3" s="64" customFormat="1" ht="12" customHeight="1">
      <c r="A51" s="32" t="s">
        <v>36</v>
      </c>
      <c r="B51" s="39" t="s">
        <v>85</v>
      </c>
      <c r="C51" s="45">
        <f>6422+796</f>
        <v>7218</v>
      </c>
    </row>
    <row r="52" spans="1:3" ht="12" customHeight="1">
      <c r="A52" s="32" t="s">
        <v>38</v>
      </c>
      <c r="B52" s="33" t="s">
        <v>86</v>
      </c>
      <c r="C52" s="67"/>
    </row>
    <row r="53" spans="1:3" ht="12" customHeight="1">
      <c r="A53" s="32" t="s">
        <v>40</v>
      </c>
      <c r="B53" s="33" t="s">
        <v>87</v>
      </c>
      <c r="C53" s="67"/>
    </row>
    <row r="54" spans="1:3" ht="12" customHeight="1" thickBot="1">
      <c r="A54" s="32" t="s">
        <v>42</v>
      </c>
      <c r="B54" s="33" t="s">
        <v>88</v>
      </c>
      <c r="C54" s="67"/>
    </row>
    <row r="55" spans="1:3" ht="15" customHeight="1" thickBot="1">
      <c r="A55" s="40" t="s">
        <v>44</v>
      </c>
      <c r="B55" s="68" t="s">
        <v>89</v>
      </c>
      <c r="C55" s="69">
        <f>+C44+C50</f>
        <v>47337</v>
      </c>
    </row>
    <row r="56" ht="13.5" thickBot="1">
      <c r="C56" s="71"/>
    </row>
    <row r="57" spans="1:3" ht="15" customHeight="1" thickBot="1">
      <c r="A57" s="72" t="s">
        <v>90</v>
      </c>
      <c r="B57" s="73"/>
      <c r="C57" s="74">
        <f>SUM(6+1)</f>
        <v>7</v>
      </c>
    </row>
    <row r="58" spans="1:3" ht="14.25" customHeight="1" thickBot="1">
      <c r="A58" s="72" t="s">
        <v>91</v>
      </c>
      <c r="B58" s="73"/>
      <c r="C58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2014-12-03T07:11:37Z</dcterms:created>
  <dcterms:modified xsi:type="dcterms:W3CDTF">2014-12-03T07:11:37Z</dcterms:modified>
  <cp:category/>
  <cp:version/>
  <cp:contentType/>
  <cp:contentStatus/>
</cp:coreProperties>
</file>