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836"/>
  </bookViews>
  <sheets>
    <sheet name="1. melléklet" sheetId="38" r:id="rId1"/>
    <sheet name="2 melléklet" sheetId="40" r:id="rId2"/>
    <sheet name="3. melléklet" sheetId="44" r:id="rId3"/>
    <sheet name="4. melléklet" sheetId="39" r:id="rId4"/>
    <sheet name="5. melléklet " sheetId="42" r:id="rId5"/>
    <sheet name="6. melléklet " sheetId="45" r:id="rId6"/>
    <sheet name="7. melléklet" sheetId="35" r:id="rId7"/>
    <sheet name="8. melléklet" sheetId="12" r:id="rId8"/>
    <sheet name="9. melléklet" sheetId="46" r:id="rId9"/>
  </sheets>
  <calcPr calcId="114210"/>
</workbook>
</file>

<file path=xl/calcChain.xml><?xml version="1.0" encoding="utf-8"?>
<calcChain xmlns="http://schemas.openxmlformats.org/spreadsheetml/2006/main">
  <c r="F77" i="35"/>
  <c r="E33"/>
  <c r="E25"/>
  <c r="E32"/>
  <c r="E50"/>
  <c r="C50"/>
  <c r="M98" i="45"/>
  <c r="L98"/>
  <c r="M97"/>
  <c r="L97"/>
  <c r="M96"/>
  <c r="L96"/>
  <c r="K96"/>
  <c r="N96"/>
  <c r="K95"/>
  <c r="K84"/>
  <c r="K85"/>
  <c r="K86"/>
  <c r="K88"/>
  <c r="K89"/>
  <c r="K79"/>
  <c r="K74"/>
  <c r="K90"/>
  <c r="K97"/>
  <c r="M95"/>
  <c r="L95"/>
  <c r="N95"/>
  <c r="M94"/>
  <c r="L94"/>
  <c r="K94"/>
  <c r="N94"/>
  <c r="M93"/>
  <c r="L93"/>
  <c r="K93"/>
  <c r="N93"/>
  <c r="M92"/>
  <c r="L92"/>
  <c r="K92"/>
  <c r="N92"/>
  <c r="M91"/>
  <c r="L91"/>
  <c r="K91"/>
  <c r="N91"/>
  <c r="M90"/>
  <c r="L90"/>
  <c r="M89"/>
  <c r="L89"/>
  <c r="N89"/>
  <c r="M88"/>
  <c r="L88"/>
  <c r="N88"/>
  <c r="M87"/>
  <c r="L87"/>
  <c r="N87"/>
  <c r="M86"/>
  <c r="L86"/>
  <c r="N86"/>
  <c r="M85"/>
  <c r="L85"/>
  <c r="N85"/>
  <c r="M84"/>
  <c r="L84"/>
  <c r="N84"/>
  <c r="M83"/>
  <c r="L83"/>
  <c r="K83"/>
  <c r="N83"/>
  <c r="M82"/>
  <c r="L82"/>
  <c r="K82"/>
  <c r="N82"/>
  <c r="M81"/>
  <c r="L81"/>
  <c r="K81"/>
  <c r="N81"/>
  <c r="M80"/>
  <c r="L80"/>
  <c r="K80"/>
  <c r="N80"/>
  <c r="M79"/>
  <c r="L79"/>
  <c r="N90"/>
  <c r="M78"/>
  <c r="L78"/>
  <c r="K78"/>
  <c r="N78"/>
  <c r="M77"/>
  <c r="L77"/>
  <c r="K77"/>
  <c r="N77"/>
  <c r="M76"/>
  <c r="L76"/>
  <c r="K76"/>
  <c r="N76"/>
  <c r="M75"/>
  <c r="L75"/>
  <c r="K75"/>
  <c r="N75"/>
  <c r="M74"/>
  <c r="L74"/>
  <c r="N74"/>
  <c r="M73"/>
  <c r="L73"/>
  <c r="K73"/>
  <c r="N73"/>
  <c r="M72"/>
  <c r="L72"/>
  <c r="K72"/>
  <c r="N72"/>
  <c r="M71"/>
  <c r="L71"/>
  <c r="K71"/>
  <c r="N71"/>
  <c r="M70"/>
  <c r="L70"/>
  <c r="K70"/>
  <c r="N70"/>
  <c r="M69"/>
  <c r="L69"/>
  <c r="K69"/>
  <c r="N69"/>
  <c r="M68"/>
  <c r="L68"/>
  <c r="K68"/>
  <c r="N68"/>
  <c r="M67"/>
  <c r="L67"/>
  <c r="K67"/>
  <c r="N67"/>
  <c r="M66"/>
  <c r="L66"/>
  <c r="K66"/>
  <c r="N66"/>
  <c r="M65"/>
  <c r="L65"/>
  <c r="K65"/>
  <c r="N65"/>
  <c r="M64"/>
  <c r="L64"/>
  <c r="K64"/>
  <c r="N64"/>
  <c r="M63"/>
  <c r="L63"/>
  <c r="K63"/>
  <c r="N63"/>
  <c r="M62"/>
  <c r="L62"/>
  <c r="K62"/>
  <c r="N62"/>
  <c r="M61"/>
  <c r="L61"/>
  <c r="K61"/>
  <c r="N61"/>
  <c r="M60"/>
  <c r="L60"/>
  <c r="K60"/>
  <c r="N60"/>
  <c r="M59"/>
  <c r="L59"/>
  <c r="K59"/>
  <c r="N59"/>
  <c r="M58"/>
  <c r="L58"/>
  <c r="K58"/>
  <c r="N58"/>
  <c r="M57"/>
  <c r="L57"/>
  <c r="K57"/>
  <c r="N57"/>
  <c r="M56"/>
  <c r="L56"/>
  <c r="K56"/>
  <c r="N56"/>
  <c r="M55"/>
  <c r="L55"/>
  <c r="K55"/>
  <c r="N55"/>
  <c r="M54"/>
  <c r="L54"/>
  <c r="K54"/>
  <c r="N54"/>
  <c r="M53"/>
  <c r="L53"/>
  <c r="K53"/>
  <c r="N53"/>
  <c r="M52"/>
  <c r="L52"/>
  <c r="K52"/>
  <c r="N52"/>
  <c r="M51"/>
  <c r="L51"/>
  <c r="K51"/>
  <c r="N51"/>
  <c r="M50"/>
  <c r="L50"/>
  <c r="K50"/>
  <c r="N50"/>
  <c r="M49"/>
  <c r="L49"/>
  <c r="K49"/>
  <c r="N49"/>
  <c r="M48"/>
  <c r="L48"/>
  <c r="K48"/>
  <c r="N48"/>
  <c r="M47"/>
  <c r="L47"/>
  <c r="K47"/>
  <c r="N47"/>
  <c r="M46"/>
  <c r="L46"/>
  <c r="K46"/>
  <c r="N46"/>
  <c r="M45"/>
  <c r="L45"/>
  <c r="K45"/>
  <c r="N45"/>
  <c r="M44"/>
  <c r="L44"/>
  <c r="K44"/>
  <c r="N44"/>
  <c r="M43"/>
  <c r="L43"/>
  <c r="K43"/>
  <c r="N43"/>
  <c r="M42"/>
  <c r="L42"/>
  <c r="K42"/>
  <c r="N42"/>
  <c r="M41"/>
  <c r="L41"/>
  <c r="K41"/>
  <c r="N41"/>
  <c r="M40"/>
  <c r="L40"/>
  <c r="K40"/>
  <c r="N40"/>
  <c r="M39"/>
  <c r="L39"/>
  <c r="K39"/>
  <c r="N39"/>
  <c r="M38"/>
  <c r="L38"/>
  <c r="K38"/>
  <c r="N38"/>
  <c r="M37"/>
  <c r="L37"/>
  <c r="K37"/>
  <c r="N37"/>
  <c r="M36"/>
  <c r="L36"/>
  <c r="K36"/>
  <c r="N36"/>
  <c r="M35"/>
  <c r="L35"/>
  <c r="K35"/>
  <c r="N35"/>
  <c r="M34"/>
  <c r="L34"/>
  <c r="K34"/>
  <c r="N34"/>
  <c r="M33"/>
  <c r="L33"/>
  <c r="K33"/>
  <c r="N33"/>
  <c r="M32"/>
  <c r="L32"/>
  <c r="K32"/>
  <c r="N32"/>
  <c r="M31"/>
  <c r="L31"/>
  <c r="K31"/>
  <c r="N31"/>
  <c r="M30"/>
  <c r="L30"/>
  <c r="K30"/>
  <c r="N30"/>
  <c r="M29"/>
  <c r="L29"/>
  <c r="K29"/>
  <c r="N29"/>
  <c r="M28"/>
  <c r="L28"/>
  <c r="K28"/>
  <c r="N28"/>
  <c r="M27"/>
  <c r="L27"/>
  <c r="K27"/>
  <c r="N27"/>
  <c r="M26"/>
  <c r="L26"/>
  <c r="K26"/>
  <c r="N26"/>
  <c r="M25"/>
  <c r="L25"/>
  <c r="K25"/>
  <c r="N25"/>
  <c r="M24"/>
  <c r="L24"/>
  <c r="K24"/>
  <c r="N24"/>
  <c r="M23"/>
  <c r="L23"/>
  <c r="K23"/>
  <c r="N23"/>
  <c r="M22"/>
  <c r="L22"/>
  <c r="K22"/>
  <c r="N22"/>
  <c r="M21"/>
  <c r="L21"/>
  <c r="K21"/>
  <c r="N21"/>
  <c r="M20"/>
  <c r="L20"/>
  <c r="K20"/>
  <c r="N20"/>
  <c r="M19"/>
  <c r="L19"/>
  <c r="K19"/>
  <c r="N19"/>
  <c r="M18"/>
  <c r="L18"/>
  <c r="K18"/>
  <c r="N18"/>
  <c r="M17"/>
  <c r="L17"/>
  <c r="K17"/>
  <c r="N17"/>
  <c r="M16"/>
  <c r="L16"/>
  <c r="K16"/>
  <c r="N16"/>
  <c r="M15"/>
  <c r="L15"/>
  <c r="K15"/>
  <c r="N15"/>
  <c r="M14"/>
  <c r="L14"/>
  <c r="K14"/>
  <c r="N14"/>
  <c r="M13"/>
  <c r="L13"/>
  <c r="K13"/>
  <c r="N13"/>
  <c r="M12"/>
  <c r="L12"/>
  <c r="K12"/>
  <c r="N12"/>
  <c r="M11"/>
  <c r="L11"/>
  <c r="K11"/>
  <c r="N11"/>
  <c r="M10"/>
  <c r="L10"/>
  <c r="K10"/>
  <c r="N10"/>
  <c r="M9"/>
  <c r="L9"/>
  <c r="K9"/>
  <c r="N9"/>
  <c r="M8"/>
  <c r="L8"/>
  <c r="K8"/>
  <c r="N8"/>
  <c r="N96" i="42"/>
  <c r="N95"/>
  <c r="N94"/>
  <c r="N93"/>
  <c r="N92"/>
  <c r="N91"/>
  <c r="M90"/>
  <c r="M97"/>
  <c r="K90"/>
  <c r="N89"/>
  <c r="N88"/>
  <c r="N87"/>
  <c r="N86"/>
  <c r="N85"/>
  <c r="M84"/>
  <c r="L84"/>
  <c r="N84"/>
  <c r="K84"/>
  <c r="N83"/>
  <c r="N82"/>
  <c r="N81"/>
  <c r="N80"/>
  <c r="M79"/>
  <c r="L79"/>
  <c r="N79"/>
  <c r="K79"/>
  <c r="N78"/>
  <c r="N77"/>
  <c r="N76"/>
  <c r="N75"/>
  <c r="M74"/>
  <c r="L74"/>
  <c r="L90"/>
  <c r="L97"/>
  <c r="K74"/>
  <c r="N73"/>
  <c r="N72"/>
  <c r="N71"/>
  <c r="N70"/>
  <c r="N69"/>
  <c r="N67"/>
  <c r="M66"/>
  <c r="L66"/>
  <c r="N66"/>
  <c r="K66"/>
  <c r="N65"/>
  <c r="N64"/>
  <c r="N63"/>
  <c r="M62"/>
  <c r="L62"/>
  <c r="K62"/>
  <c r="N62"/>
  <c r="N61"/>
  <c r="N60"/>
  <c r="N59"/>
  <c r="N58"/>
  <c r="N57"/>
  <c r="M56"/>
  <c r="L56"/>
  <c r="N56"/>
  <c r="K56"/>
  <c r="N55"/>
  <c r="N54"/>
  <c r="N53"/>
  <c r="N52"/>
  <c r="N51"/>
  <c r="N50"/>
  <c r="M49"/>
  <c r="L49"/>
  <c r="N49"/>
  <c r="K49"/>
  <c r="N48"/>
  <c r="N47"/>
  <c r="N46"/>
  <c r="M45"/>
  <c r="L45"/>
  <c r="K45"/>
  <c r="N45"/>
  <c r="N44"/>
  <c r="N43"/>
  <c r="N42"/>
  <c r="N41"/>
  <c r="N40"/>
  <c r="N39"/>
  <c r="N38"/>
  <c r="N37"/>
  <c r="N36"/>
  <c r="N35"/>
  <c r="M34"/>
  <c r="K34"/>
  <c r="N33"/>
  <c r="N32"/>
  <c r="M32"/>
  <c r="L32"/>
  <c r="K32"/>
  <c r="N31"/>
  <c r="N30"/>
  <c r="N29"/>
  <c r="N28"/>
  <c r="N27"/>
  <c r="N26"/>
  <c r="N25"/>
  <c r="N24"/>
  <c r="M23"/>
  <c r="L23"/>
  <c r="L34"/>
  <c r="K23"/>
  <c r="N22"/>
  <c r="N21"/>
  <c r="L20"/>
  <c r="L68"/>
  <c r="L98"/>
  <c r="N19"/>
  <c r="N18"/>
  <c r="N17"/>
  <c r="N16"/>
  <c r="N15"/>
  <c r="M14"/>
  <c r="M20"/>
  <c r="M68"/>
  <c r="M98"/>
  <c r="L14"/>
  <c r="K14"/>
  <c r="K20"/>
  <c r="N13"/>
  <c r="N12"/>
  <c r="N11"/>
  <c r="N10"/>
  <c r="N9"/>
  <c r="N8"/>
  <c r="N96" i="39"/>
  <c r="N95"/>
  <c r="N94"/>
  <c r="N93"/>
  <c r="N92"/>
  <c r="N91"/>
  <c r="L90"/>
  <c r="L97"/>
  <c r="N89"/>
  <c r="N88"/>
  <c r="N87"/>
  <c r="N86"/>
  <c r="N85"/>
  <c r="M84"/>
  <c r="L84"/>
  <c r="K84"/>
  <c r="N84"/>
  <c r="N83"/>
  <c r="N82"/>
  <c r="N81"/>
  <c r="N80"/>
  <c r="M79"/>
  <c r="L79"/>
  <c r="K79"/>
  <c r="N79"/>
  <c r="N78"/>
  <c r="N77"/>
  <c r="N76"/>
  <c r="N75"/>
  <c r="M74"/>
  <c r="M90"/>
  <c r="M97"/>
  <c r="L74"/>
  <c r="K74"/>
  <c r="K90"/>
  <c r="N73"/>
  <c r="N72"/>
  <c r="N71"/>
  <c r="N70"/>
  <c r="N69"/>
  <c r="N67"/>
  <c r="M66"/>
  <c r="L66"/>
  <c r="K66"/>
  <c r="N66"/>
  <c r="N65"/>
  <c r="N64"/>
  <c r="N63"/>
  <c r="M62"/>
  <c r="L62"/>
  <c r="N62"/>
  <c r="K62"/>
  <c r="N61"/>
  <c r="N60"/>
  <c r="N59"/>
  <c r="N58"/>
  <c r="N57"/>
  <c r="M56"/>
  <c r="L56"/>
  <c r="K56"/>
  <c r="N56"/>
  <c r="N55"/>
  <c r="N54"/>
  <c r="N53"/>
  <c r="N52"/>
  <c r="N51"/>
  <c r="N50"/>
  <c r="M49"/>
  <c r="L49"/>
  <c r="K49"/>
  <c r="N49"/>
  <c r="N48"/>
  <c r="N47"/>
  <c r="N46"/>
  <c r="M45"/>
  <c r="L45"/>
  <c r="N45"/>
  <c r="K45"/>
  <c r="N44"/>
  <c r="N43"/>
  <c r="N42"/>
  <c r="N41"/>
  <c r="N40"/>
  <c r="N39"/>
  <c r="N38"/>
  <c r="N37"/>
  <c r="N36"/>
  <c r="N35"/>
  <c r="L34"/>
  <c r="N33"/>
  <c r="M32"/>
  <c r="L32"/>
  <c r="K32"/>
  <c r="N32"/>
  <c r="N31"/>
  <c r="N30"/>
  <c r="N29"/>
  <c r="N28"/>
  <c r="N27"/>
  <c r="N26"/>
  <c r="N25"/>
  <c r="N24"/>
  <c r="M23"/>
  <c r="M34"/>
  <c r="L23"/>
  <c r="K23"/>
  <c r="K34"/>
  <c r="N34"/>
  <c r="N22"/>
  <c r="N21"/>
  <c r="M20"/>
  <c r="N19"/>
  <c r="N18"/>
  <c r="N17"/>
  <c r="N16"/>
  <c r="N15"/>
  <c r="M14"/>
  <c r="L14"/>
  <c r="K14"/>
  <c r="K20"/>
  <c r="N13"/>
  <c r="N12"/>
  <c r="N11"/>
  <c r="N10"/>
  <c r="N9"/>
  <c r="N8"/>
  <c r="L18" i="44"/>
  <c r="M18"/>
  <c r="N18"/>
  <c r="O18"/>
  <c r="N125"/>
  <c r="M125"/>
  <c r="N124"/>
  <c r="M124"/>
  <c r="N123"/>
  <c r="M123"/>
  <c r="L123"/>
  <c r="O123"/>
  <c r="N122"/>
  <c r="M122"/>
  <c r="L122"/>
  <c r="O122"/>
  <c r="N121"/>
  <c r="M121"/>
  <c r="L121"/>
  <c r="O121"/>
  <c r="N120"/>
  <c r="M120"/>
  <c r="L120"/>
  <c r="O120"/>
  <c r="N119"/>
  <c r="M119"/>
  <c r="L119"/>
  <c r="O119"/>
  <c r="N118"/>
  <c r="M118"/>
  <c r="L118"/>
  <c r="O118"/>
  <c r="N117"/>
  <c r="M117"/>
  <c r="N116"/>
  <c r="M116"/>
  <c r="L116"/>
  <c r="O116"/>
  <c r="N115"/>
  <c r="M115"/>
  <c r="L115"/>
  <c r="O115"/>
  <c r="N114"/>
  <c r="M114"/>
  <c r="L114"/>
  <c r="O114"/>
  <c r="N113"/>
  <c r="M113"/>
  <c r="O113"/>
  <c r="N112"/>
  <c r="M112"/>
  <c r="L112"/>
  <c r="O112"/>
  <c r="N111"/>
  <c r="M111"/>
  <c r="L111"/>
  <c r="O111"/>
  <c r="N110"/>
  <c r="M110"/>
  <c r="L110"/>
  <c r="O110"/>
  <c r="N109"/>
  <c r="M109"/>
  <c r="L109"/>
  <c r="O109"/>
  <c r="N108"/>
  <c r="M108"/>
  <c r="L108"/>
  <c r="O108"/>
  <c r="N107"/>
  <c r="M107"/>
  <c r="L107"/>
  <c r="O107"/>
  <c r="N106"/>
  <c r="M106"/>
  <c r="L106"/>
  <c r="O106"/>
  <c r="N105"/>
  <c r="M105"/>
  <c r="L105"/>
  <c r="L117"/>
  <c r="O117"/>
  <c r="N104"/>
  <c r="M104"/>
  <c r="L104"/>
  <c r="O104"/>
  <c r="N103"/>
  <c r="M103"/>
  <c r="L103"/>
  <c r="O103"/>
  <c r="N102"/>
  <c r="M102"/>
  <c r="L102"/>
  <c r="O102"/>
  <c r="N101"/>
  <c r="M101"/>
  <c r="L101"/>
  <c r="O101"/>
  <c r="N100"/>
  <c r="M100"/>
  <c r="L100"/>
  <c r="O100"/>
  <c r="N99"/>
  <c r="M99"/>
  <c r="L99"/>
  <c r="O99"/>
  <c r="N98"/>
  <c r="M98"/>
  <c r="L98"/>
  <c r="O98"/>
  <c r="N97"/>
  <c r="M97"/>
  <c r="L97"/>
  <c r="O97"/>
  <c r="N96"/>
  <c r="M96"/>
  <c r="L96"/>
  <c r="O96"/>
  <c r="N95"/>
  <c r="M95"/>
  <c r="L95"/>
  <c r="O95"/>
  <c r="N94"/>
  <c r="M94"/>
  <c r="L94"/>
  <c r="O94"/>
  <c r="N93"/>
  <c r="M93"/>
  <c r="L93"/>
  <c r="O93"/>
  <c r="N92"/>
  <c r="M92"/>
  <c r="L92"/>
  <c r="O92"/>
  <c r="N91"/>
  <c r="M91"/>
  <c r="L91"/>
  <c r="O91"/>
  <c r="N90"/>
  <c r="M90"/>
  <c r="L90"/>
  <c r="O90"/>
  <c r="N89"/>
  <c r="M89"/>
  <c r="L89"/>
  <c r="O89"/>
  <c r="N88"/>
  <c r="M88"/>
  <c r="L88"/>
  <c r="O88"/>
  <c r="N87"/>
  <c r="M87"/>
  <c r="L87"/>
  <c r="O87"/>
  <c r="N86"/>
  <c r="M86"/>
  <c r="L86"/>
  <c r="O86"/>
  <c r="N85"/>
  <c r="M85"/>
  <c r="L85"/>
  <c r="O85"/>
  <c r="N84"/>
  <c r="M84"/>
  <c r="L84"/>
  <c r="O84"/>
  <c r="N83"/>
  <c r="M83"/>
  <c r="L83"/>
  <c r="O83"/>
  <c r="N82"/>
  <c r="M82"/>
  <c r="L82"/>
  <c r="O82"/>
  <c r="N81"/>
  <c r="M81"/>
  <c r="L81"/>
  <c r="O81"/>
  <c r="N80"/>
  <c r="M80"/>
  <c r="L80"/>
  <c r="O80"/>
  <c r="N79"/>
  <c r="M79"/>
  <c r="L79"/>
  <c r="O79"/>
  <c r="N78"/>
  <c r="M78"/>
  <c r="L78"/>
  <c r="O78"/>
  <c r="N77"/>
  <c r="M77"/>
  <c r="L77"/>
  <c r="O77"/>
  <c r="N76"/>
  <c r="M76"/>
  <c r="L76"/>
  <c r="O76"/>
  <c r="N75"/>
  <c r="M75"/>
  <c r="L75"/>
  <c r="O75"/>
  <c r="N74"/>
  <c r="M74"/>
  <c r="L74"/>
  <c r="O74"/>
  <c r="N73"/>
  <c r="M73"/>
  <c r="L73"/>
  <c r="O73"/>
  <c r="N72"/>
  <c r="M72"/>
  <c r="L72"/>
  <c r="O72"/>
  <c r="N71"/>
  <c r="M71"/>
  <c r="L71"/>
  <c r="O71"/>
  <c r="N70"/>
  <c r="M70"/>
  <c r="L70"/>
  <c r="O70"/>
  <c r="N69"/>
  <c r="M69"/>
  <c r="L69"/>
  <c r="O69"/>
  <c r="N68"/>
  <c r="M68"/>
  <c r="L68"/>
  <c r="O68"/>
  <c r="N67"/>
  <c r="M67"/>
  <c r="L67"/>
  <c r="O67"/>
  <c r="N66"/>
  <c r="M66"/>
  <c r="L66"/>
  <c r="O66"/>
  <c r="N65"/>
  <c r="M65"/>
  <c r="L65"/>
  <c r="O65"/>
  <c r="N64"/>
  <c r="M64"/>
  <c r="L64"/>
  <c r="O64"/>
  <c r="N63"/>
  <c r="M63"/>
  <c r="L63"/>
  <c r="O63"/>
  <c r="N62"/>
  <c r="M62"/>
  <c r="L62"/>
  <c r="O62"/>
  <c r="N61"/>
  <c r="M61"/>
  <c r="L61"/>
  <c r="O61"/>
  <c r="N60"/>
  <c r="M60"/>
  <c r="L60"/>
  <c r="O60"/>
  <c r="N59"/>
  <c r="M59"/>
  <c r="L59"/>
  <c r="O59"/>
  <c r="N58"/>
  <c r="M58"/>
  <c r="L58"/>
  <c r="O58"/>
  <c r="N57"/>
  <c r="M57"/>
  <c r="L57"/>
  <c r="O57"/>
  <c r="N56"/>
  <c r="M56"/>
  <c r="L56"/>
  <c r="O56"/>
  <c r="N55"/>
  <c r="M55"/>
  <c r="L55"/>
  <c r="O55"/>
  <c r="N54"/>
  <c r="M54"/>
  <c r="L54"/>
  <c r="O54"/>
  <c r="N53"/>
  <c r="M53"/>
  <c r="L53"/>
  <c r="O53"/>
  <c r="N52"/>
  <c r="M52"/>
  <c r="L52"/>
  <c r="O52"/>
  <c r="N51"/>
  <c r="M51"/>
  <c r="L51"/>
  <c r="O51"/>
  <c r="N50"/>
  <c r="M50"/>
  <c r="L50"/>
  <c r="O50"/>
  <c r="N49"/>
  <c r="M49"/>
  <c r="L49"/>
  <c r="O49"/>
  <c r="N48"/>
  <c r="M48"/>
  <c r="L48"/>
  <c r="O48"/>
  <c r="N47"/>
  <c r="M47"/>
  <c r="L47"/>
  <c r="O47"/>
  <c r="N46"/>
  <c r="M46"/>
  <c r="L46"/>
  <c r="O46"/>
  <c r="N45"/>
  <c r="M45"/>
  <c r="L45"/>
  <c r="O45"/>
  <c r="N44"/>
  <c r="M44"/>
  <c r="L44"/>
  <c r="O44"/>
  <c r="N43"/>
  <c r="M43"/>
  <c r="L43"/>
  <c r="O43"/>
  <c r="N42"/>
  <c r="M42"/>
  <c r="L42"/>
  <c r="O42"/>
  <c r="N41"/>
  <c r="M41"/>
  <c r="L41"/>
  <c r="O41"/>
  <c r="N40"/>
  <c r="M40"/>
  <c r="L40"/>
  <c r="O40"/>
  <c r="N39"/>
  <c r="M39"/>
  <c r="L39"/>
  <c r="O39"/>
  <c r="N38"/>
  <c r="M38"/>
  <c r="L38"/>
  <c r="O38"/>
  <c r="N37"/>
  <c r="M37"/>
  <c r="L37"/>
  <c r="O37"/>
  <c r="N36"/>
  <c r="M36"/>
  <c r="L36"/>
  <c r="O36"/>
  <c r="N35"/>
  <c r="M35"/>
  <c r="L35"/>
  <c r="O35"/>
  <c r="N34"/>
  <c r="M34"/>
  <c r="L34"/>
  <c r="O34"/>
  <c r="N33"/>
  <c r="M33"/>
  <c r="L33"/>
  <c r="O33"/>
  <c r="N32"/>
  <c r="M32"/>
  <c r="L32"/>
  <c r="O32"/>
  <c r="N31"/>
  <c r="M31"/>
  <c r="L31"/>
  <c r="O31"/>
  <c r="N30"/>
  <c r="M30"/>
  <c r="L30"/>
  <c r="O30"/>
  <c r="N29"/>
  <c r="M29"/>
  <c r="L29"/>
  <c r="O29"/>
  <c r="N28"/>
  <c r="M28"/>
  <c r="L28"/>
  <c r="O28"/>
  <c r="N27"/>
  <c r="M27"/>
  <c r="L27"/>
  <c r="O27"/>
  <c r="N26"/>
  <c r="M26"/>
  <c r="L26"/>
  <c r="O26"/>
  <c r="N25"/>
  <c r="M25"/>
  <c r="L25"/>
  <c r="O25"/>
  <c r="N24"/>
  <c r="M24"/>
  <c r="L24"/>
  <c r="O24"/>
  <c r="N23"/>
  <c r="M23"/>
  <c r="L23"/>
  <c r="O23"/>
  <c r="N22"/>
  <c r="M22"/>
  <c r="L22"/>
  <c r="O22"/>
  <c r="N21"/>
  <c r="M21"/>
  <c r="L21"/>
  <c r="O21"/>
  <c r="N20"/>
  <c r="M20"/>
  <c r="L20"/>
  <c r="O20"/>
  <c r="N19"/>
  <c r="M19"/>
  <c r="L19"/>
  <c r="O19"/>
  <c r="N17"/>
  <c r="M17"/>
  <c r="L17"/>
  <c r="O17"/>
  <c r="N16"/>
  <c r="M16"/>
  <c r="L16"/>
  <c r="O16"/>
  <c r="N15"/>
  <c r="M15"/>
  <c r="L15"/>
  <c r="O15"/>
  <c r="N14"/>
  <c r="M14"/>
  <c r="L14"/>
  <c r="O14"/>
  <c r="N13"/>
  <c r="M13"/>
  <c r="L13"/>
  <c r="O13"/>
  <c r="N12"/>
  <c r="M12"/>
  <c r="L12"/>
  <c r="O12"/>
  <c r="N11"/>
  <c r="M11"/>
  <c r="L11"/>
  <c r="O11"/>
  <c r="N10"/>
  <c r="M10"/>
  <c r="L10"/>
  <c r="O10"/>
  <c r="N9"/>
  <c r="M9"/>
  <c r="L9"/>
  <c r="O9"/>
  <c r="N8"/>
  <c r="M8"/>
  <c r="L8"/>
  <c r="O8"/>
  <c r="O123" i="40"/>
  <c r="N122"/>
  <c r="M122"/>
  <c r="L122"/>
  <c r="O122"/>
  <c r="O121"/>
  <c r="O120"/>
  <c r="O119"/>
  <c r="O118"/>
  <c r="O116"/>
  <c r="O115"/>
  <c r="O114"/>
  <c r="N113"/>
  <c r="M113"/>
  <c r="O113"/>
  <c r="O112"/>
  <c r="O111"/>
  <c r="N110"/>
  <c r="M110"/>
  <c r="L110"/>
  <c r="O110"/>
  <c r="O109"/>
  <c r="O108"/>
  <c r="O107"/>
  <c r="O106"/>
  <c r="N105"/>
  <c r="N117"/>
  <c r="N124"/>
  <c r="M105"/>
  <c r="M117"/>
  <c r="M124"/>
  <c r="L105"/>
  <c r="L117"/>
  <c r="O104"/>
  <c r="O103"/>
  <c r="O102"/>
  <c r="O100"/>
  <c r="N99"/>
  <c r="M99"/>
  <c r="L99"/>
  <c r="O99"/>
  <c r="O98"/>
  <c r="O97"/>
  <c r="O96"/>
  <c r="O95"/>
  <c r="O94"/>
  <c r="O93"/>
  <c r="O92"/>
  <c r="O91"/>
  <c r="O90"/>
  <c r="N89"/>
  <c r="M89"/>
  <c r="O89"/>
  <c r="L89"/>
  <c r="O88"/>
  <c r="O87"/>
  <c r="O86"/>
  <c r="O85"/>
  <c r="N84"/>
  <c r="M84"/>
  <c r="L84"/>
  <c r="O83"/>
  <c r="O82"/>
  <c r="O81"/>
  <c r="O80"/>
  <c r="O79"/>
  <c r="O78"/>
  <c r="O77"/>
  <c r="O76"/>
  <c r="N75"/>
  <c r="M75"/>
  <c r="O75"/>
  <c r="L75"/>
  <c r="O74"/>
  <c r="O73"/>
  <c r="O72"/>
  <c r="O71"/>
  <c r="O70"/>
  <c r="O69"/>
  <c r="O68"/>
  <c r="O67"/>
  <c r="O66"/>
  <c r="O65"/>
  <c r="O64"/>
  <c r="O63"/>
  <c r="O62"/>
  <c r="N61"/>
  <c r="M61"/>
  <c r="L61"/>
  <c r="O61"/>
  <c r="O60"/>
  <c r="O59"/>
  <c r="O58"/>
  <c r="O57"/>
  <c r="O56"/>
  <c r="O55"/>
  <c r="O54"/>
  <c r="O53"/>
  <c r="M51"/>
  <c r="L51"/>
  <c r="O51"/>
  <c r="O50"/>
  <c r="O49"/>
  <c r="O48"/>
  <c r="O47"/>
  <c r="O46"/>
  <c r="N45"/>
  <c r="M45"/>
  <c r="L45"/>
  <c r="O45"/>
  <c r="O44"/>
  <c r="O43"/>
  <c r="N42"/>
  <c r="M42"/>
  <c r="L42"/>
  <c r="O42"/>
  <c r="O41"/>
  <c r="O40"/>
  <c r="O39"/>
  <c r="O38"/>
  <c r="O37"/>
  <c r="O36"/>
  <c r="O35"/>
  <c r="N34"/>
  <c r="M34"/>
  <c r="O34"/>
  <c r="L34"/>
  <c r="O33"/>
  <c r="O32"/>
  <c r="N31"/>
  <c r="N52"/>
  <c r="M31"/>
  <c r="O31"/>
  <c r="L31"/>
  <c r="L52"/>
  <c r="O30"/>
  <c r="O29"/>
  <c r="O28"/>
  <c r="O27"/>
  <c r="N25"/>
  <c r="M25"/>
  <c r="O25"/>
  <c r="L25"/>
  <c r="O24"/>
  <c r="O23"/>
  <c r="O22"/>
  <c r="N21"/>
  <c r="N26"/>
  <c r="N101"/>
  <c r="N125"/>
  <c r="M21"/>
  <c r="M26"/>
  <c r="O20"/>
  <c r="O19"/>
  <c r="O18"/>
  <c r="O17"/>
  <c r="O16"/>
  <c r="O15"/>
  <c r="O14"/>
  <c r="O13"/>
  <c r="L13"/>
  <c r="O12"/>
  <c r="O11"/>
  <c r="O10"/>
  <c r="O9"/>
  <c r="O8"/>
  <c r="L8"/>
  <c r="L21"/>
  <c r="O23" i="38"/>
  <c r="O24"/>
  <c r="O35"/>
  <c r="O123"/>
  <c r="N122"/>
  <c r="M122"/>
  <c r="O122"/>
  <c r="L122"/>
  <c r="O121"/>
  <c r="O120"/>
  <c r="O119"/>
  <c r="O118"/>
  <c r="O116"/>
  <c r="O115"/>
  <c r="O114"/>
  <c r="N113"/>
  <c r="M113"/>
  <c r="O113"/>
  <c r="O112"/>
  <c r="O111"/>
  <c r="N110"/>
  <c r="M110"/>
  <c r="O110"/>
  <c r="L110"/>
  <c r="O109"/>
  <c r="O108"/>
  <c r="O107"/>
  <c r="O106"/>
  <c r="N105"/>
  <c r="N117"/>
  <c r="N124"/>
  <c r="M105"/>
  <c r="M117"/>
  <c r="M124"/>
  <c r="L105"/>
  <c r="L117"/>
  <c r="O104"/>
  <c r="O103"/>
  <c r="O102"/>
  <c r="N99"/>
  <c r="M99"/>
  <c r="L99"/>
  <c r="O99"/>
  <c r="O98"/>
  <c r="O97"/>
  <c r="O96"/>
  <c r="O95"/>
  <c r="O94"/>
  <c r="O93"/>
  <c r="O92"/>
  <c r="O91"/>
  <c r="O90"/>
  <c r="N89"/>
  <c r="M89"/>
  <c r="O89"/>
  <c r="L89"/>
  <c r="O88"/>
  <c r="O87"/>
  <c r="O86"/>
  <c r="O85"/>
  <c r="N84"/>
  <c r="M84"/>
  <c r="O84"/>
  <c r="L84"/>
  <c r="O83"/>
  <c r="O82"/>
  <c r="O81"/>
  <c r="O80"/>
  <c r="O79"/>
  <c r="O78"/>
  <c r="O77"/>
  <c r="O76"/>
  <c r="N75"/>
  <c r="M75"/>
  <c r="O75"/>
  <c r="L75"/>
  <c r="O74"/>
  <c r="O73"/>
  <c r="O72"/>
  <c r="O71"/>
  <c r="O70"/>
  <c r="O69"/>
  <c r="O68"/>
  <c r="O67"/>
  <c r="O66"/>
  <c r="O65"/>
  <c r="O64"/>
  <c r="O63"/>
  <c r="O62"/>
  <c r="N61"/>
  <c r="M61"/>
  <c r="L61"/>
  <c r="O61"/>
  <c r="O60"/>
  <c r="O59"/>
  <c r="O58"/>
  <c r="O57"/>
  <c r="O56"/>
  <c r="O55"/>
  <c r="O54"/>
  <c r="O53"/>
  <c r="N51"/>
  <c r="M51"/>
  <c r="L51"/>
  <c r="O51"/>
  <c r="O50"/>
  <c r="O49"/>
  <c r="O48"/>
  <c r="O47"/>
  <c r="O46"/>
  <c r="N45"/>
  <c r="M45"/>
  <c r="O45"/>
  <c r="L45"/>
  <c r="O44"/>
  <c r="O43"/>
  <c r="N42"/>
  <c r="M42"/>
  <c r="O41"/>
  <c r="O40"/>
  <c r="O39"/>
  <c r="O38"/>
  <c r="O37"/>
  <c r="O36"/>
  <c r="N34"/>
  <c r="M34"/>
  <c r="L34"/>
  <c r="O34"/>
  <c r="O33"/>
  <c r="O32"/>
  <c r="N31"/>
  <c r="N52"/>
  <c r="M31"/>
  <c r="M52"/>
  <c r="L31"/>
  <c r="O31"/>
  <c r="O30"/>
  <c r="O29"/>
  <c r="O28"/>
  <c r="O27"/>
  <c r="N25"/>
  <c r="N26"/>
  <c r="N101"/>
  <c r="N125"/>
  <c r="M25"/>
  <c r="L25"/>
  <c r="O25"/>
  <c r="O22"/>
  <c r="N21"/>
  <c r="M21"/>
  <c r="M26"/>
  <c r="O20"/>
  <c r="O19"/>
  <c r="O18"/>
  <c r="O17"/>
  <c r="O16"/>
  <c r="O15"/>
  <c r="O14"/>
  <c r="O13"/>
  <c r="O12"/>
  <c r="O11"/>
  <c r="O10"/>
  <c r="O9"/>
  <c r="O8"/>
  <c r="L8"/>
  <c r="L21"/>
  <c r="N97" i="45"/>
  <c r="K98"/>
  <c r="N98"/>
  <c r="N79"/>
  <c r="K68" i="42"/>
  <c r="N20"/>
  <c r="N34"/>
  <c r="N90"/>
  <c r="N23"/>
  <c r="N74"/>
  <c r="K97"/>
  <c r="N97"/>
  <c r="N14"/>
  <c r="N14" i="39"/>
  <c r="M68"/>
  <c r="M98"/>
  <c r="K68"/>
  <c r="N90"/>
  <c r="K97"/>
  <c r="N97"/>
  <c r="L20"/>
  <c r="L68"/>
  <c r="L98"/>
  <c r="N23"/>
  <c r="N74"/>
  <c r="L124" i="44"/>
  <c r="O105"/>
  <c r="O84" i="40"/>
  <c r="L26"/>
  <c r="O21"/>
  <c r="L124"/>
  <c r="O124"/>
  <c r="O117"/>
  <c r="M52"/>
  <c r="M101"/>
  <c r="M125"/>
  <c r="O105"/>
  <c r="O42" i="38"/>
  <c r="L124"/>
  <c r="O124"/>
  <c r="O117"/>
  <c r="L26"/>
  <c r="O21"/>
  <c r="M101"/>
  <c r="M125"/>
  <c r="O100"/>
  <c r="L52"/>
  <c r="O52"/>
  <c r="O105"/>
  <c r="H8" i="45"/>
  <c r="I98"/>
  <c r="H98"/>
  <c r="I97"/>
  <c r="H97"/>
  <c r="I96"/>
  <c r="H96"/>
  <c r="G96"/>
  <c r="J96"/>
  <c r="I95"/>
  <c r="H95"/>
  <c r="G95"/>
  <c r="J95"/>
  <c r="I94"/>
  <c r="H94"/>
  <c r="G94"/>
  <c r="J94"/>
  <c r="I93"/>
  <c r="H93"/>
  <c r="G93"/>
  <c r="J93"/>
  <c r="I92"/>
  <c r="H92"/>
  <c r="G92"/>
  <c r="J92"/>
  <c r="I91"/>
  <c r="H91"/>
  <c r="G91"/>
  <c r="J91"/>
  <c r="I90"/>
  <c r="H90"/>
  <c r="I89"/>
  <c r="H89"/>
  <c r="G89"/>
  <c r="J89"/>
  <c r="I88"/>
  <c r="H88"/>
  <c r="G88"/>
  <c r="J88"/>
  <c r="I87"/>
  <c r="H87"/>
  <c r="J87"/>
  <c r="I86"/>
  <c r="H86"/>
  <c r="G86"/>
  <c r="J86"/>
  <c r="I85"/>
  <c r="H85"/>
  <c r="G85"/>
  <c r="J85"/>
  <c r="I84"/>
  <c r="H84"/>
  <c r="I83"/>
  <c r="H83"/>
  <c r="G83"/>
  <c r="J83"/>
  <c r="I82"/>
  <c r="H82"/>
  <c r="G82"/>
  <c r="J82"/>
  <c r="I81"/>
  <c r="H81"/>
  <c r="G81"/>
  <c r="J81"/>
  <c r="I80"/>
  <c r="H80"/>
  <c r="G80"/>
  <c r="I79"/>
  <c r="H79"/>
  <c r="G79"/>
  <c r="J79"/>
  <c r="I78"/>
  <c r="H78"/>
  <c r="G78"/>
  <c r="J78"/>
  <c r="I77"/>
  <c r="H77"/>
  <c r="G77"/>
  <c r="J77"/>
  <c r="I76"/>
  <c r="H76"/>
  <c r="G76"/>
  <c r="J76"/>
  <c r="I75"/>
  <c r="H75"/>
  <c r="G75"/>
  <c r="J75"/>
  <c r="I74"/>
  <c r="H74"/>
  <c r="G74"/>
  <c r="J74"/>
  <c r="I73"/>
  <c r="H73"/>
  <c r="G73"/>
  <c r="J73"/>
  <c r="I72"/>
  <c r="H72"/>
  <c r="G72"/>
  <c r="J72"/>
  <c r="I71"/>
  <c r="H71"/>
  <c r="G71"/>
  <c r="J71"/>
  <c r="I70"/>
  <c r="H70"/>
  <c r="G70"/>
  <c r="J70"/>
  <c r="I69"/>
  <c r="H69"/>
  <c r="G69"/>
  <c r="J69"/>
  <c r="I68"/>
  <c r="H68"/>
  <c r="I67"/>
  <c r="H67"/>
  <c r="G67"/>
  <c r="J67"/>
  <c r="I66"/>
  <c r="H66"/>
  <c r="G66"/>
  <c r="J66"/>
  <c r="I65"/>
  <c r="H65"/>
  <c r="G65"/>
  <c r="J65"/>
  <c r="I64"/>
  <c r="H64"/>
  <c r="G64"/>
  <c r="J64"/>
  <c r="I63"/>
  <c r="H63"/>
  <c r="G63"/>
  <c r="J63"/>
  <c r="I62"/>
  <c r="H62"/>
  <c r="G62"/>
  <c r="J62"/>
  <c r="I61"/>
  <c r="H61"/>
  <c r="G61"/>
  <c r="J61"/>
  <c r="I60"/>
  <c r="H60"/>
  <c r="G60"/>
  <c r="J60"/>
  <c r="I59"/>
  <c r="H59"/>
  <c r="G59"/>
  <c r="J59"/>
  <c r="I58"/>
  <c r="H58"/>
  <c r="G58"/>
  <c r="J58"/>
  <c r="I57"/>
  <c r="H57"/>
  <c r="G57"/>
  <c r="J57"/>
  <c r="I56"/>
  <c r="H56"/>
  <c r="G56"/>
  <c r="J56"/>
  <c r="I55"/>
  <c r="H55"/>
  <c r="G55"/>
  <c r="J55"/>
  <c r="I54"/>
  <c r="H54"/>
  <c r="G54"/>
  <c r="J54"/>
  <c r="I53"/>
  <c r="H53"/>
  <c r="G53"/>
  <c r="J53"/>
  <c r="I52"/>
  <c r="H52"/>
  <c r="G52"/>
  <c r="J52"/>
  <c r="I51"/>
  <c r="H51"/>
  <c r="G51"/>
  <c r="J51"/>
  <c r="I50"/>
  <c r="H50"/>
  <c r="G50"/>
  <c r="J50"/>
  <c r="I49"/>
  <c r="H49"/>
  <c r="G49"/>
  <c r="J49"/>
  <c r="I48"/>
  <c r="H48"/>
  <c r="G48"/>
  <c r="J48"/>
  <c r="I47"/>
  <c r="H47"/>
  <c r="G47"/>
  <c r="J47"/>
  <c r="I46"/>
  <c r="H46"/>
  <c r="G46"/>
  <c r="J46"/>
  <c r="I45"/>
  <c r="H45"/>
  <c r="G45"/>
  <c r="J45"/>
  <c r="I44"/>
  <c r="H44"/>
  <c r="G44"/>
  <c r="J44"/>
  <c r="I43"/>
  <c r="H43"/>
  <c r="G43"/>
  <c r="J43"/>
  <c r="I42"/>
  <c r="H42"/>
  <c r="G42"/>
  <c r="J42"/>
  <c r="I41"/>
  <c r="H41"/>
  <c r="G41"/>
  <c r="J41"/>
  <c r="I40"/>
  <c r="H40"/>
  <c r="G40"/>
  <c r="J40"/>
  <c r="I39"/>
  <c r="H39"/>
  <c r="G39"/>
  <c r="J39"/>
  <c r="I38"/>
  <c r="H38"/>
  <c r="G38"/>
  <c r="J38"/>
  <c r="I37"/>
  <c r="H37"/>
  <c r="G37"/>
  <c r="J37"/>
  <c r="I36"/>
  <c r="H36"/>
  <c r="G36"/>
  <c r="J36"/>
  <c r="I35"/>
  <c r="H35"/>
  <c r="G35"/>
  <c r="J35"/>
  <c r="I34"/>
  <c r="H34"/>
  <c r="G34"/>
  <c r="J34"/>
  <c r="I33"/>
  <c r="H33"/>
  <c r="G33"/>
  <c r="J33"/>
  <c r="I32"/>
  <c r="H32"/>
  <c r="G32"/>
  <c r="J32"/>
  <c r="I31"/>
  <c r="H31"/>
  <c r="G31"/>
  <c r="J31"/>
  <c r="G30"/>
  <c r="H30"/>
  <c r="I30"/>
  <c r="J30"/>
  <c r="I29"/>
  <c r="H29"/>
  <c r="G29"/>
  <c r="J29"/>
  <c r="I28"/>
  <c r="H28"/>
  <c r="G28"/>
  <c r="J28"/>
  <c r="I27"/>
  <c r="H27"/>
  <c r="G27"/>
  <c r="J27"/>
  <c r="I26"/>
  <c r="H26"/>
  <c r="G26"/>
  <c r="J26"/>
  <c r="I25"/>
  <c r="H25"/>
  <c r="G25"/>
  <c r="J25"/>
  <c r="I24"/>
  <c r="H24"/>
  <c r="G24"/>
  <c r="J24"/>
  <c r="I23"/>
  <c r="H23"/>
  <c r="G23"/>
  <c r="J23"/>
  <c r="I22"/>
  <c r="H22"/>
  <c r="G22"/>
  <c r="J22"/>
  <c r="I21"/>
  <c r="H21"/>
  <c r="G21"/>
  <c r="J21"/>
  <c r="I20"/>
  <c r="H20"/>
  <c r="I19"/>
  <c r="H19"/>
  <c r="G19"/>
  <c r="J19"/>
  <c r="I18"/>
  <c r="H18"/>
  <c r="G18"/>
  <c r="J18"/>
  <c r="I17"/>
  <c r="H17"/>
  <c r="G17"/>
  <c r="J17"/>
  <c r="I16"/>
  <c r="H16"/>
  <c r="G16"/>
  <c r="J16"/>
  <c r="I15"/>
  <c r="H15"/>
  <c r="G15"/>
  <c r="J15"/>
  <c r="I14"/>
  <c r="H14"/>
  <c r="I13"/>
  <c r="H13"/>
  <c r="G13"/>
  <c r="J13"/>
  <c r="I12"/>
  <c r="H12"/>
  <c r="G12"/>
  <c r="I11"/>
  <c r="H11"/>
  <c r="G11"/>
  <c r="J11"/>
  <c r="I10"/>
  <c r="H10"/>
  <c r="G10"/>
  <c r="J10"/>
  <c r="I9"/>
  <c r="H9"/>
  <c r="G9"/>
  <c r="J9"/>
  <c r="I8"/>
  <c r="G8"/>
  <c r="J96" i="42"/>
  <c r="J95"/>
  <c r="J94"/>
  <c r="J93"/>
  <c r="J92"/>
  <c r="J91"/>
  <c r="I90"/>
  <c r="I97"/>
  <c r="J89"/>
  <c r="J88"/>
  <c r="J87"/>
  <c r="J86"/>
  <c r="J85"/>
  <c r="I84"/>
  <c r="H84"/>
  <c r="J84"/>
  <c r="G84"/>
  <c r="G90"/>
  <c r="J83"/>
  <c r="J82"/>
  <c r="J81"/>
  <c r="J80"/>
  <c r="I79"/>
  <c r="H79"/>
  <c r="J79"/>
  <c r="G79"/>
  <c r="J78"/>
  <c r="J77"/>
  <c r="J76"/>
  <c r="J75"/>
  <c r="I74"/>
  <c r="H74"/>
  <c r="H90"/>
  <c r="H97"/>
  <c r="G74"/>
  <c r="J73"/>
  <c r="J72"/>
  <c r="J71"/>
  <c r="J70"/>
  <c r="J69"/>
  <c r="J67"/>
  <c r="I66"/>
  <c r="H66"/>
  <c r="J66"/>
  <c r="G66"/>
  <c r="J65"/>
  <c r="J64"/>
  <c r="J63"/>
  <c r="I62"/>
  <c r="H62"/>
  <c r="G62"/>
  <c r="J62"/>
  <c r="J61"/>
  <c r="J60"/>
  <c r="J59"/>
  <c r="J58"/>
  <c r="J57"/>
  <c r="I56"/>
  <c r="H56"/>
  <c r="J56"/>
  <c r="G56"/>
  <c r="J55"/>
  <c r="J54"/>
  <c r="J53"/>
  <c r="J52"/>
  <c r="J51"/>
  <c r="J50"/>
  <c r="I49"/>
  <c r="H49"/>
  <c r="J49"/>
  <c r="G49"/>
  <c r="J48"/>
  <c r="J47"/>
  <c r="J46"/>
  <c r="I45"/>
  <c r="H45"/>
  <c r="G45"/>
  <c r="J45"/>
  <c r="J44"/>
  <c r="J43"/>
  <c r="J42"/>
  <c r="J41"/>
  <c r="J40"/>
  <c r="J39"/>
  <c r="J38"/>
  <c r="J37"/>
  <c r="J36"/>
  <c r="J35"/>
  <c r="I34"/>
  <c r="G34"/>
  <c r="J33"/>
  <c r="J32"/>
  <c r="I32"/>
  <c r="H32"/>
  <c r="G32"/>
  <c r="J31"/>
  <c r="J30"/>
  <c r="J29"/>
  <c r="J28"/>
  <c r="J27"/>
  <c r="J26"/>
  <c r="J25"/>
  <c r="J24"/>
  <c r="I23"/>
  <c r="H23"/>
  <c r="H34"/>
  <c r="G23"/>
  <c r="J22"/>
  <c r="J21"/>
  <c r="H20"/>
  <c r="J19"/>
  <c r="J18"/>
  <c r="J17"/>
  <c r="J16"/>
  <c r="J15"/>
  <c r="I14"/>
  <c r="I20"/>
  <c r="I68"/>
  <c r="I98"/>
  <c r="H14"/>
  <c r="G14"/>
  <c r="G20"/>
  <c r="J13"/>
  <c r="J12"/>
  <c r="J11"/>
  <c r="J10"/>
  <c r="J9"/>
  <c r="J8"/>
  <c r="J96" i="39"/>
  <c r="J95"/>
  <c r="J94"/>
  <c r="J93"/>
  <c r="J92"/>
  <c r="J91"/>
  <c r="I90"/>
  <c r="I97"/>
  <c r="J89"/>
  <c r="J88"/>
  <c r="J87"/>
  <c r="J86"/>
  <c r="J85"/>
  <c r="I84"/>
  <c r="H84"/>
  <c r="G84"/>
  <c r="G84" i="45"/>
  <c r="J83" i="39"/>
  <c r="J82"/>
  <c r="J81"/>
  <c r="J80"/>
  <c r="I79"/>
  <c r="H79"/>
  <c r="J79"/>
  <c r="G79"/>
  <c r="J78"/>
  <c r="J77"/>
  <c r="J76"/>
  <c r="J75"/>
  <c r="I74"/>
  <c r="H74"/>
  <c r="H90"/>
  <c r="H97"/>
  <c r="G74"/>
  <c r="J73"/>
  <c r="J72"/>
  <c r="J71"/>
  <c r="J70"/>
  <c r="J69"/>
  <c r="J67"/>
  <c r="I66"/>
  <c r="H66"/>
  <c r="J66"/>
  <c r="G66"/>
  <c r="J65"/>
  <c r="J64"/>
  <c r="J63"/>
  <c r="I62"/>
  <c r="H62"/>
  <c r="G62"/>
  <c r="J62"/>
  <c r="J61"/>
  <c r="J60"/>
  <c r="J59"/>
  <c r="J58"/>
  <c r="J57"/>
  <c r="I56"/>
  <c r="H56"/>
  <c r="J56"/>
  <c r="G56"/>
  <c r="J55"/>
  <c r="J54"/>
  <c r="J53"/>
  <c r="J52"/>
  <c r="J51"/>
  <c r="J50"/>
  <c r="I49"/>
  <c r="H49"/>
  <c r="J49"/>
  <c r="G49"/>
  <c r="J48"/>
  <c r="J47"/>
  <c r="J46"/>
  <c r="I45"/>
  <c r="H45"/>
  <c r="G45"/>
  <c r="J45"/>
  <c r="J44"/>
  <c r="J43"/>
  <c r="J42"/>
  <c r="J41"/>
  <c r="J40"/>
  <c r="J39"/>
  <c r="J38"/>
  <c r="J37"/>
  <c r="J36"/>
  <c r="J35"/>
  <c r="I34"/>
  <c r="G34"/>
  <c r="J33"/>
  <c r="I32"/>
  <c r="H32"/>
  <c r="J32"/>
  <c r="G32"/>
  <c r="J31"/>
  <c r="J30"/>
  <c r="J29"/>
  <c r="J28"/>
  <c r="J27"/>
  <c r="J26"/>
  <c r="J25"/>
  <c r="J24"/>
  <c r="I23"/>
  <c r="H23"/>
  <c r="H34"/>
  <c r="G23"/>
  <c r="J22"/>
  <c r="J21"/>
  <c r="H20"/>
  <c r="H68"/>
  <c r="J19"/>
  <c r="J18"/>
  <c r="J17"/>
  <c r="J16"/>
  <c r="J15"/>
  <c r="I14"/>
  <c r="I20"/>
  <c r="I68"/>
  <c r="H14"/>
  <c r="G14"/>
  <c r="G20"/>
  <c r="G20" i="45"/>
  <c r="J13" i="39"/>
  <c r="J12"/>
  <c r="J11"/>
  <c r="J10"/>
  <c r="J9"/>
  <c r="J8"/>
  <c r="I125" i="44"/>
  <c r="H125"/>
  <c r="I124"/>
  <c r="H124"/>
  <c r="I123"/>
  <c r="H123"/>
  <c r="G123"/>
  <c r="J123"/>
  <c r="I122"/>
  <c r="H122"/>
  <c r="G122"/>
  <c r="J122"/>
  <c r="I121"/>
  <c r="H121"/>
  <c r="G121"/>
  <c r="J121"/>
  <c r="I120"/>
  <c r="H120"/>
  <c r="G120"/>
  <c r="J120"/>
  <c r="I119"/>
  <c r="H119"/>
  <c r="G119"/>
  <c r="J119"/>
  <c r="I118"/>
  <c r="H118"/>
  <c r="G118"/>
  <c r="J118"/>
  <c r="I117"/>
  <c r="H117"/>
  <c r="I116"/>
  <c r="H116"/>
  <c r="G116"/>
  <c r="J116"/>
  <c r="I115"/>
  <c r="H115"/>
  <c r="G115"/>
  <c r="J115"/>
  <c r="I114"/>
  <c r="H114"/>
  <c r="G114"/>
  <c r="J114"/>
  <c r="I113"/>
  <c r="H113"/>
  <c r="J113"/>
  <c r="I112"/>
  <c r="H112"/>
  <c r="G112"/>
  <c r="J112"/>
  <c r="I111"/>
  <c r="H111"/>
  <c r="G111"/>
  <c r="J111"/>
  <c r="I110"/>
  <c r="H110"/>
  <c r="G110"/>
  <c r="J110"/>
  <c r="I109"/>
  <c r="H109"/>
  <c r="G109"/>
  <c r="J109"/>
  <c r="I108"/>
  <c r="H108"/>
  <c r="G108"/>
  <c r="J108"/>
  <c r="I107"/>
  <c r="H107"/>
  <c r="G107"/>
  <c r="J107"/>
  <c r="I106"/>
  <c r="H106"/>
  <c r="G106"/>
  <c r="J106"/>
  <c r="I105"/>
  <c r="H105"/>
  <c r="G105"/>
  <c r="G117"/>
  <c r="J117"/>
  <c r="I104"/>
  <c r="H104"/>
  <c r="G104"/>
  <c r="J104"/>
  <c r="I103"/>
  <c r="H103"/>
  <c r="G103"/>
  <c r="J103"/>
  <c r="I102"/>
  <c r="H102"/>
  <c r="G102"/>
  <c r="J102"/>
  <c r="I101"/>
  <c r="H101"/>
  <c r="I100"/>
  <c r="H100"/>
  <c r="I99"/>
  <c r="H99"/>
  <c r="G99"/>
  <c r="J99"/>
  <c r="I98"/>
  <c r="H98"/>
  <c r="G98"/>
  <c r="J98"/>
  <c r="I97"/>
  <c r="H97"/>
  <c r="G97"/>
  <c r="J97"/>
  <c r="I96"/>
  <c r="H96"/>
  <c r="G96"/>
  <c r="J96"/>
  <c r="I95"/>
  <c r="H95"/>
  <c r="G95"/>
  <c r="J95"/>
  <c r="I94"/>
  <c r="H94"/>
  <c r="G94"/>
  <c r="J94"/>
  <c r="I93"/>
  <c r="H93"/>
  <c r="G93"/>
  <c r="J93"/>
  <c r="I92"/>
  <c r="H92"/>
  <c r="G92"/>
  <c r="J92"/>
  <c r="I91"/>
  <c r="H91"/>
  <c r="G91"/>
  <c r="J91"/>
  <c r="I90"/>
  <c r="H90"/>
  <c r="G90"/>
  <c r="J90"/>
  <c r="I89"/>
  <c r="H89"/>
  <c r="G89"/>
  <c r="J89"/>
  <c r="I88"/>
  <c r="H88"/>
  <c r="G88"/>
  <c r="J88"/>
  <c r="I87"/>
  <c r="H87"/>
  <c r="G87"/>
  <c r="J87"/>
  <c r="I86"/>
  <c r="H86"/>
  <c r="G86"/>
  <c r="J86"/>
  <c r="I85"/>
  <c r="H85"/>
  <c r="G85"/>
  <c r="J85"/>
  <c r="I84"/>
  <c r="H84"/>
  <c r="I83"/>
  <c r="H83"/>
  <c r="G83"/>
  <c r="J83"/>
  <c r="I82"/>
  <c r="H82"/>
  <c r="G82"/>
  <c r="J82"/>
  <c r="I81"/>
  <c r="H81"/>
  <c r="G81"/>
  <c r="J81"/>
  <c r="I80"/>
  <c r="H80"/>
  <c r="G80"/>
  <c r="I79"/>
  <c r="H79"/>
  <c r="G79"/>
  <c r="J79"/>
  <c r="I78"/>
  <c r="H78"/>
  <c r="G78"/>
  <c r="J78"/>
  <c r="I77"/>
  <c r="H77"/>
  <c r="G77"/>
  <c r="J77"/>
  <c r="I76"/>
  <c r="H76"/>
  <c r="G76"/>
  <c r="J76"/>
  <c r="I75"/>
  <c r="H75"/>
  <c r="I74"/>
  <c r="H74"/>
  <c r="G74"/>
  <c r="I73"/>
  <c r="H73"/>
  <c r="G73"/>
  <c r="J73"/>
  <c r="I72"/>
  <c r="H72"/>
  <c r="G72"/>
  <c r="J72"/>
  <c r="I71"/>
  <c r="H71"/>
  <c r="G71"/>
  <c r="J71"/>
  <c r="I70"/>
  <c r="H70"/>
  <c r="G70"/>
  <c r="J70"/>
  <c r="I69"/>
  <c r="H69"/>
  <c r="G69"/>
  <c r="J69"/>
  <c r="I68"/>
  <c r="H68"/>
  <c r="G68"/>
  <c r="J68"/>
  <c r="I67"/>
  <c r="H67"/>
  <c r="G67"/>
  <c r="J67"/>
  <c r="I66"/>
  <c r="H66"/>
  <c r="G66"/>
  <c r="J66"/>
  <c r="I65"/>
  <c r="H65"/>
  <c r="G65"/>
  <c r="J65"/>
  <c r="I64"/>
  <c r="H64"/>
  <c r="G64"/>
  <c r="J64"/>
  <c r="I63"/>
  <c r="H63"/>
  <c r="G63"/>
  <c r="I62"/>
  <c r="H62"/>
  <c r="G62"/>
  <c r="J62"/>
  <c r="I61"/>
  <c r="H61"/>
  <c r="G61"/>
  <c r="J61"/>
  <c r="I60"/>
  <c r="H60"/>
  <c r="G60"/>
  <c r="J60"/>
  <c r="I59"/>
  <c r="H59"/>
  <c r="G59"/>
  <c r="J59"/>
  <c r="I58"/>
  <c r="H58"/>
  <c r="G58"/>
  <c r="J58"/>
  <c r="I57"/>
  <c r="H57"/>
  <c r="G57"/>
  <c r="J57"/>
  <c r="I56"/>
  <c r="H56"/>
  <c r="G56"/>
  <c r="J56"/>
  <c r="I55"/>
  <c r="H55"/>
  <c r="G55"/>
  <c r="J55"/>
  <c r="I54"/>
  <c r="H54"/>
  <c r="G54"/>
  <c r="J54"/>
  <c r="I53"/>
  <c r="H53"/>
  <c r="G53"/>
  <c r="J53"/>
  <c r="I52"/>
  <c r="H52"/>
  <c r="I51"/>
  <c r="H51"/>
  <c r="I50"/>
  <c r="H50"/>
  <c r="G50"/>
  <c r="I49"/>
  <c r="H49"/>
  <c r="G49"/>
  <c r="J49"/>
  <c r="I48"/>
  <c r="H48"/>
  <c r="G48"/>
  <c r="J48"/>
  <c r="I47"/>
  <c r="H47"/>
  <c r="G47"/>
  <c r="J47"/>
  <c r="I46"/>
  <c r="H46"/>
  <c r="G46"/>
  <c r="I45"/>
  <c r="H45"/>
  <c r="I44"/>
  <c r="H44"/>
  <c r="G44"/>
  <c r="J44"/>
  <c r="I43"/>
  <c r="H43"/>
  <c r="G43"/>
  <c r="J43"/>
  <c r="I42"/>
  <c r="H42"/>
  <c r="I41"/>
  <c r="H41"/>
  <c r="G41"/>
  <c r="I40"/>
  <c r="H40"/>
  <c r="G40"/>
  <c r="J40"/>
  <c r="I39"/>
  <c r="H39"/>
  <c r="G39"/>
  <c r="I38"/>
  <c r="H38"/>
  <c r="G38"/>
  <c r="I37"/>
  <c r="H37"/>
  <c r="G37"/>
  <c r="J37"/>
  <c r="I36"/>
  <c r="H36"/>
  <c r="G36"/>
  <c r="J36"/>
  <c r="I35"/>
  <c r="H35"/>
  <c r="G35"/>
  <c r="I34"/>
  <c r="H34"/>
  <c r="I33"/>
  <c r="H33"/>
  <c r="G33"/>
  <c r="I32"/>
  <c r="H32"/>
  <c r="G32"/>
  <c r="J32"/>
  <c r="I31"/>
  <c r="H31"/>
  <c r="I30"/>
  <c r="H30"/>
  <c r="G30"/>
  <c r="J30"/>
  <c r="I29"/>
  <c r="H29"/>
  <c r="G29"/>
  <c r="J29"/>
  <c r="G28"/>
  <c r="H28"/>
  <c r="I28"/>
  <c r="J28"/>
  <c r="I27"/>
  <c r="H27"/>
  <c r="G27"/>
  <c r="J27"/>
  <c r="I26"/>
  <c r="H26"/>
  <c r="I25"/>
  <c r="H25"/>
  <c r="G25"/>
  <c r="J25"/>
  <c r="I24"/>
  <c r="H24"/>
  <c r="G24"/>
  <c r="J24"/>
  <c r="I23"/>
  <c r="H23"/>
  <c r="G23"/>
  <c r="J23"/>
  <c r="I22"/>
  <c r="H22"/>
  <c r="G22"/>
  <c r="J22"/>
  <c r="I21"/>
  <c r="H21"/>
  <c r="I20"/>
  <c r="H20"/>
  <c r="G20"/>
  <c r="J20"/>
  <c r="I19"/>
  <c r="H19"/>
  <c r="G19"/>
  <c r="J19"/>
  <c r="I18"/>
  <c r="H18"/>
  <c r="G18"/>
  <c r="J18"/>
  <c r="I17"/>
  <c r="H17"/>
  <c r="G17"/>
  <c r="J17"/>
  <c r="I16"/>
  <c r="H16"/>
  <c r="G16"/>
  <c r="I15"/>
  <c r="H15"/>
  <c r="G15"/>
  <c r="J15"/>
  <c r="I14"/>
  <c r="H14"/>
  <c r="G14"/>
  <c r="J14"/>
  <c r="I13"/>
  <c r="H13"/>
  <c r="G13"/>
  <c r="J13"/>
  <c r="I12"/>
  <c r="H12"/>
  <c r="G12"/>
  <c r="J12"/>
  <c r="I11"/>
  <c r="H11"/>
  <c r="G11"/>
  <c r="J11"/>
  <c r="I10"/>
  <c r="H10"/>
  <c r="G10"/>
  <c r="J10"/>
  <c r="I9"/>
  <c r="H9"/>
  <c r="G9"/>
  <c r="J9"/>
  <c r="I8"/>
  <c r="H8"/>
  <c r="G8"/>
  <c r="J8"/>
  <c r="J123" i="40"/>
  <c r="I122"/>
  <c r="H122"/>
  <c r="G122"/>
  <c r="J122"/>
  <c r="J121"/>
  <c r="J120"/>
  <c r="J119"/>
  <c r="J118"/>
  <c r="J116"/>
  <c r="J115"/>
  <c r="J114"/>
  <c r="I113"/>
  <c r="H113"/>
  <c r="J113"/>
  <c r="J112"/>
  <c r="J111"/>
  <c r="I110"/>
  <c r="H110"/>
  <c r="J110"/>
  <c r="G110"/>
  <c r="J109"/>
  <c r="J108"/>
  <c r="J107"/>
  <c r="J106"/>
  <c r="I105"/>
  <c r="I117"/>
  <c r="I124"/>
  <c r="H105"/>
  <c r="H117"/>
  <c r="H124"/>
  <c r="G105"/>
  <c r="G117"/>
  <c r="J104"/>
  <c r="J103"/>
  <c r="J102"/>
  <c r="J100"/>
  <c r="I99"/>
  <c r="H99"/>
  <c r="J99"/>
  <c r="G99"/>
  <c r="J98"/>
  <c r="J97"/>
  <c r="J96"/>
  <c r="J95"/>
  <c r="J94"/>
  <c r="J93"/>
  <c r="J92"/>
  <c r="J91"/>
  <c r="J90"/>
  <c r="I89"/>
  <c r="H89"/>
  <c r="G89"/>
  <c r="J89"/>
  <c r="J88"/>
  <c r="J87"/>
  <c r="J86"/>
  <c r="J85"/>
  <c r="I84"/>
  <c r="H84"/>
  <c r="G84"/>
  <c r="J84"/>
  <c r="J83"/>
  <c r="J82"/>
  <c r="J81"/>
  <c r="J80"/>
  <c r="J79"/>
  <c r="J78"/>
  <c r="J77"/>
  <c r="J76"/>
  <c r="I75"/>
  <c r="H75"/>
  <c r="G75"/>
  <c r="J75"/>
  <c r="J74"/>
  <c r="J73"/>
  <c r="J72"/>
  <c r="J71"/>
  <c r="J70"/>
  <c r="J69"/>
  <c r="J68"/>
  <c r="J67"/>
  <c r="J66"/>
  <c r="J65"/>
  <c r="J64"/>
  <c r="J63"/>
  <c r="J62"/>
  <c r="I61"/>
  <c r="H61"/>
  <c r="J61"/>
  <c r="G61"/>
  <c r="J60"/>
  <c r="J59"/>
  <c r="J58"/>
  <c r="J57"/>
  <c r="J56"/>
  <c r="J55"/>
  <c r="J54"/>
  <c r="J53"/>
  <c r="H51"/>
  <c r="G51"/>
  <c r="J51"/>
  <c r="J50"/>
  <c r="J49"/>
  <c r="J48"/>
  <c r="J47"/>
  <c r="J46"/>
  <c r="I45"/>
  <c r="H45"/>
  <c r="J45"/>
  <c r="G45"/>
  <c r="G45" i="44"/>
  <c r="J44" i="40"/>
  <c r="J43"/>
  <c r="I42"/>
  <c r="H42"/>
  <c r="H52"/>
  <c r="G42"/>
  <c r="J41"/>
  <c r="J40"/>
  <c r="J39"/>
  <c r="J38"/>
  <c r="J37"/>
  <c r="J36"/>
  <c r="J35"/>
  <c r="I34"/>
  <c r="H34"/>
  <c r="G34"/>
  <c r="J34"/>
  <c r="J33"/>
  <c r="J32"/>
  <c r="I31"/>
  <c r="I52"/>
  <c r="H31"/>
  <c r="G31"/>
  <c r="G31" i="44"/>
  <c r="J30" i="40"/>
  <c r="J29"/>
  <c r="J28"/>
  <c r="J27"/>
  <c r="I25"/>
  <c r="I26"/>
  <c r="I101"/>
  <c r="I125"/>
  <c r="H25"/>
  <c r="G25"/>
  <c r="J25"/>
  <c r="J24"/>
  <c r="J23"/>
  <c r="J22"/>
  <c r="I21"/>
  <c r="H21"/>
  <c r="H26"/>
  <c r="H101"/>
  <c r="H125"/>
  <c r="J20"/>
  <c r="J19"/>
  <c r="J18"/>
  <c r="J17"/>
  <c r="J16"/>
  <c r="J15"/>
  <c r="J14"/>
  <c r="G13"/>
  <c r="J13"/>
  <c r="J12"/>
  <c r="J11"/>
  <c r="J10"/>
  <c r="J9"/>
  <c r="G8"/>
  <c r="G21"/>
  <c r="G21" i="44"/>
  <c r="J123" i="38"/>
  <c r="I122"/>
  <c r="H122"/>
  <c r="G122"/>
  <c r="J122"/>
  <c r="J121"/>
  <c r="J120"/>
  <c r="J119"/>
  <c r="J118"/>
  <c r="J116"/>
  <c r="J115"/>
  <c r="J114"/>
  <c r="I113"/>
  <c r="H113"/>
  <c r="J113"/>
  <c r="J112"/>
  <c r="J111"/>
  <c r="I110"/>
  <c r="H110"/>
  <c r="G110"/>
  <c r="J110"/>
  <c r="J109"/>
  <c r="J108"/>
  <c r="J107"/>
  <c r="J106"/>
  <c r="I105"/>
  <c r="I117"/>
  <c r="I124"/>
  <c r="H105"/>
  <c r="H117"/>
  <c r="H124"/>
  <c r="G105"/>
  <c r="G117"/>
  <c r="J104"/>
  <c r="J103"/>
  <c r="J102"/>
  <c r="I99"/>
  <c r="H99"/>
  <c r="J99"/>
  <c r="G99"/>
  <c r="J98"/>
  <c r="J97"/>
  <c r="J96"/>
  <c r="J95"/>
  <c r="J94"/>
  <c r="J93"/>
  <c r="J92"/>
  <c r="J91"/>
  <c r="J90"/>
  <c r="I89"/>
  <c r="H89"/>
  <c r="G89"/>
  <c r="J89"/>
  <c r="J88"/>
  <c r="J87"/>
  <c r="J86"/>
  <c r="J85"/>
  <c r="I84"/>
  <c r="H84"/>
  <c r="G84"/>
  <c r="J84"/>
  <c r="J83"/>
  <c r="J82"/>
  <c r="J81"/>
  <c r="J80"/>
  <c r="J79"/>
  <c r="J78"/>
  <c r="J77"/>
  <c r="J76"/>
  <c r="I75"/>
  <c r="H75"/>
  <c r="G75"/>
  <c r="J75"/>
  <c r="J74"/>
  <c r="J73"/>
  <c r="J72"/>
  <c r="J71"/>
  <c r="J70"/>
  <c r="J69"/>
  <c r="J68"/>
  <c r="J67"/>
  <c r="J66"/>
  <c r="J65"/>
  <c r="J64"/>
  <c r="J63"/>
  <c r="J62"/>
  <c r="I61"/>
  <c r="H61"/>
  <c r="J61"/>
  <c r="G61"/>
  <c r="J60"/>
  <c r="J59"/>
  <c r="J58"/>
  <c r="J57"/>
  <c r="J56"/>
  <c r="J55"/>
  <c r="J54"/>
  <c r="J53"/>
  <c r="I51"/>
  <c r="H51"/>
  <c r="G51"/>
  <c r="G51" i="44"/>
  <c r="J50" i="38"/>
  <c r="J49"/>
  <c r="J48"/>
  <c r="J47"/>
  <c r="J46"/>
  <c r="I45"/>
  <c r="H45"/>
  <c r="G45"/>
  <c r="J45"/>
  <c r="J44"/>
  <c r="J43"/>
  <c r="I42"/>
  <c r="H42"/>
  <c r="G42"/>
  <c r="J42"/>
  <c r="J41"/>
  <c r="J40"/>
  <c r="J39"/>
  <c r="J38"/>
  <c r="J37"/>
  <c r="J36"/>
  <c r="J35"/>
  <c r="I34"/>
  <c r="H34"/>
  <c r="G34"/>
  <c r="G34" i="44"/>
  <c r="J33" i="38"/>
  <c r="J32"/>
  <c r="I31"/>
  <c r="I52"/>
  <c r="H31"/>
  <c r="H52"/>
  <c r="G31"/>
  <c r="J30"/>
  <c r="J29"/>
  <c r="J28"/>
  <c r="J27"/>
  <c r="I25"/>
  <c r="H25"/>
  <c r="H26"/>
  <c r="G25"/>
  <c r="J24"/>
  <c r="J23"/>
  <c r="J22"/>
  <c r="I21"/>
  <c r="I26"/>
  <c r="I101"/>
  <c r="I125"/>
  <c r="H21"/>
  <c r="J20"/>
  <c r="J19"/>
  <c r="J18"/>
  <c r="J17"/>
  <c r="J16"/>
  <c r="J15"/>
  <c r="J14"/>
  <c r="J13"/>
  <c r="J12"/>
  <c r="J11"/>
  <c r="J10"/>
  <c r="J9"/>
  <c r="G8"/>
  <c r="J8"/>
  <c r="N68" i="42"/>
  <c r="K98"/>
  <c r="N98"/>
  <c r="N20" i="39"/>
  <c r="N68"/>
  <c r="K98"/>
  <c r="N98"/>
  <c r="O124" i="44"/>
  <c r="L125"/>
  <c r="O125"/>
  <c r="O52" i="40"/>
  <c r="O26"/>
  <c r="L101"/>
  <c r="O26" i="38"/>
  <c r="L101"/>
  <c r="J80" i="45"/>
  <c r="J31" i="44"/>
  <c r="J46"/>
  <c r="J45"/>
  <c r="J41"/>
  <c r="J39"/>
  <c r="J38"/>
  <c r="G52" i="40"/>
  <c r="J52"/>
  <c r="J16" i="44"/>
  <c r="J21"/>
  <c r="G90" i="39"/>
  <c r="G90" i="45"/>
  <c r="J90"/>
  <c r="J84" i="39"/>
  <c r="J84" i="45"/>
  <c r="J12"/>
  <c r="J20"/>
  <c r="G14"/>
  <c r="J14"/>
  <c r="J8"/>
  <c r="G100" i="38"/>
  <c r="G84" i="44"/>
  <c r="J80"/>
  <c r="J84"/>
  <c r="J74"/>
  <c r="J63"/>
  <c r="G75"/>
  <c r="J75"/>
  <c r="J51" i="38"/>
  <c r="J50" i="44"/>
  <c r="J51"/>
  <c r="J35"/>
  <c r="G42"/>
  <c r="J42"/>
  <c r="J34"/>
  <c r="G52" i="38"/>
  <c r="J34"/>
  <c r="J33" i="44"/>
  <c r="H68" i="42"/>
  <c r="H98"/>
  <c r="J34"/>
  <c r="J90"/>
  <c r="J20"/>
  <c r="G68"/>
  <c r="J74"/>
  <c r="G97"/>
  <c r="J97"/>
  <c r="J23"/>
  <c r="J14"/>
  <c r="G68" i="39"/>
  <c r="G68" i="45"/>
  <c r="J68"/>
  <c r="J20" i="39"/>
  <c r="I98"/>
  <c r="H98"/>
  <c r="J34"/>
  <c r="J90"/>
  <c r="J74"/>
  <c r="G97"/>
  <c r="J97"/>
  <c r="J23"/>
  <c r="J14"/>
  <c r="G124" i="44"/>
  <c r="J105"/>
  <c r="G26" i="40"/>
  <c r="G26" i="44"/>
  <c r="J26"/>
  <c r="J21" i="40"/>
  <c r="G124"/>
  <c r="J124"/>
  <c r="J117"/>
  <c r="J42"/>
  <c r="J105"/>
  <c r="J8"/>
  <c r="J31"/>
  <c r="G124" i="38"/>
  <c r="J124"/>
  <c r="J117"/>
  <c r="H101"/>
  <c r="H125"/>
  <c r="J52"/>
  <c r="G21"/>
  <c r="J25"/>
  <c r="J105"/>
  <c r="J31"/>
  <c r="D10" i="46"/>
  <c r="E9"/>
  <c r="E8"/>
  <c r="E10"/>
  <c r="O101" i="40"/>
  <c r="L125"/>
  <c r="O125"/>
  <c r="O101" i="38"/>
  <c r="L125"/>
  <c r="O125"/>
  <c r="G97" i="45"/>
  <c r="G52" i="44"/>
  <c r="J52"/>
  <c r="J100" i="38"/>
  <c r="G100" i="44"/>
  <c r="J100"/>
  <c r="J97" i="45"/>
  <c r="G98"/>
  <c r="J98"/>
  <c r="J68" i="42"/>
  <c r="G98"/>
  <c r="J98"/>
  <c r="J68" i="39"/>
  <c r="G98"/>
  <c r="J98"/>
  <c r="J124" i="44"/>
  <c r="J26" i="40"/>
  <c r="G101"/>
  <c r="G26" i="38"/>
  <c r="J21"/>
  <c r="C33" i="35"/>
  <c r="C96" i="45"/>
  <c r="C95"/>
  <c r="C84"/>
  <c r="C85"/>
  <c r="C86"/>
  <c r="C88"/>
  <c r="C89"/>
  <c r="C79"/>
  <c r="C74"/>
  <c r="C90"/>
  <c r="C97"/>
  <c r="C68"/>
  <c r="C98"/>
  <c r="C123" i="44"/>
  <c r="C122"/>
  <c r="C110"/>
  <c r="C111"/>
  <c r="C112"/>
  <c r="C114"/>
  <c r="C115"/>
  <c r="C116"/>
  <c r="C105"/>
  <c r="C117"/>
  <c r="C124"/>
  <c r="J101" i="40"/>
  <c r="G125"/>
  <c r="J125"/>
  <c r="G101" i="38"/>
  <c r="G101" i="44"/>
  <c r="J26" i="38"/>
  <c r="D98" i="45"/>
  <c r="E98"/>
  <c r="F9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C51"/>
  <c r="D51"/>
  <c r="F51"/>
  <c r="E52"/>
  <c r="E53"/>
  <c r="E54"/>
  <c r="E55"/>
  <c r="E56"/>
  <c r="E57"/>
  <c r="E58"/>
  <c r="E59"/>
  <c r="C59"/>
  <c r="D59"/>
  <c r="F59"/>
  <c r="E60"/>
  <c r="E61"/>
  <c r="E62"/>
  <c r="E63"/>
  <c r="E64"/>
  <c r="E65"/>
  <c r="E66"/>
  <c r="E67"/>
  <c r="E68"/>
  <c r="E69"/>
  <c r="E70"/>
  <c r="E71"/>
  <c r="C71"/>
  <c r="D71"/>
  <c r="F71"/>
  <c r="E72"/>
  <c r="C72"/>
  <c r="D72"/>
  <c r="F72"/>
  <c r="E73"/>
  <c r="E74"/>
  <c r="E75"/>
  <c r="E76"/>
  <c r="E77"/>
  <c r="E78"/>
  <c r="E79"/>
  <c r="E80"/>
  <c r="E81"/>
  <c r="E82"/>
  <c r="E83"/>
  <c r="E84"/>
  <c r="E85"/>
  <c r="E86"/>
  <c r="E87"/>
  <c r="D87"/>
  <c r="F87"/>
  <c r="E88"/>
  <c r="E89"/>
  <c r="E90"/>
  <c r="E91"/>
  <c r="E92"/>
  <c r="E93"/>
  <c r="E94"/>
  <c r="E95"/>
  <c r="E96"/>
  <c r="E9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2"/>
  <c r="D53"/>
  <c r="D54"/>
  <c r="D55"/>
  <c r="D56"/>
  <c r="D57"/>
  <c r="D58"/>
  <c r="D60"/>
  <c r="D61"/>
  <c r="D62"/>
  <c r="D63"/>
  <c r="D64"/>
  <c r="D65"/>
  <c r="D66"/>
  <c r="D67"/>
  <c r="D68"/>
  <c r="D69"/>
  <c r="D70"/>
  <c r="D73"/>
  <c r="D74"/>
  <c r="D75"/>
  <c r="D76"/>
  <c r="D77"/>
  <c r="D78"/>
  <c r="D79"/>
  <c r="D80"/>
  <c r="D81"/>
  <c r="D82"/>
  <c r="D83"/>
  <c r="D84"/>
  <c r="D85"/>
  <c r="D86"/>
  <c r="D88"/>
  <c r="D89"/>
  <c r="D90"/>
  <c r="D91"/>
  <c r="D92"/>
  <c r="D93"/>
  <c r="D94"/>
  <c r="D95"/>
  <c r="D96"/>
  <c r="D97"/>
  <c r="C49"/>
  <c r="F49"/>
  <c r="D8"/>
  <c r="E8"/>
  <c r="C9"/>
  <c r="C10"/>
  <c r="C11"/>
  <c r="F11"/>
  <c r="C12"/>
  <c r="C13"/>
  <c r="C14"/>
  <c r="C15"/>
  <c r="F15"/>
  <c r="C16"/>
  <c r="C17"/>
  <c r="C18"/>
  <c r="C19"/>
  <c r="F19"/>
  <c r="C20"/>
  <c r="C21"/>
  <c r="C22"/>
  <c r="C23"/>
  <c r="C24"/>
  <c r="C25"/>
  <c r="C26"/>
  <c r="C27"/>
  <c r="F27"/>
  <c r="C28"/>
  <c r="C29"/>
  <c r="C30"/>
  <c r="C31"/>
  <c r="F31"/>
  <c r="C32"/>
  <c r="C33"/>
  <c r="C34"/>
  <c r="C35"/>
  <c r="F35"/>
  <c r="C36"/>
  <c r="C37"/>
  <c r="C38"/>
  <c r="C39"/>
  <c r="F39"/>
  <c r="C40"/>
  <c r="C41"/>
  <c r="C42"/>
  <c r="C43"/>
  <c r="F43"/>
  <c r="C44"/>
  <c r="C45"/>
  <c r="C46"/>
  <c r="C47"/>
  <c r="F47"/>
  <c r="C48"/>
  <c r="C50"/>
  <c r="C52"/>
  <c r="C53"/>
  <c r="C54"/>
  <c r="C55"/>
  <c r="F55"/>
  <c r="C56"/>
  <c r="C57"/>
  <c r="C58"/>
  <c r="C60"/>
  <c r="C61"/>
  <c r="C62"/>
  <c r="C63"/>
  <c r="F63"/>
  <c r="C64"/>
  <c r="C65"/>
  <c r="C66"/>
  <c r="C67"/>
  <c r="F67"/>
  <c r="C69"/>
  <c r="C70"/>
  <c r="C73"/>
  <c r="C75"/>
  <c r="C76"/>
  <c r="C77"/>
  <c r="C78"/>
  <c r="F79"/>
  <c r="C80"/>
  <c r="C81"/>
  <c r="C82"/>
  <c r="C83"/>
  <c r="F83"/>
  <c r="C91"/>
  <c r="C92"/>
  <c r="C93"/>
  <c r="C94"/>
  <c r="C8"/>
  <c r="F95"/>
  <c r="F94"/>
  <c r="F93"/>
  <c r="F91"/>
  <c r="F89"/>
  <c r="F86"/>
  <c r="F85"/>
  <c r="F82"/>
  <c r="F81"/>
  <c r="F78"/>
  <c r="F77"/>
  <c r="F75"/>
  <c r="F73"/>
  <c r="F70"/>
  <c r="F69"/>
  <c r="F66"/>
  <c r="F65"/>
  <c r="F62"/>
  <c r="F61"/>
  <c r="F58"/>
  <c r="F57"/>
  <c r="F54"/>
  <c r="F53"/>
  <c r="F50"/>
  <c r="F46"/>
  <c r="F45"/>
  <c r="F42"/>
  <c r="F41"/>
  <c r="F38"/>
  <c r="F37"/>
  <c r="F33"/>
  <c r="F30"/>
  <c r="F29"/>
  <c r="F26"/>
  <c r="F25"/>
  <c r="F23"/>
  <c r="F22"/>
  <c r="F21"/>
  <c r="F18"/>
  <c r="F17"/>
  <c r="F13"/>
  <c r="F10"/>
  <c r="F9"/>
  <c r="F8"/>
  <c r="E9" i="44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C76"/>
  <c r="D76"/>
  <c r="F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C11"/>
  <c r="D11"/>
  <c r="F11"/>
  <c r="C23"/>
  <c r="D23"/>
  <c r="F23"/>
  <c r="C39"/>
  <c r="D39"/>
  <c r="F39"/>
  <c r="C47"/>
  <c r="D47"/>
  <c r="F47"/>
  <c r="C59"/>
  <c r="D59"/>
  <c r="F59"/>
  <c r="D122"/>
  <c r="F122"/>
  <c r="E8"/>
  <c r="D9"/>
  <c r="D10"/>
  <c r="D12"/>
  <c r="D13"/>
  <c r="D14"/>
  <c r="D15"/>
  <c r="D16"/>
  <c r="D17"/>
  <c r="D18"/>
  <c r="D19"/>
  <c r="D20"/>
  <c r="D21"/>
  <c r="D22"/>
  <c r="D24"/>
  <c r="D25"/>
  <c r="D26"/>
  <c r="D27"/>
  <c r="D28"/>
  <c r="D29"/>
  <c r="D30"/>
  <c r="D31"/>
  <c r="D32"/>
  <c r="D33"/>
  <c r="D34"/>
  <c r="D35"/>
  <c r="D36"/>
  <c r="D37"/>
  <c r="D38"/>
  <c r="D40"/>
  <c r="D41"/>
  <c r="D42"/>
  <c r="D43"/>
  <c r="D44"/>
  <c r="D45"/>
  <c r="D46"/>
  <c r="D48"/>
  <c r="D49"/>
  <c r="D50"/>
  <c r="D51"/>
  <c r="D52"/>
  <c r="D53"/>
  <c r="D54"/>
  <c r="D55"/>
  <c r="D56"/>
  <c r="D57"/>
  <c r="D58"/>
  <c r="D60"/>
  <c r="D61"/>
  <c r="D62"/>
  <c r="D63"/>
  <c r="D64"/>
  <c r="D65"/>
  <c r="D66"/>
  <c r="D67"/>
  <c r="D68"/>
  <c r="D69"/>
  <c r="D70"/>
  <c r="D71"/>
  <c r="D72"/>
  <c r="D73"/>
  <c r="D74"/>
  <c r="D75"/>
  <c r="D77"/>
  <c r="D78"/>
  <c r="D79"/>
  <c r="C79"/>
  <c r="F79"/>
  <c r="D80"/>
  <c r="D81"/>
  <c r="D82"/>
  <c r="D83"/>
  <c r="D84"/>
  <c r="D85"/>
  <c r="D86"/>
  <c r="D87"/>
  <c r="C87"/>
  <c r="F87"/>
  <c r="D88"/>
  <c r="D89"/>
  <c r="D90"/>
  <c r="D91"/>
  <c r="D92"/>
  <c r="D93"/>
  <c r="D94"/>
  <c r="D95"/>
  <c r="D96"/>
  <c r="D97"/>
  <c r="D98"/>
  <c r="D99"/>
  <c r="D100"/>
  <c r="D101"/>
  <c r="D102"/>
  <c r="D103"/>
  <c r="C103"/>
  <c r="F103"/>
  <c r="D104"/>
  <c r="D105"/>
  <c r="D106"/>
  <c r="D107"/>
  <c r="D108"/>
  <c r="D109"/>
  <c r="D110"/>
  <c r="D111"/>
  <c r="F111"/>
  <c r="D112"/>
  <c r="D113"/>
  <c r="D114"/>
  <c r="D115"/>
  <c r="D116"/>
  <c r="D117"/>
  <c r="D118"/>
  <c r="D119"/>
  <c r="C119"/>
  <c r="F119"/>
  <c r="D120"/>
  <c r="D121"/>
  <c r="D123"/>
  <c r="D124"/>
  <c r="D125"/>
  <c r="D8"/>
  <c r="C9"/>
  <c r="C10"/>
  <c r="C12"/>
  <c r="C13"/>
  <c r="C14"/>
  <c r="C15"/>
  <c r="C16"/>
  <c r="C17"/>
  <c r="C18"/>
  <c r="C19"/>
  <c r="C20"/>
  <c r="C21"/>
  <c r="C22"/>
  <c r="C24"/>
  <c r="C25"/>
  <c r="C26"/>
  <c r="C27"/>
  <c r="C28"/>
  <c r="C29"/>
  <c r="C30"/>
  <c r="C32"/>
  <c r="C33"/>
  <c r="C34"/>
  <c r="C35"/>
  <c r="C36"/>
  <c r="C37"/>
  <c r="C38"/>
  <c r="C40"/>
  <c r="C41"/>
  <c r="C43"/>
  <c r="F43"/>
  <c r="C44"/>
  <c r="C46"/>
  <c r="C48"/>
  <c r="C49"/>
  <c r="C50"/>
  <c r="C51"/>
  <c r="C53"/>
  <c r="C54"/>
  <c r="C55"/>
  <c r="C56"/>
  <c r="C57"/>
  <c r="C58"/>
  <c r="C60"/>
  <c r="C61"/>
  <c r="C62"/>
  <c r="C63"/>
  <c r="C64"/>
  <c r="C65"/>
  <c r="C66"/>
  <c r="C67"/>
  <c r="C68"/>
  <c r="C69"/>
  <c r="C70"/>
  <c r="C71"/>
  <c r="C72"/>
  <c r="C73"/>
  <c r="C74"/>
  <c r="C75"/>
  <c r="C77"/>
  <c r="C78"/>
  <c r="C80"/>
  <c r="C81"/>
  <c r="C82"/>
  <c r="C83"/>
  <c r="C85"/>
  <c r="C86"/>
  <c r="C88"/>
  <c r="C89"/>
  <c r="C90"/>
  <c r="C91"/>
  <c r="C92"/>
  <c r="C93"/>
  <c r="C94"/>
  <c r="C95"/>
  <c r="C96"/>
  <c r="C97"/>
  <c r="C98"/>
  <c r="C99"/>
  <c r="C102"/>
  <c r="C104"/>
  <c r="C106"/>
  <c r="C107"/>
  <c r="C108"/>
  <c r="C109"/>
  <c r="C118"/>
  <c r="C120"/>
  <c r="C121"/>
  <c r="F61"/>
  <c r="F99"/>
  <c r="F91"/>
  <c r="F95"/>
  <c r="C8"/>
  <c r="F123"/>
  <c r="F121"/>
  <c r="F118"/>
  <c r="F115"/>
  <c r="F114"/>
  <c r="F113"/>
  <c r="F110"/>
  <c r="F109"/>
  <c r="F107"/>
  <c r="F106"/>
  <c r="F102"/>
  <c r="F98"/>
  <c r="F97"/>
  <c r="F94"/>
  <c r="F93"/>
  <c r="F90"/>
  <c r="F86"/>
  <c r="F85"/>
  <c r="F82"/>
  <c r="F81"/>
  <c r="F78"/>
  <c r="F77"/>
  <c r="F74"/>
  <c r="F73"/>
  <c r="F71"/>
  <c r="F70"/>
  <c r="F69"/>
  <c r="F66"/>
  <c r="F65"/>
  <c r="F62"/>
  <c r="F58"/>
  <c r="F57"/>
  <c r="F55"/>
  <c r="F54"/>
  <c r="F53"/>
  <c r="F50"/>
  <c r="F49"/>
  <c r="F46"/>
  <c r="F41"/>
  <c r="F38"/>
  <c r="F37"/>
  <c r="F34"/>
  <c r="F33"/>
  <c r="F30"/>
  <c r="F29"/>
  <c r="F25"/>
  <c r="F22"/>
  <c r="F19"/>
  <c r="F18"/>
  <c r="F17"/>
  <c r="F15"/>
  <c r="F14"/>
  <c r="F13"/>
  <c r="F10"/>
  <c r="F9"/>
  <c r="F83"/>
  <c r="J101"/>
  <c r="G125"/>
  <c r="J125"/>
  <c r="J101" i="38"/>
  <c r="G125"/>
  <c r="J125"/>
  <c r="F12" i="45"/>
  <c r="F96"/>
  <c r="F92"/>
  <c r="F88"/>
  <c r="F84"/>
  <c r="F80"/>
  <c r="F76"/>
  <c r="F64"/>
  <c r="F60"/>
  <c r="F52"/>
  <c r="F48"/>
  <c r="F44"/>
  <c r="F40"/>
  <c r="F36"/>
  <c r="F28"/>
  <c r="F24"/>
  <c r="F16"/>
  <c r="F74"/>
  <c r="F14"/>
  <c r="F32"/>
  <c r="F56"/>
  <c r="F90"/>
  <c r="F34"/>
  <c r="F67" i="44"/>
  <c r="F63"/>
  <c r="F51"/>
  <c r="F35"/>
  <c r="F27"/>
  <c r="F120"/>
  <c r="F108"/>
  <c r="F60"/>
  <c r="F32"/>
  <c r="F20"/>
  <c r="F16"/>
  <c r="F12"/>
  <c r="F89"/>
  <c r="F116"/>
  <c r="F112"/>
  <c r="F104"/>
  <c r="F96"/>
  <c r="F92"/>
  <c r="F88"/>
  <c r="F80"/>
  <c r="F72"/>
  <c r="F68"/>
  <c r="F64"/>
  <c r="F56"/>
  <c r="F48"/>
  <c r="F44"/>
  <c r="F40"/>
  <c r="F36"/>
  <c r="F28"/>
  <c r="F24"/>
  <c r="F75"/>
  <c r="F21"/>
  <c r="F124"/>
  <c r="F117"/>
  <c r="F105"/>
  <c r="F8"/>
  <c r="C8" i="40"/>
  <c r="C21"/>
  <c r="C26"/>
  <c r="F8" i="42"/>
  <c r="F9"/>
  <c r="F10"/>
  <c r="F11"/>
  <c r="F12"/>
  <c r="F13"/>
  <c r="C14"/>
  <c r="D14"/>
  <c r="D20"/>
  <c r="E14"/>
  <c r="E20"/>
  <c r="F15"/>
  <c r="F16"/>
  <c r="F17"/>
  <c r="F18"/>
  <c r="F19"/>
  <c r="F21"/>
  <c r="F22"/>
  <c r="C23"/>
  <c r="C34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0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67"/>
  <c r="F69"/>
  <c r="F70"/>
  <c r="F71"/>
  <c r="F72"/>
  <c r="F73"/>
  <c r="C74"/>
  <c r="F74"/>
  <c r="D74"/>
  <c r="E74"/>
  <c r="F75"/>
  <c r="F76"/>
  <c r="F77"/>
  <c r="F78"/>
  <c r="C79"/>
  <c r="D79"/>
  <c r="E79"/>
  <c r="F80"/>
  <c r="F81"/>
  <c r="F82"/>
  <c r="F83"/>
  <c r="C84"/>
  <c r="D84"/>
  <c r="E84"/>
  <c r="E90"/>
  <c r="E97"/>
  <c r="F85"/>
  <c r="F86"/>
  <c r="F87"/>
  <c r="F88"/>
  <c r="F89"/>
  <c r="F91"/>
  <c r="F92"/>
  <c r="F93"/>
  <c r="F94"/>
  <c r="F95"/>
  <c r="F96"/>
  <c r="F27" i="40"/>
  <c r="C13"/>
  <c r="C25"/>
  <c r="C31"/>
  <c r="C34"/>
  <c r="C42"/>
  <c r="C42" i="44"/>
  <c r="F42"/>
  <c r="C45" i="40"/>
  <c r="C45" i="44"/>
  <c r="F45"/>
  <c r="C51" i="40"/>
  <c r="C61"/>
  <c r="C75"/>
  <c r="C84"/>
  <c r="C89"/>
  <c r="F89"/>
  <c r="C99"/>
  <c r="C105"/>
  <c r="C110"/>
  <c r="C122"/>
  <c r="F122"/>
  <c r="D21"/>
  <c r="D25"/>
  <c r="D31"/>
  <c r="D34"/>
  <c r="D42"/>
  <c r="D45"/>
  <c r="D51"/>
  <c r="D61"/>
  <c r="D75"/>
  <c r="D84"/>
  <c r="D89"/>
  <c r="D99"/>
  <c r="D105"/>
  <c r="D110"/>
  <c r="D113"/>
  <c r="D122"/>
  <c r="E21"/>
  <c r="E26"/>
  <c r="E25"/>
  <c r="E31"/>
  <c r="E34"/>
  <c r="E42"/>
  <c r="E45"/>
  <c r="E61"/>
  <c r="E75"/>
  <c r="E84"/>
  <c r="E89"/>
  <c r="E99"/>
  <c r="E105"/>
  <c r="E117"/>
  <c r="E124"/>
  <c r="E110"/>
  <c r="E113"/>
  <c r="E122"/>
  <c r="F123"/>
  <c r="F121"/>
  <c r="F120"/>
  <c r="F119"/>
  <c r="F118"/>
  <c r="F116"/>
  <c r="F115"/>
  <c r="F114"/>
  <c r="F113"/>
  <c r="F112"/>
  <c r="F111"/>
  <c r="F109"/>
  <c r="F108"/>
  <c r="F107"/>
  <c r="F106"/>
  <c r="F104"/>
  <c r="F103"/>
  <c r="F102"/>
  <c r="F100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6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5"/>
  <c r="F44"/>
  <c r="F43"/>
  <c r="F41"/>
  <c r="F40"/>
  <c r="F39"/>
  <c r="F38"/>
  <c r="F37"/>
  <c r="F36"/>
  <c r="F35"/>
  <c r="F33"/>
  <c r="F32"/>
  <c r="F30"/>
  <c r="F29"/>
  <c r="F28"/>
  <c r="F25"/>
  <c r="F24"/>
  <c r="F23"/>
  <c r="F22"/>
  <c r="F20"/>
  <c r="F19"/>
  <c r="F18"/>
  <c r="F17"/>
  <c r="F16"/>
  <c r="F15"/>
  <c r="F14"/>
  <c r="F13"/>
  <c r="F12"/>
  <c r="F11"/>
  <c r="F10"/>
  <c r="F9"/>
  <c r="C45" i="39"/>
  <c r="C75" i="38"/>
  <c r="C51"/>
  <c r="C42"/>
  <c r="C8"/>
  <c r="C21"/>
  <c r="C26"/>
  <c r="D45" i="39"/>
  <c r="C14"/>
  <c r="C20"/>
  <c r="C32"/>
  <c r="C49"/>
  <c r="C84"/>
  <c r="F84"/>
  <c r="D84"/>
  <c r="E84"/>
  <c r="D79"/>
  <c r="E79"/>
  <c r="E90"/>
  <c r="E97"/>
  <c r="C79"/>
  <c r="D74"/>
  <c r="E74"/>
  <c r="C74"/>
  <c r="D66"/>
  <c r="E66"/>
  <c r="C66"/>
  <c r="D62"/>
  <c r="E62"/>
  <c r="C62"/>
  <c r="D56"/>
  <c r="E56"/>
  <c r="C56"/>
  <c r="D49"/>
  <c r="E49"/>
  <c r="F49"/>
  <c r="E45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32"/>
  <c r="F32"/>
  <c r="E32"/>
  <c r="D23"/>
  <c r="E23"/>
  <c r="E34"/>
  <c r="C23"/>
  <c r="C34"/>
  <c r="D14"/>
  <c r="D20"/>
  <c r="E14"/>
  <c r="E20"/>
  <c r="D75" i="38"/>
  <c r="D51"/>
  <c r="D84"/>
  <c r="D122"/>
  <c r="E122"/>
  <c r="C122"/>
  <c r="F122"/>
  <c r="D113"/>
  <c r="E113"/>
  <c r="D110"/>
  <c r="E110"/>
  <c r="F110"/>
  <c r="C110"/>
  <c r="D105"/>
  <c r="E105"/>
  <c r="C105"/>
  <c r="F105"/>
  <c r="D99"/>
  <c r="E99"/>
  <c r="C99"/>
  <c r="D89"/>
  <c r="E89"/>
  <c r="C89"/>
  <c r="E84"/>
  <c r="C84"/>
  <c r="E75"/>
  <c r="D61"/>
  <c r="E61"/>
  <c r="C61"/>
  <c r="F61"/>
  <c r="F9"/>
  <c r="F10"/>
  <c r="F11"/>
  <c r="F12"/>
  <c r="F13"/>
  <c r="F14"/>
  <c r="F15"/>
  <c r="F16"/>
  <c r="F17"/>
  <c r="F18"/>
  <c r="F19"/>
  <c r="F20"/>
  <c r="F22"/>
  <c r="F23"/>
  <c r="F24"/>
  <c r="C25"/>
  <c r="F27"/>
  <c r="F28"/>
  <c r="F29"/>
  <c r="F30"/>
  <c r="C31"/>
  <c r="F32"/>
  <c r="F33"/>
  <c r="C34"/>
  <c r="F35"/>
  <c r="F36"/>
  <c r="F37"/>
  <c r="F38"/>
  <c r="F39"/>
  <c r="F40"/>
  <c r="F41"/>
  <c r="F43"/>
  <c r="F44"/>
  <c r="C45"/>
  <c r="F46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3"/>
  <c r="F114"/>
  <c r="F115"/>
  <c r="F116"/>
  <c r="F118"/>
  <c r="F119"/>
  <c r="F120"/>
  <c r="F121"/>
  <c r="F123"/>
  <c r="F8"/>
  <c r="E51"/>
  <c r="D45"/>
  <c r="E45"/>
  <c r="D42"/>
  <c r="F42"/>
  <c r="E42"/>
  <c r="D34"/>
  <c r="E34"/>
  <c r="D31"/>
  <c r="E31"/>
  <c r="D25"/>
  <c r="E25"/>
  <c r="D21"/>
  <c r="E21"/>
  <c r="F31" i="40"/>
  <c r="C31" i="44"/>
  <c r="F31"/>
  <c r="F84" i="38"/>
  <c r="C84" i="44"/>
  <c r="F84"/>
  <c r="F97" i="45"/>
  <c r="F20"/>
  <c r="F26" i="44"/>
  <c r="E117" i="38"/>
  <c r="E124"/>
  <c r="F61" i="40"/>
  <c r="F79" i="42"/>
  <c r="F99" i="38"/>
  <c r="D117"/>
  <c r="D124"/>
  <c r="D34" i="39"/>
  <c r="F62"/>
  <c r="D52" i="40"/>
  <c r="F84"/>
  <c r="C90" i="42"/>
  <c r="C97"/>
  <c r="F84"/>
  <c r="E34"/>
  <c r="E68"/>
  <c r="E98"/>
  <c r="C100" i="38"/>
  <c r="F75"/>
  <c r="F56" i="39"/>
  <c r="F8" i="40"/>
  <c r="C117"/>
  <c r="C124"/>
  <c r="F62" i="42"/>
  <c r="F49"/>
  <c r="F45" i="39"/>
  <c r="C52" i="38"/>
  <c r="C101"/>
  <c r="F66" i="39"/>
  <c r="F105" i="40"/>
  <c r="E52"/>
  <c r="E101"/>
  <c r="E125"/>
  <c r="F34"/>
  <c r="F99"/>
  <c r="F23" i="42"/>
  <c r="F14"/>
  <c r="F34" i="38"/>
  <c r="F74" i="39"/>
  <c r="F51" i="38"/>
  <c r="F75" i="40"/>
  <c r="D117"/>
  <c r="C52"/>
  <c r="C52" i="44"/>
  <c r="F52"/>
  <c r="F56" i="42"/>
  <c r="F32"/>
  <c r="E26" i="38"/>
  <c r="E52"/>
  <c r="F25"/>
  <c r="F89"/>
  <c r="D68" i="39"/>
  <c r="C90"/>
  <c r="F90" i="42"/>
  <c r="D90"/>
  <c r="D97"/>
  <c r="F97"/>
  <c r="D26" i="38"/>
  <c r="D101"/>
  <c r="D125"/>
  <c r="D52"/>
  <c r="F45"/>
  <c r="D26" i="40"/>
  <c r="D101"/>
  <c r="F42"/>
  <c r="F66" i="42"/>
  <c r="F45"/>
  <c r="F26" i="38"/>
  <c r="E68" i="39"/>
  <c r="E98"/>
  <c r="F20"/>
  <c r="C68"/>
  <c r="D124" i="40"/>
  <c r="D125"/>
  <c r="F117"/>
  <c r="F21"/>
  <c r="C97" i="39"/>
  <c r="F34"/>
  <c r="F31" i="38"/>
  <c r="C117"/>
  <c r="F14" i="39"/>
  <c r="F79"/>
  <c r="D90"/>
  <c r="D97"/>
  <c r="D34" i="42"/>
  <c r="D68"/>
  <c r="D98"/>
  <c r="C20"/>
  <c r="F23" i="39"/>
  <c r="F21" i="38"/>
  <c r="F110" i="40"/>
  <c r="F52"/>
  <c r="F100" i="38"/>
  <c r="C100" i="44"/>
  <c r="F100"/>
  <c r="F68" i="45"/>
  <c r="F52" i="38"/>
  <c r="D98" i="39"/>
  <c r="F124" i="40"/>
  <c r="E101" i="38"/>
  <c r="E125"/>
  <c r="F97" i="39"/>
  <c r="F20" i="42"/>
  <c r="C68"/>
  <c r="F90" i="39"/>
  <c r="F26" i="40"/>
  <c r="C101"/>
  <c r="C101" i="44"/>
  <c r="F34" i="42"/>
  <c r="C124" i="38"/>
  <c r="F124"/>
  <c r="F117"/>
  <c r="C98" i="39"/>
  <c r="F68"/>
  <c r="C125" i="44"/>
  <c r="F125"/>
  <c r="F101"/>
  <c r="F101" i="38"/>
  <c r="F98" i="39"/>
  <c r="F68" i="42"/>
  <c r="C98"/>
  <c r="F98"/>
  <c r="C125" i="40"/>
  <c r="F125"/>
  <c r="F101"/>
  <c r="C125" i="38"/>
  <c r="F125"/>
</calcChain>
</file>

<file path=xl/sharedStrings.xml><?xml version="1.0" encoding="utf-8"?>
<sst xmlns="http://schemas.openxmlformats.org/spreadsheetml/2006/main" count="1453" uniqueCount="466">
  <si>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</si>
  <si>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</si>
  <si>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</si>
  <si>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</si>
  <si>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</si>
  <si>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</si>
  <si>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ÖSSZESEN: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</si>
  <si>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</si>
  <si>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</si>
  <si>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</si>
  <si>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</si>
  <si>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</si>
  <si>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</si>
  <si>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</si>
  <si>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</si>
  <si>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</si>
  <si>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</si>
  <si>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</si>
  <si>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</si>
  <si>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</si>
  <si>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</si>
  <si>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</si>
  <si>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</si>
  <si>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</si>
  <si>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</si>
  <si>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</si>
  <si>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</si>
  <si>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</si>
  <si>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</si>
  <si>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</si>
  <si>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</si>
  <si>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</si>
  <si>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</si>
  <si>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</si>
  <si>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</si>
  <si>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</si>
  <si>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</si>
  <si>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</si>
  <si>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</si>
  <si>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</si>
  <si>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</si>
  <si>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</si>
  <si>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</si>
  <si>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</si>
  <si>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</si>
  <si>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</si>
  <si>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</si>
  <si>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</si>
  <si>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</si>
  <si>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</si>
  <si>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</si>
  <si>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</si>
  <si>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</si>
  <si>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</si>
  <si>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</si>
  <si>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</si>
  <si>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</si>
  <si>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</si>
  <si>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</si>
  <si>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</si>
  <si>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</si>
  <si>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</si>
  <si>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</si>
  <si>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</si>
  <si>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</si>
  <si>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</si>
  <si>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</si>
  <si>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</si>
  <si>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</si>
  <si>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</si>
  <si>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</si>
  <si>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</si>
  <si>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</si>
  <si>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</si>
  <si>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</si>
  <si>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</si>
  <si>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</si>
  <si>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</si>
  <si>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</si>
  <si>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</si>
  <si>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</si>
  <si>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</si>
  <si>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</si>
  <si>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</si>
  <si>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</si>
  <si>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</si>
  <si>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</si>
  <si>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</si>
  <si>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</si>
  <si>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</si>
  <si>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</si>
  <si>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</si>
  <si>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</si>
  <si>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</si>
  <si>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</si>
  <si>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</si>
  <si>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</si>
  <si>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</si>
  <si>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</si>
  <si>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</si>
  <si>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</si>
  <si>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</si>
  <si>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</si>
  <si>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</si>
  <si>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</si>
  <si>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</si>
  <si>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</si>
  <si>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</si>
  <si>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</si>
  <si>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</si>
  <si>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</si>
  <si>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</si>
  <si>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</si>
  <si>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</si>
  <si>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</si>
  <si>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</si>
  <si>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</si>
  <si>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</si>
  <si>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</si>
  <si>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</si>
  <si>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</si>
  <si>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</si>
  <si>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</si>
  <si>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</si>
  <si>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</si>
  <si>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</si>
  <si>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</si>
  <si>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</si>
  <si>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</si>
  <si>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</si>
  <si>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</si>
  <si>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</si>
  <si>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</si>
  <si>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</si>
  <si>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</si>
  <si>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</si>
  <si>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</si>
  <si>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</si>
  <si>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</si>
  <si>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</si>
  <si>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</si>
  <si>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</si>
  <si>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</si>
  <si>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</si>
  <si>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</si>
  <si>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</si>
  <si>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</si>
  <si>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</si>
  <si>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</si>
  <si>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</si>
  <si>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</si>
  <si>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</si>
  <si>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</si>
  <si>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</si>
  <si>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</si>
  <si>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</si>
  <si>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</si>
  <si>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</si>
  <si>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</si>
  <si>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</si>
  <si>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</si>
  <si>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</si>
  <si>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</si>
  <si>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</si>
  <si>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</si>
  <si>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</si>
  <si>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</si>
  <si>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</si>
  <si>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</si>
  <si>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</si>
  <si>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</si>
  <si>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</si>
  <si>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</si>
  <si>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</si>
  <si>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</si>
  <si>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</si>
  <si>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</si>
  <si>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</si>
  <si>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</si>
  <si>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</si>
  <si>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</si>
  <si>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</si>
  <si>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</si>
  <si>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</si>
  <si>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</si>
  <si>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</si>
  <si>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</si>
  <si>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</si>
  <si>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</si>
  <si>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</si>
  <si>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</si>
  <si>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</si>
  <si>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</si>
  <si>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</si>
  <si>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</si>
  <si>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</si>
  <si>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</si>
  <si>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</si>
  <si>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</si>
  <si>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</si>
  <si>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</si>
  <si>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</si>
  <si>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</si>
  <si>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</si>
  <si>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</si>
  <si>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</si>
  <si>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</si>
  <si>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</si>
  <si>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</si>
  <si>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</si>
  <si>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</si>
  <si>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</si>
  <si>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</si>
  <si>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</si>
  <si>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</si>
  <si>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</si>
  <si>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</si>
  <si>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</si>
  <si>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</si>
  <si>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</si>
  <si>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</si>
  <si>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</si>
  <si>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</si>
  <si>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</si>
  <si>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</si>
  <si>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</si>
  <si>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</si>
  <si>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</si>
  <si>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</si>
  <si>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</si>
  <si>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</si>
  <si>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</si>
  <si>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</si>
  <si>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</si>
  <si>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</si>
  <si>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</si>
  <si>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</si>
  <si>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</si>
  <si>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</si>
  <si>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</si>
  <si>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</si>
  <si>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</si>
  <si>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</si>
  <si>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</si>
  <si>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</si>
  <si>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</si>
  <si>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</si>
  <si>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</si>
  <si>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</si>
  <si>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</si>
  <si>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</si>
  <si>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</si>
  <si>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</si>
  <si>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</si>
  <si>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</si>
  <si>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</si>
  <si>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</si>
  <si>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</si>
  <si>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</si>
  <si>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</si>
  <si>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</si>
  <si>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</si>
  <si>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</si>
  <si>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</si>
  <si>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</si>
  <si>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</si>
  <si>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</si>
  <si>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</si>
  <si>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</si>
  <si>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</si>
  <si>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</si>
  <si>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</si>
  <si>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</si>
  <si>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</si>
  <si>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</si>
  <si>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</si>
  <si>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</si>
  <si>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</si>
  <si>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</si>
  <si>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</si>
  <si>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</si>
  <si>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</si>
  <si>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</si>
  <si>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</si>
  <si>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</si>
  <si>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</si>
  <si>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</si>
  <si>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</si>
  <si>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</si>
  <si>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</si>
  <si>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</si>
  <si>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</si>
  <si>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</si>
  <si>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</si>
  <si>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</si>
  <si>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</si>
  <si>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</si>
  <si>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</si>
  <si>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</si>
  <si>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</si>
  <si>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</si>
  <si>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</si>
  <si>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</si>
  <si>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</si>
  <si>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</si>
  <si>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</si>
  <si>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</si>
  <si>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</si>
  <si>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</si>
  <si>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</si>
  <si>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</si>
  <si>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</si>
  <si>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</si>
  <si>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</si>
  <si>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</si>
  <si>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</si>
  <si>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</si>
  <si>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</si>
  <si>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</si>
  <si>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</si>
  <si>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</si>
  <si>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</si>
  <si>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</si>
  <si>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</si>
  <si>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</si>
  <si>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</si>
  <si>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</si>
  <si>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</si>
  <si>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</si>
  <si>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</si>
  <si>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</si>
  <si>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</si>
  <si>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</si>
  <si>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</si>
  <si>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</si>
  <si>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</si>
  <si>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</si>
  <si>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</si>
  <si>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</si>
  <si>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</si>
  <si>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</si>
  <si>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</si>
  <si>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</si>
  <si>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</si>
  <si>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</si>
  <si>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</si>
  <si>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</si>
  <si>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</si>
  <si>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</si>
  <si>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</si>
  <si>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</si>
  <si>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</si>
  <si>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</si>
  <si>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</si>
  <si>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</si>
  <si>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</si>
  <si>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</si>
  <si>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</si>
  <si>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</si>
  <si>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</si>
  <si>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</si>
  <si>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</si>
  <si>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</si>
  <si>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</si>
  <si>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</si>
  <si>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</si>
  <si>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</si>
  <si>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</si>
  <si>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</si>
  <si>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</si>
  <si>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</si>
  <si>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</si>
  <si>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</si>
  <si>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</si>
  <si>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</si>
  <si>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</si>
  <si>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</si>
  <si>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</si>
  <si>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</si>
  <si>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</si>
  <si>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</si>
  <si>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</si>
  <si>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</si>
  <si>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</si>
  <si>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</si>
  <si>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</si>
  <si>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</si>
  <si>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</si>
  <si>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</si>
  <si>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</si>
  <si>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</si>
  <si>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</si>
  <si>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</si>
  <si>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</si>
  <si>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</si>
  <si>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</si>
  <si>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</si>
  <si>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</si>
  <si>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</si>
  <si>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</si>
  <si>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</si>
  <si>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</si>
  <si>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</si>
  <si>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</si>
  <si>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</si>
  <si>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</si>
  <si>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</si>
  <si>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</si>
  <si>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</si>
  <si>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</si>
  <si>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</si>
  <si>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</si>
  <si>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</si>
  <si>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</si>
  <si>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</si>
  <si>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</si>
  <si>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</si>
  <si>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</si>
  <si>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</si>
  <si>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</si>
  <si>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</si>
  <si>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Vízesblokk kialakítás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</si>
  <si>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</si>
  <si>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</si>
  <si>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</si>
  <si>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</si>
  <si>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</si>
  <si>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</si>
  <si>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</si>
  <si>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</si>
  <si>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</si>
  <si>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</si>
  <si>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</si>
  <si>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 2017. évi költségvetése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</si>
  <si>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</si>
  <si>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</si>
  <si>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</si>
  <si>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</si>
  <si>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</si>
  <si>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</si>
  <si>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Sorokpolány Önkormányzat és költségvetési szervei előirányzat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</si>
  <si>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</si>
  <si>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</si>
  <si>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</si>
  <si>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</si>
  <si>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</si>
  <si>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</si>
  <si>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</si>
  <si>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</si>
  <si>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</si>
  <si>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</si>
  <si>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</si>
  <si>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</si>
  <si>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Önkormányzat 2017. évi költségvetése</t>
  </si>
  <si>
    <t>Bóbita Óvoda</t>
  </si>
  <si>
    <t>MÓDOSÍTOTT ELŐIRÁNYZAT I.</t>
  </si>
  <si>
    <t>MÓDOSÍTOTT ELŐIRÁNYZAT II.</t>
  </si>
  <si>
    <t>9. melléklet a 11/2017 (IX.12.) önkormányzati rendelethez</t>
  </si>
  <si>
    <t>8. melléklet 11/2017 (IX.12.)  önkormányzati rendelethez</t>
  </si>
  <si>
    <t>7. melléklet 11/2017 (IX.12.) önkormányzati rendelethez</t>
  </si>
  <si>
    <t>6. melléklet 11/2017 (IX.12.)  önkormányzati rendelethez</t>
  </si>
  <si>
    <t>5. melléklet 11/2017 (IX.12.)  önkormányzati rendelethez</t>
  </si>
  <si>
    <t>4. melléklet 11/2017 (IX.12.)  önkormányzati rendelethez</t>
  </si>
  <si>
    <t>3. melléklet 11/2017 (IX.12.) önkormányzati rendelethez</t>
  </si>
  <si>
    <t>2. melléklet 11/2017 (IX.12.)  önkormányzati rendelethez</t>
  </si>
  <si>
    <t>1. melléklet 11/2017 (IX.12.) 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</si>
</sst>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5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.5"/>
      <name val="Calibri"/>
      <family val="2"/>
      <charset val="238"/>
    </font>
    <font>
      <b/>
      <sz val="13"/>
      <name val="Calibri"/>
      <family val="2"/>
      <charset val="238"/>
    </font>
    <font>
      <b/>
      <sz val="12"/>
      <color indexed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6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5" borderId="1" xfId="0" applyFont="1" applyFill="1" applyBorder="1"/>
    <xf numFmtId="0" fontId="17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3" fillId="6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2" fillId="0" borderId="0" xfId="0" applyFont="1"/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/>
    <xf numFmtId="3" fontId="25" fillId="0" borderId="1" xfId="0" applyNumberFormat="1" applyFont="1" applyBorder="1"/>
    <xf numFmtId="0" fontId="3" fillId="7" borderId="1" xfId="0" applyFont="1" applyFill="1" applyBorder="1"/>
    <xf numFmtId="0" fontId="3" fillId="6" borderId="1" xfId="0" applyFont="1" applyFill="1" applyBorder="1"/>
    <xf numFmtId="0" fontId="8" fillId="0" borderId="1" xfId="0" applyFont="1" applyBorder="1"/>
    <xf numFmtId="0" fontId="25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6" fillId="0" borderId="1" xfId="0" applyFont="1" applyBorder="1"/>
    <xf numFmtId="3" fontId="27" fillId="0" borderId="1" xfId="0" applyNumberFormat="1" applyFont="1" applyBorder="1"/>
    <xf numFmtId="0" fontId="27" fillId="0" borderId="1" xfId="0" applyFont="1" applyBorder="1"/>
    <xf numFmtId="3" fontId="29" fillId="0" borderId="1" xfId="0" applyNumberFormat="1" applyFont="1" applyBorder="1"/>
    <xf numFmtId="3" fontId="0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5" fillId="0" borderId="0" xfId="0" applyFont="1"/>
    <xf numFmtId="0" fontId="30" fillId="0" borderId="1" xfId="0" applyFont="1" applyBorder="1"/>
    <xf numFmtId="0" fontId="29" fillId="0" borderId="1" xfId="0" applyFont="1" applyBorder="1"/>
    <xf numFmtId="0" fontId="31" fillId="0" borderId="1" xfId="0" applyFont="1" applyBorder="1"/>
    <xf numFmtId="3" fontId="28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3" fontId="0" fillId="0" borderId="0" xfId="0" applyNumberFormat="1"/>
    <xf numFmtId="0" fontId="38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3" fontId="38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5" fillId="0" borderId="2" xfId="0" applyNumberFormat="1" applyFont="1" applyBorder="1"/>
    <xf numFmtId="3" fontId="32" fillId="0" borderId="2" xfId="0" applyNumberFormat="1" applyFont="1" applyBorder="1"/>
    <xf numFmtId="3" fontId="36" fillId="0" borderId="2" xfId="0" applyNumberFormat="1" applyFont="1" applyBorder="1"/>
    <xf numFmtId="3" fontId="34" fillId="0" borderId="2" xfId="0" applyNumberFormat="1" applyFont="1" applyBorder="1"/>
    <xf numFmtId="0" fontId="2" fillId="0" borderId="3" xfId="0" applyFont="1" applyBorder="1" applyAlignment="1">
      <alignment horizontal="center" wrapText="1"/>
    </xf>
    <xf numFmtId="3" fontId="29" fillId="0" borderId="3" xfId="0" applyNumberFormat="1" applyFont="1" applyBorder="1"/>
    <xf numFmtId="3" fontId="30" fillId="0" borderId="3" xfId="0" applyNumberFormat="1" applyFont="1" applyBorder="1"/>
    <xf numFmtId="3" fontId="31" fillId="0" borderId="3" xfId="0" applyNumberFormat="1" applyFont="1" applyBorder="1"/>
    <xf numFmtId="3" fontId="27" fillId="0" borderId="3" xfId="0" applyNumberFormat="1" applyFont="1" applyBorder="1"/>
    <xf numFmtId="3" fontId="33" fillId="0" borderId="3" xfId="0" applyNumberFormat="1" applyFont="1" applyBorder="1"/>
    <xf numFmtId="3" fontId="28" fillId="0" borderId="3" xfId="0" applyNumberFormat="1" applyFont="1" applyBorder="1"/>
    <xf numFmtId="3" fontId="36" fillId="0" borderId="3" xfId="0" applyNumberFormat="1" applyFont="1" applyBorder="1"/>
    <xf numFmtId="3" fontId="0" fillId="0" borderId="2" xfId="0" applyNumberFormat="1" applyBorder="1"/>
    <xf numFmtId="3" fontId="37" fillId="0" borderId="2" xfId="0" applyNumberFormat="1" applyFont="1" applyBorder="1"/>
    <xf numFmtId="3" fontId="0" fillId="0" borderId="3" xfId="0" applyNumberFormat="1" applyBorder="1"/>
    <xf numFmtId="3" fontId="25" fillId="0" borderId="3" xfId="0" applyNumberFormat="1" applyFont="1" applyBorder="1"/>
    <xf numFmtId="3" fontId="32" fillId="0" borderId="3" xfId="0" applyNumberFormat="1" applyFont="1" applyBorder="1"/>
    <xf numFmtId="3" fontId="34" fillId="0" borderId="3" xfId="0" applyNumberFormat="1" applyFont="1" applyBorder="1"/>
    <xf numFmtId="3" fontId="31" fillId="0" borderId="2" xfId="0" applyNumberFormat="1" applyFont="1" applyBorder="1"/>
    <xf numFmtId="3" fontId="40" fillId="0" borderId="3" xfId="0" applyNumberFormat="1" applyFont="1" applyBorder="1"/>
    <xf numFmtId="3" fontId="41" fillId="0" borderId="3" xfId="0" applyNumberFormat="1" applyFont="1" applyBorder="1"/>
    <xf numFmtId="3" fontId="39" fillId="0" borderId="3" xfId="0" applyNumberFormat="1" applyFont="1" applyBorder="1"/>
    <xf numFmtId="0" fontId="2" fillId="0" borderId="3" xfId="0" applyFont="1" applyFill="1" applyBorder="1" applyAlignment="1">
      <alignment horizontal="center" wrapText="1"/>
    </xf>
    <xf numFmtId="3" fontId="29" fillId="0" borderId="3" xfId="0" applyNumberFormat="1" applyFont="1" applyFill="1" applyBorder="1"/>
    <xf numFmtId="3" fontId="29" fillId="0" borderId="1" xfId="0" applyNumberFormat="1" applyFont="1" applyFill="1" applyBorder="1"/>
    <xf numFmtId="3" fontId="0" fillId="0" borderId="1" xfId="0" applyNumberFormat="1" applyFont="1" applyFill="1" applyBorder="1"/>
    <xf numFmtId="3" fontId="30" fillId="0" borderId="3" xfId="0" applyNumberFormat="1" applyFont="1" applyFill="1" applyBorder="1"/>
    <xf numFmtId="3" fontId="30" fillId="0" borderId="1" xfId="0" applyNumberFormat="1" applyFont="1" applyFill="1" applyBorder="1"/>
    <xf numFmtId="3" fontId="25" fillId="0" borderId="1" xfId="0" applyNumberFormat="1" applyFont="1" applyFill="1" applyBorder="1"/>
    <xf numFmtId="3" fontId="40" fillId="0" borderId="3" xfId="0" applyNumberFormat="1" applyFont="1" applyFill="1" applyBorder="1"/>
    <xf numFmtId="3" fontId="31" fillId="0" borderId="3" xfId="0" applyNumberFormat="1" applyFont="1" applyFill="1" applyBorder="1"/>
    <xf numFmtId="3" fontId="31" fillId="0" borderId="1" xfId="0" applyNumberFormat="1" applyFont="1" applyFill="1" applyBorder="1"/>
    <xf numFmtId="3" fontId="32" fillId="0" borderId="1" xfId="0" applyNumberFormat="1" applyFont="1" applyFill="1" applyBorder="1"/>
    <xf numFmtId="3" fontId="27" fillId="0" borderId="3" xfId="0" applyNumberFormat="1" applyFont="1" applyFill="1" applyBorder="1"/>
    <xf numFmtId="3" fontId="41" fillId="0" borderId="3" xfId="0" applyNumberFormat="1" applyFont="1" applyFill="1" applyBorder="1"/>
    <xf numFmtId="3" fontId="27" fillId="0" borderId="1" xfId="0" applyNumberFormat="1" applyFont="1" applyFill="1" applyBorder="1"/>
    <xf numFmtId="3" fontId="33" fillId="0" borderId="3" xfId="0" applyNumberFormat="1" applyFont="1" applyFill="1" applyBorder="1"/>
    <xf numFmtId="3" fontId="33" fillId="0" borderId="1" xfId="0" applyNumberFormat="1" applyFont="1" applyFill="1" applyBorder="1"/>
    <xf numFmtId="3" fontId="28" fillId="0" borderId="3" xfId="0" applyNumberFormat="1" applyFont="1" applyFill="1" applyBorder="1"/>
    <xf numFmtId="3" fontId="28" fillId="0" borderId="1" xfId="0" applyNumberFormat="1" applyFont="1" applyFill="1" applyBorder="1"/>
    <xf numFmtId="3" fontId="36" fillId="0" borderId="3" xfId="0" applyNumberFormat="1" applyFont="1" applyFill="1" applyBorder="1"/>
    <xf numFmtId="3" fontId="36" fillId="0" borderId="1" xfId="0" applyNumberFormat="1" applyFont="1" applyFill="1" applyBorder="1"/>
    <xf numFmtId="3" fontId="34" fillId="0" borderId="1" xfId="0" applyNumberFormat="1" applyFont="1" applyFill="1" applyBorder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38" fillId="0" borderId="3" xfId="0" applyNumberFormat="1" applyFont="1" applyBorder="1"/>
    <xf numFmtId="3" fontId="42" fillId="0" borderId="3" xfId="0" applyNumberFormat="1" applyFont="1" applyBorder="1"/>
    <xf numFmtId="3" fontId="42" fillId="0" borderId="1" xfId="0" applyNumberFormat="1" applyFont="1" applyBorder="1"/>
    <xf numFmtId="3" fontId="43" fillId="0" borderId="1" xfId="0" applyNumberFormat="1" applyFont="1" applyBorder="1"/>
    <xf numFmtId="3" fontId="39" fillId="0" borderId="1" xfId="0" applyNumberFormat="1" applyFont="1" applyBorder="1"/>
    <xf numFmtId="3" fontId="40" fillId="0" borderId="1" xfId="0" applyNumberFormat="1" applyFont="1" applyBorder="1"/>
    <xf numFmtId="0" fontId="39" fillId="0" borderId="1" xfId="0" applyFont="1" applyBorder="1"/>
    <xf numFmtId="0" fontId="44" fillId="0" borderId="1" xfId="0" applyFont="1" applyBorder="1"/>
    <xf numFmtId="3" fontId="41" fillId="0" borderId="1" xfId="0" applyNumberFormat="1" applyFont="1" applyBorder="1"/>
    <xf numFmtId="3" fontId="3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74"/>
  <sheetViews>
    <sheetView tabSelected="1" topLeftCell="B1" zoomScale="90" zoomScaleNormal="90" workbookViewId="0">
      <selection activeCell="C1" sqref="C1:K1"/>
    </sheetView>
  </sheetViews>
  <sheetFormatPr defaultRowHeight="15"/>
  <cols>
    <col min="1" max="1" width="92.5703125" customWidth="1"/>
    <col min="2" max="2" width="8.85546875" bestFit="1" customWidth="1"/>
    <col min="3" max="3" width="9.5703125" bestFit="1" customWidth="1"/>
    <col min="4" max="4" width="10.7109375" customWidth="1"/>
    <col min="5" max="5" width="14.140625" customWidth="1"/>
    <col min="6" max="6" width="11.140625" bestFit="1" customWidth="1"/>
    <col min="7" max="7" width="9.85546875" customWidth="1"/>
    <col min="8" max="8" width="9.5703125" customWidth="1"/>
    <col min="9" max="9" width="13.8554687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5">
      <c r="C1" s="149" t="s">
        <v>465</v>
      </c>
      <c r="D1" s="149"/>
      <c r="E1" s="149"/>
      <c r="F1" s="149"/>
      <c r="G1" s="149"/>
      <c r="H1" s="149"/>
      <c r="I1" s="149"/>
      <c r="J1" s="149"/>
      <c r="K1" s="149"/>
    </row>
    <row r="3" spans="1:15" ht="21" customHeight="1">
      <c r="A3" s="155" t="s">
        <v>433</v>
      </c>
      <c r="B3" s="156"/>
      <c r="C3" s="156"/>
      <c r="D3" s="156"/>
      <c r="E3" s="156"/>
      <c r="F3" s="157"/>
    </row>
    <row r="4" spans="1:15" ht="18.75" customHeight="1">
      <c r="A4" s="158" t="s">
        <v>409</v>
      </c>
      <c r="B4" s="156"/>
      <c r="C4" s="156"/>
      <c r="D4" s="156"/>
      <c r="E4" s="156"/>
      <c r="F4" s="157"/>
    </row>
    <row r="5" spans="1:15" ht="18">
      <c r="A5" s="55"/>
    </row>
    <row r="6" spans="1:15">
      <c r="A6" s="47" t="s">
        <v>434</v>
      </c>
      <c r="C6" s="151" t="s">
        <v>422</v>
      </c>
      <c r="D6" s="151"/>
      <c r="E6" s="151"/>
      <c r="F6" s="154"/>
      <c r="G6" s="150" t="s">
        <v>455</v>
      </c>
      <c r="H6" s="151"/>
      <c r="I6" s="151"/>
      <c r="J6" s="151"/>
      <c r="L6" s="152" t="s">
        <v>456</v>
      </c>
      <c r="M6" s="153"/>
      <c r="N6" s="153"/>
      <c r="O6" s="153"/>
    </row>
    <row r="7" spans="1:15" ht="60">
      <c r="A7" s="1" t="s">
        <v>15</v>
      </c>
      <c r="B7" s="2" t="s">
        <v>16</v>
      </c>
      <c r="C7" s="56" t="s">
        <v>410</v>
      </c>
      <c r="D7" s="56" t="s">
        <v>411</v>
      </c>
      <c r="E7" s="56" t="s">
        <v>10</v>
      </c>
      <c r="F7" s="91" t="s">
        <v>5</v>
      </c>
      <c r="G7" s="97" t="s">
        <v>410</v>
      </c>
      <c r="H7" s="56" t="s">
        <v>411</v>
      </c>
      <c r="I7" s="56" t="s">
        <v>10</v>
      </c>
      <c r="J7" s="57" t="s">
        <v>5</v>
      </c>
      <c r="L7" s="115" t="s">
        <v>410</v>
      </c>
      <c r="M7" s="57" t="s">
        <v>411</v>
      </c>
      <c r="N7" s="57" t="s">
        <v>10</v>
      </c>
      <c r="O7" s="57" t="s">
        <v>5</v>
      </c>
    </row>
    <row r="8" spans="1:15">
      <c r="A8" s="19" t="s">
        <v>17</v>
      </c>
      <c r="B8" s="20" t="s">
        <v>18</v>
      </c>
      <c r="C8" s="64">
        <f>3784-322</f>
        <v>3462</v>
      </c>
      <c r="D8" s="64">
        <v>0</v>
      </c>
      <c r="E8" s="64">
        <v>0</v>
      </c>
      <c r="F8" s="92">
        <f>SUM(C8:E8)</f>
        <v>3462</v>
      </c>
      <c r="G8" s="98">
        <f>3784-322</f>
        <v>3462</v>
      </c>
      <c r="H8" s="64">
        <v>0</v>
      </c>
      <c r="I8" s="64">
        <v>0</v>
      </c>
      <c r="J8" s="65">
        <f>SUM(G8:I8)</f>
        <v>3462</v>
      </c>
      <c r="L8" s="116">
        <f>3784-322</f>
        <v>3462</v>
      </c>
      <c r="M8" s="117">
        <v>0</v>
      </c>
      <c r="N8" s="117">
        <v>0</v>
      </c>
      <c r="O8" s="118">
        <f>SUM(L8:N8)</f>
        <v>3462</v>
      </c>
    </row>
    <row r="9" spans="1:15">
      <c r="A9" s="19" t="s">
        <v>19</v>
      </c>
      <c r="B9" s="21" t="s">
        <v>20</v>
      </c>
      <c r="C9" s="64">
        <v>0</v>
      </c>
      <c r="D9" s="64">
        <v>0</v>
      </c>
      <c r="E9" s="64">
        <v>0</v>
      </c>
      <c r="F9" s="92">
        <f t="shared" ref="F9:F72" si="0">SUM(C9:E9)</f>
        <v>0</v>
      </c>
      <c r="G9" s="98">
        <v>0</v>
      </c>
      <c r="H9" s="64">
        <v>0</v>
      </c>
      <c r="I9" s="64">
        <v>0</v>
      </c>
      <c r="J9" s="65">
        <f t="shared" ref="J9:J72" si="1">SUM(G9:I9)</f>
        <v>0</v>
      </c>
      <c r="L9" s="116">
        <v>0</v>
      </c>
      <c r="M9" s="117">
        <v>0</v>
      </c>
      <c r="N9" s="117">
        <v>0</v>
      </c>
      <c r="O9" s="118">
        <f t="shared" ref="O9:O72" si="2">SUM(L9:N9)</f>
        <v>0</v>
      </c>
    </row>
    <row r="10" spans="1:15">
      <c r="A10" s="19" t="s">
        <v>21</v>
      </c>
      <c r="B10" s="21" t="s">
        <v>22</v>
      </c>
      <c r="C10" s="64">
        <v>0</v>
      </c>
      <c r="D10" s="64">
        <v>0</v>
      </c>
      <c r="E10" s="64">
        <v>0</v>
      </c>
      <c r="F10" s="92">
        <f t="shared" si="0"/>
        <v>0</v>
      </c>
      <c r="G10" s="98">
        <v>0</v>
      </c>
      <c r="H10" s="64">
        <v>0</v>
      </c>
      <c r="I10" s="64">
        <v>0</v>
      </c>
      <c r="J10" s="65">
        <f t="shared" si="1"/>
        <v>0</v>
      </c>
      <c r="L10" s="116">
        <v>0</v>
      </c>
      <c r="M10" s="117">
        <v>0</v>
      </c>
      <c r="N10" s="117">
        <v>0</v>
      </c>
      <c r="O10" s="118">
        <f t="shared" si="2"/>
        <v>0</v>
      </c>
    </row>
    <row r="11" spans="1:15">
      <c r="A11" s="22" t="s">
        <v>23</v>
      </c>
      <c r="B11" s="21" t="s">
        <v>24</v>
      </c>
      <c r="C11" s="64">
        <v>0</v>
      </c>
      <c r="D11" s="64">
        <v>0</v>
      </c>
      <c r="E11" s="64">
        <v>0</v>
      </c>
      <c r="F11" s="92">
        <f t="shared" si="0"/>
        <v>0</v>
      </c>
      <c r="G11" s="98">
        <v>0</v>
      </c>
      <c r="H11" s="64">
        <v>0</v>
      </c>
      <c r="I11" s="64">
        <v>0</v>
      </c>
      <c r="J11" s="65">
        <f t="shared" si="1"/>
        <v>0</v>
      </c>
      <c r="L11" s="116">
        <v>0</v>
      </c>
      <c r="M11" s="117">
        <v>0</v>
      </c>
      <c r="N11" s="117">
        <v>0</v>
      </c>
      <c r="O11" s="118">
        <f t="shared" si="2"/>
        <v>0</v>
      </c>
    </row>
    <row r="12" spans="1:15">
      <c r="A12" s="22" t="s">
        <v>25</v>
      </c>
      <c r="B12" s="21" t="s">
        <v>26</v>
      </c>
      <c r="C12" s="64">
        <v>0</v>
      </c>
      <c r="D12" s="64">
        <v>0</v>
      </c>
      <c r="E12" s="64">
        <v>0</v>
      </c>
      <c r="F12" s="92">
        <f t="shared" si="0"/>
        <v>0</v>
      </c>
      <c r="G12" s="98">
        <v>0</v>
      </c>
      <c r="H12" s="64">
        <v>0</v>
      </c>
      <c r="I12" s="64">
        <v>0</v>
      </c>
      <c r="J12" s="65">
        <f t="shared" si="1"/>
        <v>0</v>
      </c>
      <c r="L12" s="116">
        <v>0</v>
      </c>
      <c r="M12" s="117">
        <v>0</v>
      </c>
      <c r="N12" s="117">
        <v>0</v>
      </c>
      <c r="O12" s="118">
        <f t="shared" si="2"/>
        <v>0</v>
      </c>
    </row>
    <row r="13" spans="1:15">
      <c r="A13" s="22" t="s">
        <v>27</v>
      </c>
      <c r="B13" s="21" t="s">
        <v>28</v>
      </c>
      <c r="C13" s="64">
        <v>322</v>
      </c>
      <c r="D13" s="64">
        <v>0</v>
      </c>
      <c r="E13" s="64">
        <v>0</v>
      </c>
      <c r="F13" s="92">
        <f t="shared" si="0"/>
        <v>322</v>
      </c>
      <c r="G13" s="98">
        <v>322</v>
      </c>
      <c r="H13" s="64">
        <v>0</v>
      </c>
      <c r="I13" s="64">
        <v>0</v>
      </c>
      <c r="J13" s="65">
        <f t="shared" si="1"/>
        <v>322</v>
      </c>
      <c r="L13" s="116">
        <v>322</v>
      </c>
      <c r="M13" s="117">
        <v>0</v>
      </c>
      <c r="N13" s="117">
        <v>0</v>
      </c>
      <c r="O13" s="118">
        <f t="shared" si="2"/>
        <v>322</v>
      </c>
    </row>
    <row r="14" spans="1:15">
      <c r="A14" s="22" t="s">
        <v>29</v>
      </c>
      <c r="B14" s="21" t="s">
        <v>30</v>
      </c>
      <c r="C14" s="64">
        <v>172</v>
      </c>
      <c r="D14" s="64">
        <v>0</v>
      </c>
      <c r="E14" s="64">
        <v>0</v>
      </c>
      <c r="F14" s="92">
        <f t="shared" si="0"/>
        <v>172</v>
      </c>
      <c r="G14" s="98">
        <v>172</v>
      </c>
      <c r="H14" s="64">
        <v>0</v>
      </c>
      <c r="I14" s="64">
        <v>0</v>
      </c>
      <c r="J14" s="65">
        <f t="shared" si="1"/>
        <v>172</v>
      </c>
      <c r="L14" s="116">
        <v>172</v>
      </c>
      <c r="M14" s="117">
        <v>0</v>
      </c>
      <c r="N14" s="117">
        <v>0</v>
      </c>
      <c r="O14" s="118">
        <f t="shared" si="2"/>
        <v>172</v>
      </c>
    </row>
    <row r="15" spans="1:15">
      <c r="A15" s="22" t="s">
        <v>31</v>
      </c>
      <c r="B15" s="21" t="s">
        <v>32</v>
      </c>
      <c r="C15" s="64">
        <v>0</v>
      </c>
      <c r="D15" s="64">
        <v>0</v>
      </c>
      <c r="E15" s="64">
        <v>0</v>
      </c>
      <c r="F15" s="92">
        <f t="shared" si="0"/>
        <v>0</v>
      </c>
      <c r="G15" s="98">
        <v>0</v>
      </c>
      <c r="H15" s="64">
        <v>0</v>
      </c>
      <c r="I15" s="64">
        <v>0</v>
      </c>
      <c r="J15" s="65">
        <f t="shared" si="1"/>
        <v>0</v>
      </c>
      <c r="L15" s="116">
        <v>0</v>
      </c>
      <c r="M15" s="117">
        <v>0</v>
      </c>
      <c r="N15" s="117">
        <v>0</v>
      </c>
      <c r="O15" s="118">
        <f t="shared" si="2"/>
        <v>0</v>
      </c>
    </row>
    <row r="16" spans="1:15">
      <c r="A16" s="3" t="s">
        <v>33</v>
      </c>
      <c r="B16" s="21" t="s">
        <v>34</v>
      </c>
      <c r="C16" s="64">
        <v>0</v>
      </c>
      <c r="D16" s="64">
        <v>0</v>
      </c>
      <c r="E16" s="64">
        <v>0</v>
      </c>
      <c r="F16" s="92">
        <f t="shared" si="0"/>
        <v>0</v>
      </c>
      <c r="G16" s="98">
        <v>0</v>
      </c>
      <c r="H16" s="64">
        <v>0</v>
      </c>
      <c r="I16" s="64">
        <v>0</v>
      </c>
      <c r="J16" s="65">
        <f t="shared" si="1"/>
        <v>0</v>
      </c>
      <c r="L16" s="116">
        <v>0</v>
      </c>
      <c r="M16" s="117">
        <v>0</v>
      </c>
      <c r="N16" s="117">
        <v>0</v>
      </c>
      <c r="O16" s="118">
        <f t="shared" si="2"/>
        <v>0</v>
      </c>
    </row>
    <row r="17" spans="1:15">
      <c r="A17" s="3" t="s">
        <v>35</v>
      </c>
      <c r="B17" s="21" t="s">
        <v>36</v>
      </c>
      <c r="C17" s="64">
        <v>0</v>
      </c>
      <c r="D17" s="64">
        <v>0</v>
      </c>
      <c r="E17" s="64">
        <v>0</v>
      </c>
      <c r="F17" s="92">
        <f t="shared" si="0"/>
        <v>0</v>
      </c>
      <c r="G17" s="98">
        <v>0</v>
      </c>
      <c r="H17" s="64">
        <v>0</v>
      </c>
      <c r="I17" s="64">
        <v>0</v>
      </c>
      <c r="J17" s="65">
        <f t="shared" si="1"/>
        <v>0</v>
      </c>
      <c r="L17" s="116">
        <v>0</v>
      </c>
      <c r="M17" s="117">
        <v>0</v>
      </c>
      <c r="N17" s="117">
        <v>0</v>
      </c>
      <c r="O17" s="118">
        <f t="shared" si="2"/>
        <v>0</v>
      </c>
    </row>
    <row r="18" spans="1:15">
      <c r="A18" s="3" t="s">
        <v>37</v>
      </c>
      <c r="B18" s="21" t="s">
        <v>38</v>
      </c>
      <c r="C18" s="64">
        <v>0</v>
      </c>
      <c r="D18" s="64">
        <v>0</v>
      </c>
      <c r="E18" s="64">
        <v>0</v>
      </c>
      <c r="F18" s="92">
        <f t="shared" si="0"/>
        <v>0</v>
      </c>
      <c r="G18" s="98">
        <v>0</v>
      </c>
      <c r="H18" s="64">
        <v>0</v>
      </c>
      <c r="I18" s="64">
        <v>0</v>
      </c>
      <c r="J18" s="65">
        <f t="shared" si="1"/>
        <v>0</v>
      </c>
      <c r="L18" s="116">
        <v>0</v>
      </c>
      <c r="M18" s="117">
        <v>0</v>
      </c>
      <c r="N18" s="117">
        <v>0</v>
      </c>
      <c r="O18" s="118">
        <f t="shared" si="2"/>
        <v>0</v>
      </c>
    </row>
    <row r="19" spans="1:15">
      <c r="A19" s="3" t="s">
        <v>39</v>
      </c>
      <c r="B19" s="21" t="s">
        <v>40</v>
      </c>
      <c r="C19" s="64">
        <v>0</v>
      </c>
      <c r="D19" s="64">
        <v>0</v>
      </c>
      <c r="E19" s="64">
        <v>0</v>
      </c>
      <c r="F19" s="92">
        <f t="shared" si="0"/>
        <v>0</v>
      </c>
      <c r="G19" s="98">
        <v>0</v>
      </c>
      <c r="H19" s="64">
        <v>0</v>
      </c>
      <c r="I19" s="64">
        <v>0</v>
      </c>
      <c r="J19" s="65">
        <f t="shared" si="1"/>
        <v>0</v>
      </c>
      <c r="L19" s="116">
        <v>0</v>
      </c>
      <c r="M19" s="117">
        <v>0</v>
      </c>
      <c r="N19" s="117">
        <v>0</v>
      </c>
      <c r="O19" s="118">
        <f t="shared" si="2"/>
        <v>0</v>
      </c>
    </row>
    <row r="20" spans="1:15">
      <c r="A20" s="3" t="s">
        <v>322</v>
      </c>
      <c r="B20" s="21" t="s">
        <v>41</v>
      </c>
      <c r="C20" s="64">
        <v>0</v>
      </c>
      <c r="D20" s="64">
        <v>0</v>
      </c>
      <c r="E20" s="64">
        <v>0</v>
      </c>
      <c r="F20" s="92">
        <f t="shared" si="0"/>
        <v>0</v>
      </c>
      <c r="G20" s="98">
        <v>0</v>
      </c>
      <c r="H20" s="64">
        <v>0</v>
      </c>
      <c r="I20" s="64">
        <v>0</v>
      </c>
      <c r="J20" s="65">
        <f t="shared" si="1"/>
        <v>0</v>
      </c>
      <c r="L20" s="116">
        <v>0</v>
      </c>
      <c r="M20" s="117">
        <v>0</v>
      </c>
      <c r="N20" s="117">
        <v>0</v>
      </c>
      <c r="O20" s="118">
        <f t="shared" si="2"/>
        <v>0</v>
      </c>
    </row>
    <row r="21" spans="1:15" s="49" customFormat="1">
      <c r="A21" s="23" t="s">
        <v>300</v>
      </c>
      <c r="B21" s="24" t="s">
        <v>42</v>
      </c>
      <c r="C21" s="66">
        <f>SUM(C8:C20)</f>
        <v>3956</v>
      </c>
      <c r="D21" s="66">
        <f>SUM(D8:D20)</f>
        <v>0</v>
      </c>
      <c r="E21" s="66">
        <f>SUM(E8:E20)</f>
        <v>0</v>
      </c>
      <c r="F21" s="93">
        <f t="shared" si="0"/>
        <v>3956</v>
      </c>
      <c r="G21" s="99">
        <f>SUM(G8:G20)</f>
        <v>3956</v>
      </c>
      <c r="H21" s="66">
        <f>SUM(H8:H20)</f>
        <v>0</v>
      </c>
      <c r="I21" s="66">
        <f>SUM(I8:I20)</f>
        <v>0</v>
      </c>
      <c r="J21" s="50">
        <f t="shared" si="1"/>
        <v>3956</v>
      </c>
      <c r="L21" s="119">
        <f>SUM(L8:L20)</f>
        <v>3956</v>
      </c>
      <c r="M21" s="120">
        <f>SUM(M8:M20)</f>
        <v>0</v>
      </c>
      <c r="N21" s="120">
        <f>SUM(N8:N20)</f>
        <v>0</v>
      </c>
      <c r="O21" s="121">
        <f t="shared" si="2"/>
        <v>3956</v>
      </c>
    </row>
    <row r="22" spans="1:15">
      <c r="A22" s="3" t="s">
        <v>43</v>
      </c>
      <c r="B22" s="21" t="s">
        <v>44</v>
      </c>
      <c r="C22" s="64">
        <v>4333</v>
      </c>
      <c r="D22" s="64">
        <v>0</v>
      </c>
      <c r="E22" s="64">
        <v>0</v>
      </c>
      <c r="F22" s="92">
        <f t="shared" si="0"/>
        <v>4333</v>
      </c>
      <c r="G22" s="98">
        <v>4333</v>
      </c>
      <c r="H22" s="64">
        <v>0</v>
      </c>
      <c r="I22" s="64">
        <v>0</v>
      </c>
      <c r="J22" s="65">
        <f t="shared" si="1"/>
        <v>4333</v>
      </c>
      <c r="L22" s="116">
        <v>4333</v>
      </c>
      <c r="M22" s="117">
        <v>0</v>
      </c>
      <c r="N22" s="117">
        <v>0</v>
      </c>
      <c r="O22" s="118">
        <f t="shared" si="2"/>
        <v>4333</v>
      </c>
    </row>
    <row r="23" spans="1:15">
      <c r="A23" s="3" t="s">
        <v>45</v>
      </c>
      <c r="B23" s="21" t="s">
        <v>46</v>
      </c>
      <c r="C23" s="64">
        <v>0</v>
      </c>
      <c r="D23" s="64">
        <v>0</v>
      </c>
      <c r="E23" s="64">
        <v>0</v>
      </c>
      <c r="F23" s="92">
        <f t="shared" si="0"/>
        <v>0</v>
      </c>
      <c r="G23" s="98">
        <v>0</v>
      </c>
      <c r="H23" s="64">
        <v>0</v>
      </c>
      <c r="I23" s="64">
        <v>0</v>
      </c>
      <c r="J23" s="65">
        <f t="shared" si="1"/>
        <v>0</v>
      </c>
      <c r="L23" s="122">
        <v>38</v>
      </c>
      <c r="M23" s="117">
        <v>0</v>
      </c>
      <c r="N23" s="117">
        <v>0</v>
      </c>
      <c r="O23" s="118">
        <f t="shared" si="2"/>
        <v>38</v>
      </c>
    </row>
    <row r="24" spans="1:15">
      <c r="A24" s="4" t="s">
        <v>47</v>
      </c>
      <c r="B24" s="21" t="s">
        <v>48</v>
      </c>
      <c r="C24" s="64">
        <v>305</v>
      </c>
      <c r="D24" s="64">
        <v>0</v>
      </c>
      <c r="E24" s="64">
        <v>0</v>
      </c>
      <c r="F24" s="92">
        <f t="shared" si="0"/>
        <v>305</v>
      </c>
      <c r="G24" s="98">
        <v>305</v>
      </c>
      <c r="H24" s="64">
        <v>0</v>
      </c>
      <c r="I24" s="64">
        <v>0</v>
      </c>
      <c r="J24" s="65">
        <f t="shared" si="1"/>
        <v>305</v>
      </c>
      <c r="L24" s="122">
        <v>360</v>
      </c>
      <c r="M24" s="117">
        <v>0</v>
      </c>
      <c r="N24" s="117">
        <v>0</v>
      </c>
      <c r="O24" s="118">
        <f t="shared" si="2"/>
        <v>360</v>
      </c>
    </row>
    <row r="25" spans="1:15" s="49" customFormat="1">
      <c r="A25" s="5" t="s">
        <v>301</v>
      </c>
      <c r="B25" s="24" t="s">
        <v>49</v>
      </c>
      <c r="C25" s="66">
        <f>SUM(C22:C24)</f>
        <v>4638</v>
      </c>
      <c r="D25" s="66">
        <f>SUM(D22:D24)</f>
        <v>0</v>
      </c>
      <c r="E25" s="66">
        <f>SUM(E22:E24)</f>
        <v>0</v>
      </c>
      <c r="F25" s="93">
        <f t="shared" si="0"/>
        <v>4638</v>
      </c>
      <c r="G25" s="99">
        <f>SUM(G22:G24)</f>
        <v>4638</v>
      </c>
      <c r="H25" s="66">
        <f>SUM(H22:H24)</f>
        <v>0</v>
      </c>
      <c r="I25" s="66">
        <f>SUM(I22:I24)</f>
        <v>0</v>
      </c>
      <c r="J25" s="50">
        <f t="shared" si="1"/>
        <v>4638</v>
      </c>
      <c r="L25" s="119">
        <f>SUM(L22:L24)</f>
        <v>4731</v>
      </c>
      <c r="M25" s="120">
        <f>SUM(M22:M24)</f>
        <v>0</v>
      </c>
      <c r="N25" s="120">
        <f>SUM(N22:N24)</f>
        <v>0</v>
      </c>
      <c r="O25" s="121">
        <f t="shared" si="2"/>
        <v>4731</v>
      </c>
    </row>
    <row r="26" spans="1:15" s="49" customFormat="1" ht="15.75">
      <c r="A26" s="37" t="s">
        <v>350</v>
      </c>
      <c r="B26" s="38" t="s">
        <v>50</v>
      </c>
      <c r="C26" s="67">
        <f>C21+C25</f>
        <v>8594</v>
      </c>
      <c r="D26" s="67">
        <f>D21+D25</f>
        <v>0</v>
      </c>
      <c r="E26" s="67">
        <f>E21+E25</f>
        <v>0</v>
      </c>
      <c r="F26" s="94">
        <f t="shared" si="0"/>
        <v>8594</v>
      </c>
      <c r="G26" s="100">
        <f>G21+G25</f>
        <v>8594</v>
      </c>
      <c r="H26" s="67">
        <f>H21+H25</f>
        <v>0</v>
      </c>
      <c r="I26" s="67">
        <f>I21+I25</f>
        <v>0</v>
      </c>
      <c r="J26" s="68">
        <f t="shared" si="1"/>
        <v>8594</v>
      </c>
      <c r="L26" s="123">
        <f>L21+L25</f>
        <v>8687</v>
      </c>
      <c r="M26" s="124">
        <f>M21+M25</f>
        <v>0</v>
      </c>
      <c r="N26" s="124">
        <f>N21+N25</f>
        <v>0</v>
      </c>
      <c r="O26" s="125">
        <f t="shared" si="2"/>
        <v>8687</v>
      </c>
    </row>
    <row r="27" spans="1:15" s="49" customFormat="1" ht="15.75">
      <c r="A27" s="30" t="s">
        <v>323</v>
      </c>
      <c r="B27" s="38" t="s">
        <v>51</v>
      </c>
      <c r="C27" s="67">
        <v>1904</v>
      </c>
      <c r="D27" s="67">
        <v>0</v>
      </c>
      <c r="E27" s="67">
        <v>0</v>
      </c>
      <c r="F27" s="94">
        <f t="shared" si="0"/>
        <v>1904</v>
      </c>
      <c r="G27" s="100">
        <v>1904</v>
      </c>
      <c r="H27" s="67">
        <v>0</v>
      </c>
      <c r="I27" s="67">
        <v>0</v>
      </c>
      <c r="J27" s="68">
        <f t="shared" si="1"/>
        <v>1904</v>
      </c>
      <c r="L27" s="123">
        <v>1904</v>
      </c>
      <c r="M27" s="124">
        <v>0</v>
      </c>
      <c r="N27" s="124">
        <v>0</v>
      </c>
      <c r="O27" s="125">
        <f t="shared" si="2"/>
        <v>1904</v>
      </c>
    </row>
    <row r="28" spans="1:15">
      <c r="A28" s="3" t="s">
        <v>52</v>
      </c>
      <c r="B28" s="21" t="s">
        <v>53</v>
      </c>
      <c r="C28" s="64">
        <v>0</v>
      </c>
      <c r="D28" s="64">
        <v>0</v>
      </c>
      <c r="E28" s="64">
        <v>0</v>
      </c>
      <c r="F28" s="92">
        <f t="shared" si="0"/>
        <v>0</v>
      </c>
      <c r="G28" s="98">
        <v>0</v>
      </c>
      <c r="H28" s="64">
        <v>0</v>
      </c>
      <c r="I28" s="64">
        <v>0</v>
      </c>
      <c r="J28" s="65">
        <f t="shared" si="1"/>
        <v>0</v>
      </c>
      <c r="L28" s="116">
        <v>0</v>
      </c>
      <c r="M28" s="117">
        <v>0</v>
      </c>
      <c r="N28" s="117">
        <v>0</v>
      </c>
      <c r="O28" s="118">
        <f t="shared" si="2"/>
        <v>0</v>
      </c>
    </row>
    <row r="29" spans="1:15">
      <c r="A29" s="3" t="s">
        <v>54</v>
      </c>
      <c r="B29" s="21" t="s">
        <v>55</v>
      </c>
      <c r="C29" s="64">
        <v>1484</v>
      </c>
      <c r="D29" s="64">
        <v>0</v>
      </c>
      <c r="E29" s="64">
        <v>0</v>
      </c>
      <c r="F29" s="92">
        <f t="shared" si="0"/>
        <v>1484</v>
      </c>
      <c r="G29" s="98">
        <v>1484</v>
      </c>
      <c r="H29" s="64">
        <v>0</v>
      </c>
      <c r="I29" s="64">
        <v>0</v>
      </c>
      <c r="J29" s="65">
        <f t="shared" si="1"/>
        <v>1484</v>
      </c>
      <c r="L29" s="116">
        <v>1484</v>
      </c>
      <c r="M29" s="117">
        <v>0</v>
      </c>
      <c r="N29" s="117">
        <v>0</v>
      </c>
      <c r="O29" s="118">
        <f t="shared" si="2"/>
        <v>1484</v>
      </c>
    </row>
    <row r="30" spans="1:15">
      <c r="A30" s="3" t="s">
        <v>56</v>
      </c>
      <c r="B30" s="21" t="s">
        <v>57</v>
      </c>
      <c r="C30" s="64">
        <v>0</v>
      </c>
      <c r="D30" s="64">
        <v>0</v>
      </c>
      <c r="E30" s="64">
        <v>0</v>
      </c>
      <c r="F30" s="92">
        <f t="shared" si="0"/>
        <v>0</v>
      </c>
      <c r="G30" s="98">
        <v>0</v>
      </c>
      <c r="H30" s="64">
        <v>0</v>
      </c>
      <c r="I30" s="64">
        <v>0</v>
      </c>
      <c r="J30" s="65">
        <f t="shared" si="1"/>
        <v>0</v>
      </c>
      <c r="L30" s="116">
        <v>0</v>
      </c>
      <c r="M30" s="117">
        <v>0</v>
      </c>
      <c r="N30" s="117">
        <v>0</v>
      </c>
      <c r="O30" s="118">
        <f t="shared" si="2"/>
        <v>0</v>
      </c>
    </row>
    <row r="31" spans="1:15" s="49" customFormat="1">
      <c r="A31" s="5" t="s">
        <v>302</v>
      </c>
      <c r="B31" s="24" t="s">
        <v>58</v>
      </c>
      <c r="C31" s="66">
        <f>SUM(C28:C30)</f>
        <v>1484</v>
      </c>
      <c r="D31" s="66">
        <f>SUM(D28:D30)</f>
        <v>0</v>
      </c>
      <c r="E31" s="66">
        <f>SUM(E28:E30)</f>
        <v>0</v>
      </c>
      <c r="F31" s="93">
        <f t="shared" si="0"/>
        <v>1484</v>
      </c>
      <c r="G31" s="99">
        <f>SUM(G28:G30)</f>
        <v>1484</v>
      </c>
      <c r="H31" s="66">
        <f>SUM(H28:H30)</f>
        <v>0</v>
      </c>
      <c r="I31" s="66">
        <f>SUM(I28:I30)</f>
        <v>0</v>
      </c>
      <c r="J31" s="50">
        <f t="shared" si="1"/>
        <v>1484</v>
      </c>
      <c r="L31" s="119">
        <f>SUM(L28:L30)</f>
        <v>1484</v>
      </c>
      <c r="M31" s="120">
        <f>SUM(M28:M30)</f>
        <v>0</v>
      </c>
      <c r="N31" s="120">
        <f>SUM(N28:N30)</f>
        <v>0</v>
      </c>
      <c r="O31" s="121">
        <f t="shared" si="2"/>
        <v>1484</v>
      </c>
    </row>
    <row r="32" spans="1:15">
      <c r="A32" s="3" t="s">
        <v>59</v>
      </c>
      <c r="B32" s="21" t="s">
        <v>60</v>
      </c>
      <c r="C32" s="64">
        <v>106</v>
      </c>
      <c r="D32" s="64">
        <v>0</v>
      </c>
      <c r="E32" s="64">
        <v>0</v>
      </c>
      <c r="F32" s="92">
        <f t="shared" si="0"/>
        <v>106</v>
      </c>
      <c r="G32" s="98">
        <v>106</v>
      </c>
      <c r="H32" s="64">
        <v>0</v>
      </c>
      <c r="I32" s="64">
        <v>0</v>
      </c>
      <c r="J32" s="65">
        <f t="shared" si="1"/>
        <v>106</v>
      </c>
      <c r="L32" s="116">
        <v>106</v>
      </c>
      <c r="M32" s="117">
        <v>0</v>
      </c>
      <c r="N32" s="117">
        <v>0</v>
      </c>
      <c r="O32" s="118">
        <f t="shared" si="2"/>
        <v>106</v>
      </c>
    </row>
    <row r="33" spans="1:15">
      <c r="A33" s="3" t="s">
        <v>61</v>
      </c>
      <c r="B33" s="21" t="s">
        <v>62</v>
      </c>
      <c r="C33" s="64">
        <v>225</v>
      </c>
      <c r="D33" s="64">
        <v>0</v>
      </c>
      <c r="E33" s="64">
        <v>0</v>
      </c>
      <c r="F33" s="92">
        <f t="shared" si="0"/>
        <v>225</v>
      </c>
      <c r="G33" s="112">
        <v>398</v>
      </c>
      <c r="H33" s="64">
        <v>0</v>
      </c>
      <c r="I33" s="64">
        <v>0</v>
      </c>
      <c r="J33" s="65">
        <f t="shared" si="1"/>
        <v>398</v>
      </c>
      <c r="L33" s="126">
        <v>398</v>
      </c>
      <c r="M33" s="117">
        <v>0</v>
      </c>
      <c r="N33" s="117">
        <v>0</v>
      </c>
      <c r="O33" s="118">
        <f t="shared" si="2"/>
        <v>398</v>
      </c>
    </row>
    <row r="34" spans="1:15" s="49" customFormat="1" ht="15" customHeight="1">
      <c r="A34" s="5" t="s">
        <v>351</v>
      </c>
      <c r="B34" s="24" t="s">
        <v>63</v>
      </c>
      <c r="C34" s="66">
        <f>SUM(C32:C33)</f>
        <v>331</v>
      </c>
      <c r="D34" s="66">
        <f>SUM(D32:D33)</f>
        <v>0</v>
      </c>
      <c r="E34" s="66">
        <f>SUM(E32:E33)</f>
        <v>0</v>
      </c>
      <c r="F34" s="93">
        <f t="shared" si="0"/>
        <v>331</v>
      </c>
      <c r="G34" s="99">
        <f>SUM(G32:G33)</f>
        <v>504</v>
      </c>
      <c r="H34" s="66">
        <f>SUM(H32:H33)</f>
        <v>0</v>
      </c>
      <c r="I34" s="66">
        <f>SUM(I32:I33)</f>
        <v>0</v>
      </c>
      <c r="J34" s="50">
        <f t="shared" si="1"/>
        <v>504</v>
      </c>
      <c r="L34" s="119">
        <f>SUM(L32:L33)</f>
        <v>504</v>
      </c>
      <c r="M34" s="120">
        <f>SUM(M32:M33)</f>
        <v>0</v>
      </c>
      <c r="N34" s="120">
        <f>SUM(N32:N33)</f>
        <v>0</v>
      </c>
      <c r="O34" s="121">
        <f t="shared" si="2"/>
        <v>504</v>
      </c>
    </row>
    <row r="35" spans="1:15">
      <c r="A35" s="3" t="s">
        <v>64</v>
      </c>
      <c r="B35" s="21" t="s">
        <v>65</v>
      </c>
      <c r="C35" s="64">
        <v>3342</v>
      </c>
      <c r="D35" s="64">
        <v>0</v>
      </c>
      <c r="E35" s="64">
        <v>0</v>
      </c>
      <c r="F35" s="92">
        <f t="shared" si="0"/>
        <v>3342</v>
      </c>
      <c r="G35" s="112">
        <v>4735</v>
      </c>
      <c r="H35" s="64">
        <v>0</v>
      </c>
      <c r="I35" s="64">
        <v>0</v>
      </c>
      <c r="J35" s="65">
        <f t="shared" si="1"/>
        <v>4735</v>
      </c>
      <c r="L35" s="126">
        <v>4735</v>
      </c>
      <c r="M35" s="117">
        <v>0</v>
      </c>
      <c r="N35" s="117">
        <v>0</v>
      </c>
      <c r="O35" s="118">
        <f t="shared" si="2"/>
        <v>4735</v>
      </c>
    </row>
    <row r="36" spans="1:15">
      <c r="A36" s="3" t="s">
        <v>66</v>
      </c>
      <c r="B36" s="21" t="s">
        <v>67</v>
      </c>
      <c r="C36" s="64">
        <v>3936</v>
      </c>
      <c r="D36" s="64">
        <v>0</v>
      </c>
      <c r="E36" s="64">
        <v>0</v>
      </c>
      <c r="F36" s="92">
        <f t="shared" si="0"/>
        <v>3936</v>
      </c>
      <c r="G36" s="98">
        <v>3936</v>
      </c>
      <c r="H36" s="64">
        <v>0</v>
      </c>
      <c r="I36" s="64">
        <v>0</v>
      </c>
      <c r="J36" s="65">
        <f t="shared" si="1"/>
        <v>3936</v>
      </c>
      <c r="L36" s="116">
        <v>3936</v>
      </c>
      <c r="M36" s="117">
        <v>0</v>
      </c>
      <c r="N36" s="117">
        <v>0</v>
      </c>
      <c r="O36" s="118">
        <f t="shared" si="2"/>
        <v>3936</v>
      </c>
    </row>
    <row r="37" spans="1:15">
      <c r="A37" s="3" t="s">
        <v>324</v>
      </c>
      <c r="B37" s="21" t="s">
        <v>68</v>
      </c>
      <c r="C37" s="64">
        <v>0</v>
      </c>
      <c r="D37" s="64">
        <v>0</v>
      </c>
      <c r="E37" s="64">
        <v>0</v>
      </c>
      <c r="F37" s="92">
        <f t="shared" si="0"/>
        <v>0</v>
      </c>
      <c r="G37" s="98">
        <v>0</v>
      </c>
      <c r="H37" s="64">
        <v>0</v>
      </c>
      <c r="I37" s="64">
        <v>0</v>
      </c>
      <c r="J37" s="65">
        <f t="shared" si="1"/>
        <v>0</v>
      </c>
      <c r="L37" s="116">
        <v>0</v>
      </c>
      <c r="M37" s="117">
        <v>0</v>
      </c>
      <c r="N37" s="117">
        <v>0</v>
      </c>
      <c r="O37" s="118">
        <f t="shared" si="2"/>
        <v>0</v>
      </c>
    </row>
    <row r="38" spans="1:15">
      <c r="A38" s="3" t="s">
        <v>69</v>
      </c>
      <c r="B38" s="21" t="s">
        <v>70</v>
      </c>
      <c r="C38" s="64">
        <v>83</v>
      </c>
      <c r="D38" s="64">
        <v>0</v>
      </c>
      <c r="E38" s="64">
        <v>0</v>
      </c>
      <c r="F38" s="92">
        <f t="shared" si="0"/>
        <v>83</v>
      </c>
      <c r="G38" s="98">
        <v>83</v>
      </c>
      <c r="H38" s="64">
        <v>0</v>
      </c>
      <c r="I38" s="64">
        <v>0</v>
      </c>
      <c r="J38" s="65">
        <f t="shared" si="1"/>
        <v>83</v>
      </c>
      <c r="L38" s="116">
        <v>83</v>
      </c>
      <c r="M38" s="117">
        <v>0</v>
      </c>
      <c r="N38" s="117">
        <v>0</v>
      </c>
      <c r="O38" s="118">
        <f t="shared" si="2"/>
        <v>83</v>
      </c>
    </row>
    <row r="39" spans="1:15">
      <c r="A39" s="8" t="s">
        <v>325</v>
      </c>
      <c r="B39" s="21" t="s">
        <v>71</v>
      </c>
      <c r="C39" s="64">
        <v>603</v>
      </c>
      <c r="D39" s="64">
        <v>0</v>
      </c>
      <c r="E39" s="64">
        <v>0</v>
      </c>
      <c r="F39" s="92">
        <f t="shared" si="0"/>
        <v>603</v>
      </c>
      <c r="G39" s="98">
        <v>603</v>
      </c>
      <c r="H39" s="64">
        <v>0</v>
      </c>
      <c r="I39" s="64">
        <v>0</v>
      </c>
      <c r="J39" s="65">
        <f t="shared" si="1"/>
        <v>603</v>
      </c>
      <c r="L39" s="116">
        <v>603</v>
      </c>
      <c r="M39" s="117">
        <v>0</v>
      </c>
      <c r="N39" s="117">
        <v>0</v>
      </c>
      <c r="O39" s="118">
        <f t="shared" si="2"/>
        <v>603</v>
      </c>
    </row>
    <row r="40" spans="1:15">
      <c r="A40" s="4" t="s">
        <v>72</v>
      </c>
      <c r="B40" s="21" t="s">
        <v>73</v>
      </c>
      <c r="C40" s="64">
        <v>500</v>
      </c>
      <c r="D40" s="64">
        <v>0</v>
      </c>
      <c r="E40" s="64">
        <v>0</v>
      </c>
      <c r="F40" s="92">
        <f t="shared" si="0"/>
        <v>500</v>
      </c>
      <c r="G40" s="98">
        <v>500</v>
      </c>
      <c r="H40" s="64">
        <v>0</v>
      </c>
      <c r="I40" s="64">
        <v>0</v>
      </c>
      <c r="J40" s="65">
        <f t="shared" si="1"/>
        <v>500</v>
      </c>
      <c r="L40" s="116">
        <v>500</v>
      </c>
      <c r="M40" s="117">
        <v>0</v>
      </c>
      <c r="N40" s="117">
        <v>0</v>
      </c>
      <c r="O40" s="118">
        <f t="shared" si="2"/>
        <v>500</v>
      </c>
    </row>
    <row r="41" spans="1:15">
      <c r="A41" s="3" t="s">
        <v>326</v>
      </c>
      <c r="B41" s="21" t="s">
        <v>74</v>
      </c>
      <c r="C41" s="64">
        <v>3490</v>
      </c>
      <c r="D41" s="64">
        <v>0</v>
      </c>
      <c r="E41" s="64">
        <v>0</v>
      </c>
      <c r="F41" s="92">
        <f t="shared" si="0"/>
        <v>3490</v>
      </c>
      <c r="G41" s="98">
        <v>3490</v>
      </c>
      <c r="H41" s="64">
        <v>0</v>
      </c>
      <c r="I41" s="64">
        <v>0</v>
      </c>
      <c r="J41" s="65">
        <f t="shared" si="1"/>
        <v>3490</v>
      </c>
      <c r="L41" s="116">
        <v>3490</v>
      </c>
      <c r="M41" s="117">
        <v>0</v>
      </c>
      <c r="N41" s="117">
        <v>0</v>
      </c>
      <c r="O41" s="118">
        <f t="shared" si="2"/>
        <v>3490</v>
      </c>
    </row>
    <row r="42" spans="1:15" s="49" customFormat="1">
      <c r="A42" s="5" t="s">
        <v>303</v>
      </c>
      <c r="B42" s="24" t="s">
        <v>75</v>
      </c>
      <c r="C42" s="66">
        <f>SUM(C35:C41)</f>
        <v>11954</v>
      </c>
      <c r="D42" s="66">
        <f>SUM(D35:D41)</f>
        <v>0</v>
      </c>
      <c r="E42" s="66">
        <f>SUM(E35:E41)</f>
        <v>0</v>
      </c>
      <c r="F42" s="93">
        <f t="shared" si="0"/>
        <v>11954</v>
      </c>
      <c r="G42" s="99">
        <f>SUM(G35:G41)</f>
        <v>13347</v>
      </c>
      <c r="H42" s="66">
        <f>SUM(H35:H41)</f>
        <v>0</v>
      </c>
      <c r="I42" s="66">
        <f>SUM(I35:I41)</f>
        <v>0</v>
      </c>
      <c r="J42" s="50">
        <f t="shared" si="1"/>
        <v>13347</v>
      </c>
      <c r="L42" s="127">
        <v>13512</v>
      </c>
      <c r="M42" s="120">
        <f>SUM(M35:M41)</f>
        <v>0</v>
      </c>
      <c r="N42" s="120">
        <f>SUM(N35:N41)</f>
        <v>0</v>
      </c>
      <c r="O42" s="121">
        <f t="shared" si="2"/>
        <v>13512</v>
      </c>
    </row>
    <row r="43" spans="1:15">
      <c r="A43" s="3" t="s">
        <v>76</v>
      </c>
      <c r="B43" s="21" t="s">
        <v>77</v>
      </c>
      <c r="C43" s="64">
        <v>0</v>
      </c>
      <c r="D43" s="64">
        <v>0</v>
      </c>
      <c r="E43" s="64">
        <v>0</v>
      </c>
      <c r="F43" s="92">
        <f t="shared" si="0"/>
        <v>0</v>
      </c>
      <c r="G43" s="98">
        <v>0</v>
      </c>
      <c r="H43" s="64">
        <v>0</v>
      </c>
      <c r="I43" s="64">
        <v>0</v>
      </c>
      <c r="J43" s="65">
        <f t="shared" si="1"/>
        <v>0</v>
      </c>
      <c r="L43" s="116">
        <v>0</v>
      </c>
      <c r="M43" s="117">
        <v>0</v>
      </c>
      <c r="N43" s="117">
        <v>0</v>
      </c>
      <c r="O43" s="118">
        <f t="shared" si="2"/>
        <v>0</v>
      </c>
    </row>
    <row r="44" spans="1:15">
      <c r="A44" s="3" t="s">
        <v>78</v>
      </c>
      <c r="B44" s="21" t="s">
        <v>79</v>
      </c>
      <c r="C44" s="64">
        <v>268</v>
      </c>
      <c r="D44" s="64">
        <v>0</v>
      </c>
      <c r="E44" s="64">
        <v>0</v>
      </c>
      <c r="F44" s="92">
        <f t="shared" si="0"/>
        <v>268</v>
      </c>
      <c r="G44" s="98">
        <v>268</v>
      </c>
      <c r="H44" s="64">
        <v>0</v>
      </c>
      <c r="I44" s="64">
        <v>0</v>
      </c>
      <c r="J44" s="65">
        <f t="shared" si="1"/>
        <v>268</v>
      </c>
      <c r="L44" s="116">
        <v>268</v>
      </c>
      <c r="M44" s="117">
        <v>0</v>
      </c>
      <c r="N44" s="117">
        <v>0</v>
      </c>
      <c r="O44" s="118">
        <f t="shared" si="2"/>
        <v>268</v>
      </c>
    </row>
    <row r="45" spans="1:15" s="49" customFormat="1">
      <c r="A45" s="5" t="s">
        <v>304</v>
      </c>
      <c r="B45" s="24" t="s">
        <v>80</v>
      </c>
      <c r="C45" s="66">
        <f>SUM(C43:C44)</f>
        <v>268</v>
      </c>
      <c r="D45" s="66">
        <f>SUM(D43:D44)</f>
        <v>0</v>
      </c>
      <c r="E45" s="66">
        <f>SUM(E43:E44)</f>
        <v>0</v>
      </c>
      <c r="F45" s="93">
        <f t="shared" si="0"/>
        <v>268</v>
      </c>
      <c r="G45" s="99">
        <f>SUM(G43:G44)</f>
        <v>268</v>
      </c>
      <c r="H45" s="66">
        <f>SUM(H43:H44)</f>
        <v>0</v>
      </c>
      <c r="I45" s="66">
        <f>SUM(I43:I44)</f>
        <v>0</v>
      </c>
      <c r="J45" s="50">
        <f t="shared" si="1"/>
        <v>268</v>
      </c>
      <c r="L45" s="119">
        <f>SUM(L43:L44)</f>
        <v>268</v>
      </c>
      <c r="M45" s="120">
        <f>SUM(M43:M44)</f>
        <v>0</v>
      </c>
      <c r="N45" s="120">
        <f>SUM(N43:N44)</f>
        <v>0</v>
      </c>
      <c r="O45" s="121">
        <f t="shared" si="2"/>
        <v>268</v>
      </c>
    </row>
    <row r="46" spans="1:15">
      <c r="A46" s="3" t="s">
        <v>81</v>
      </c>
      <c r="B46" s="21" t="s">
        <v>82</v>
      </c>
      <c r="C46" s="64">
        <v>2859</v>
      </c>
      <c r="D46" s="64">
        <v>0</v>
      </c>
      <c r="E46" s="64">
        <v>3</v>
      </c>
      <c r="F46" s="92">
        <f t="shared" si="0"/>
        <v>2862</v>
      </c>
      <c r="G46" s="98">
        <v>2859</v>
      </c>
      <c r="H46" s="64">
        <v>0</v>
      </c>
      <c r="I46" s="64">
        <v>3</v>
      </c>
      <c r="J46" s="65">
        <f t="shared" si="1"/>
        <v>2862</v>
      </c>
      <c r="L46" s="116">
        <v>2859</v>
      </c>
      <c r="M46" s="117">
        <v>0</v>
      </c>
      <c r="N46" s="117">
        <v>3</v>
      </c>
      <c r="O46" s="118">
        <f t="shared" si="2"/>
        <v>2862</v>
      </c>
    </row>
    <row r="47" spans="1:15">
      <c r="A47" s="3" t="s">
        <v>83</v>
      </c>
      <c r="B47" s="21" t="s">
        <v>84</v>
      </c>
      <c r="C47" s="64">
        <v>0</v>
      </c>
      <c r="D47" s="64">
        <v>0</v>
      </c>
      <c r="E47" s="64">
        <v>0</v>
      </c>
      <c r="F47" s="92">
        <f t="shared" si="0"/>
        <v>0</v>
      </c>
      <c r="G47" s="98">
        <v>0</v>
      </c>
      <c r="H47" s="64">
        <v>0</v>
      </c>
      <c r="I47" s="64">
        <v>0</v>
      </c>
      <c r="J47" s="65">
        <f t="shared" si="1"/>
        <v>0</v>
      </c>
      <c r="L47" s="116">
        <v>0</v>
      </c>
      <c r="M47" s="117">
        <v>0</v>
      </c>
      <c r="N47" s="117">
        <v>0</v>
      </c>
      <c r="O47" s="118">
        <f t="shared" si="2"/>
        <v>0</v>
      </c>
    </row>
    <row r="48" spans="1:15">
      <c r="A48" s="3" t="s">
        <v>327</v>
      </c>
      <c r="B48" s="21" t="s">
        <v>85</v>
      </c>
      <c r="C48" s="64">
        <v>0</v>
      </c>
      <c r="D48" s="64">
        <v>0</v>
      </c>
      <c r="E48" s="64">
        <v>0</v>
      </c>
      <c r="F48" s="92">
        <f t="shared" si="0"/>
        <v>0</v>
      </c>
      <c r="G48" s="98">
        <v>0</v>
      </c>
      <c r="H48" s="64">
        <v>0</v>
      </c>
      <c r="I48" s="64">
        <v>0</v>
      </c>
      <c r="J48" s="65">
        <f t="shared" si="1"/>
        <v>0</v>
      </c>
      <c r="L48" s="116">
        <v>0</v>
      </c>
      <c r="M48" s="117">
        <v>0</v>
      </c>
      <c r="N48" s="117">
        <v>0</v>
      </c>
      <c r="O48" s="118">
        <f t="shared" si="2"/>
        <v>0</v>
      </c>
    </row>
    <row r="49" spans="1:15">
      <c r="A49" s="3" t="s">
        <v>328</v>
      </c>
      <c r="B49" s="21" t="s">
        <v>86</v>
      </c>
      <c r="C49" s="64">
        <v>0</v>
      </c>
      <c r="D49" s="64">
        <v>0</v>
      </c>
      <c r="E49" s="64">
        <v>0</v>
      </c>
      <c r="F49" s="92">
        <f t="shared" si="0"/>
        <v>0</v>
      </c>
      <c r="G49" s="98">
        <v>0</v>
      </c>
      <c r="H49" s="64">
        <v>0</v>
      </c>
      <c r="I49" s="64">
        <v>0</v>
      </c>
      <c r="J49" s="65">
        <f t="shared" si="1"/>
        <v>0</v>
      </c>
      <c r="L49" s="116">
        <v>0</v>
      </c>
      <c r="M49" s="117">
        <v>0</v>
      </c>
      <c r="N49" s="117">
        <v>0</v>
      </c>
      <c r="O49" s="118">
        <f t="shared" si="2"/>
        <v>0</v>
      </c>
    </row>
    <row r="50" spans="1:15">
      <c r="A50" s="3" t="s">
        <v>87</v>
      </c>
      <c r="B50" s="21" t="s">
        <v>88</v>
      </c>
      <c r="C50" s="62">
        <v>0</v>
      </c>
      <c r="D50" s="62">
        <v>0</v>
      </c>
      <c r="E50" s="62">
        <v>10</v>
      </c>
      <c r="F50" s="92">
        <f t="shared" si="0"/>
        <v>10</v>
      </c>
      <c r="G50" s="112">
        <v>77</v>
      </c>
      <c r="H50" s="62">
        <v>0</v>
      </c>
      <c r="I50" s="62">
        <v>10</v>
      </c>
      <c r="J50" s="65">
        <f t="shared" si="1"/>
        <v>87</v>
      </c>
      <c r="L50" s="122">
        <v>130</v>
      </c>
      <c r="M50" s="128">
        <v>0</v>
      </c>
      <c r="N50" s="128">
        <v>10</v>
      </c>
      <c r="O50" s="118">
        <f t="shared" si="2"/>
        <v>140</v>
      </c>
    </row>
    <row r="51" spans="1:15" s="49" customFormat="1">
      <c r="A51" s="5" t="s">
        <v>305</v>
      </c>
      <c r="B51" s="24" t="s">
        <v>89</v>
      </c>
      <c r="C51" s="66">
        <f>SUM(C46:C50)</f>
        <v>2859</v>
      </c>
      <c r="D51" s="66">
        <f>SUM(D46:D50)</f>
        <v>0</v>
      </c>
      <c r="E51" s="66">
        <f>SUM(E46:E50)</f>
        <v>13</v>
      </c>
      <c r="F51" s="93">
        <f t="shared" si="0"/>
        <v>2872</v>
      </c>
      <c r="G51" s="99">
        <f>SUM(G46:G50)</f>
        <v>2936</v>
      </c>
      <c r="H51" s="66">
        <f>SUM(H46:H50)</f>
        <v>0</v>
      </c>
      <c r="I51" s="66">
        <f>SUM(I46:I50)</f>
        <v>13</v>
      </c>
      <c r="J51" s="50">
        <f t="shared" si="1"/>
        <v>2949</v>
      </c>
      <c r="L51" s="119">
        <f>SUM(L46:L50)</f>
        <v>2989</v>
      </c>
      <c r="M51" s="120">
        <f>SUM(M46:M50)</f>
        <v>0</v>
      </c>
      <c r="N51" s="120">
        <f>SUM(N46:N50)</f>
        <v>13</v>
      </c>
      <c r="O51" s="121">
        <f t="shared" si="2"/>
        <v>3002</v>
      </c>
    </row>
    <row r="52" spans="1:15" s="49" customFormat="1" ht="15.75">
      <c r="A52" s="30" t="s">
        <v>306</v>
      </c>
      <c r="B52" s="38" t="s">
        <v>90</v>
      </c>
      <c r="C52" s="67">
        <f>C31+C34+C42+C45+C51</f>
        <v>16896</v>
      </c>
      <c r="D52" s="67">
        <f>D31+D34+D42+D45+D51</f>
        <v>0</v>
      </c>
      <c r="E52" s="67">
        <f>E31+E34+E42+E45+E51</f>
        <v>13</v>
      </c>
      <c r="F52" s="93">
        <f t="shared" si="0"/>
        <v>16909</v>
      </c>
      <c r="G52" s="100">
        <f>G31+G34+G42+G45+G51</f>
        <v>18539</v>
      </c>
      <c r="H52" s="67">
        <f>H31+H34+H42+H45+H51</f>
        <v>0</v>
      </c>
      <c r="I52" s="67">
        <f>I31+I34+I42+I45+I51</f>
        <v>13</v>
      </c>
      <c r="J52" s="50">
        <f t="shared" si="1"/>
        <v>18552</v>
      </c>
      <c r="L52" s="123">
        <f>L31+L34+L42+L45+L51</f>
        <v>18757</v>
      </c>
      <c r="M52" s="124">
        <f>M31+M34+M42+M45+M51</f>
        <v>0</v>
      </c>
      <c r="N52" s="124">
        <f>N31+N34+N42+N45+N51</f>
        <v>13</v>
      </c>
      <c r="O52" s="121">
        <f t="shared" si="2"/>
        <v>18770</v>
      </c>
    </row>
    <row r="53" spans="1:15">
      <c r="A53" s="10" t="s">
        <v>91</v>
      </c>
      <c r="B53" s="21" t="s">
        <v>92</v>
      </c>
      <c r="C53" s="64">
        <v>0</v>
      </c>
      <c r="D53" s="64">
        <v>0</v>
      </c>
      <c r="E53" s="64">
        <v>0</v>
      </c>
      <c r="F53" s="92">
        <f t="shared" si="0"/>
        <v>0</v>
      </c>
      <c r="G53" s="98">
        <v>0</v>
      </c>
      <c r="H53" s="64">
        <v>0</v>
      </c>
      <c r="I53" s="64">
        <v>0</v>
      </c>
      <c r="J53" s="65">
        <f t="shared" si="1"/>
        <v>0</v>
      </c>
      <c r="L53" s="116">
        <v>0</v>
      </c>
      <c r="M53" s="117">
        <v>0</v>
      </c>
      <c r="N53" s="117">
        <v>0</v>
      </c>
      <c r="O53" s="118">
        <f t="shared" si="2"/>
        <v>0</v>
      </c>
    </row>
    <row r="54" spans="1:15">
      <c r="A54" s="10" t="s">
        <v>307</v>
      </c>
      <c r="B54" s="21" t="s">
        <v>93</v>
      </c>
      <c r="C54" s="64">
        <v>168</v>
      </c>
      <c r="D54" s="64">
        <v>0</v>
      </c>
      <c r="E54" s="64">
        <v>0</v>
      </c>
      <c r="F54" s="92">
        <f t="shared" si="0"/>
        <v>168</v>
      </c>
      <c r="G54" s="98">
        <v>168</v>
      </c>
      <c r="H54" s="64">
        <v>0</v>
      </c>
      <c r="I54" s="64">
        <v>0</v>
      </c>
      <c r="J54" s="65">
        <f t="shared" si="1"/>
        <v>168</v>
      </c>
      <c r="L54" s="116">
        <v>168</v>
      </c>
      <c r="M54" s="117">
        <v>0</v>
      </c>
      <c r="N54" s="117">
        <v>0</v>
      </c>
      <c r="O54" s="118">
        <f t="shared" si="2"/>
        <v>168</v>
      </c>
    </row>
    <row r="55" spans="1:15">
      <c r="A55" s="13" t="s">
        <v>329</v>
      </c>
      <c r="B55" s="21" t="s">
        <v>94</v>
      </c>
      <c r="C55" s="64">
        <v>0</v>
      </c>
      <c r="D55" s="64">
        <v>0</v>
      </c>
      <c r="E55" s="64">
        <v>0</v>
      </c>
      <c r="F55" s="92">
        <f t="shared" si="0"/>
        <v>0</v>
      </c>
      <c r="G55" s="98">
        <v>0</v>
      </c>
      <c r="H55" s="64">
        <v>0</v>
      </c>
      <c r="I55" s="64">
        <v>0</v>
      </c>
      <c r="J55" s="65">
        <f t="shared" si="1"/>
        <v>0</v>
      </c>
      <c r="L55" s="116">
        <v>0</v>
      </c>
      <c r="M55" s="117">
        <v>0</v>
      </c>
      <c r="N55" s="117">
        <v>0</v>
      </c>
      <c r="O55" s="118">
        <f t="shared" si="2"/>
        <v>0</v>
      </c>
    </row>
    <row r="56" spans="1:15">
      <c r="A56" s="13" t="s">
        <v>330</v>
      </c>
      <c r="B56" s="21" t="s">
        <v>95</v>
      </c>
      <c r="C56" s="64">
        <v>0</v>
      </c>
      <c r="D56" s="64">
        <v>0</v>
      </c>
      <c r="E56" s="64">
        <v>0</v>
      </c>
      <c r="F56" s="92">
        <f t="shared" si="0"/>
        <v>0</v>
      </c>
      <c r="G56" s="98">
        <v>0</v>
      </c>
      <c r="H56" s="64">
        <v>0</v>
      </c>
      <c r="I56" s="64">
        <v>0</v>
      </c>
      <c r="J56" s="65">
        <f t="shared" si="1"/>
        <v>0</v>
      </c>
      <c r="L56" s="116">
        <v>0</v>
      </c>
      <c r="M56" s="117">
        <v>0</v>
      </c>
      <c r="N56" s="117">
        <v>0</v>
      </c>
      <c r="O56" s="118">
        <f t="shared" si="2"/>
        <v>0</v>
      </c>
    </row>
    <row r="57" spans="1:15">
      <c r="A57" s="13" t="s">
        <v>331</v>
      </c>
      <c r="B57" s="21" t="s">
        <v>96</v>
      </c>
      <c r="C57" s="64">
        <v>0</v>
      </c>
      <c r="D57" s="64">
        <v>0</v>
      </c>
      <c r="E57" s="64">
        <v>0</v>
      </c>
      <c r="F57" s="92">
        <f t="shared" si="0"/>
        <v>0</v>
      </c>
      <c r="G57" s="98">
        <v>0</v>
      </c>
      <c r="H57" s="64">
        <v>0</v>
      </c>
      <c r="I57" s="64">
        <v>0</v>
      </c>
      <c r="J57" s="65">
        <f t="shared" si="1"/>
        <v>0</v>
      </c>
      <c r="L57" s="116">
        <v>0</v>
      </c>
      <c r="M57" s="117">
        <v>0</v>
      </c>
      <c r="N57" s="117">
        <v>0</v>
      </c>
      <c r="O57" s="118">
        <f t="shared" si="2"/>
        <v>0</v>
      </c>
    </row>
    <row r="58" spans="1:15">
      <c r="A58" s="10" t="s">
        <v>332</v>
      </c>
      <c r="B58" s="21" t="s">
        <v>97</v>
      </c>
      <c r="C58" s="64">
        <v>0</v>
      </c>
      <c r="D58" s="64">
        <v>0</v>
      </c>
      <c r="E58" s="64">
        <v>0</v>
      </c>
      <c r="F58" s="92">
        <f t="shared" si="0"/>
        <v>0</v>
      </c>
      <c r="G58" s="98">
        <v>0</v>
      </c>
      <c r="H58" s="64">
        <v>0</v>
      </c>
      <c r="I58" s="64">
        <v>0</v>
      </c>
      <c r="J58" s="65">
        <f t="shared" si="1"/>
        <v>0</v>
      </c>
      <c r="L58" s="116">
        <v>0</v>
      </c>
      <c r="M58" s="117">
        <v>0</v>
      </c>
      <c r="N58" s="117">
        <v>0</v>
      </c>
      <c r="O58" s="118">
        <f t="shared" si="2"/>
        <v>0</v>
      </c>
    </row>
    <row r="59" spans="1:15">
      <c r="A59" s="10" t="s">
        <v>333</v>
      </c>
      <c r="B59" s="21" t="s">
        <v>98</v>
      </c>
      <c r="C59" s="64">
        <v>380</v>
      </c>
      <c r="D59" s="64">
        <v>0</v>
      </c>
      <c r="E59" s="64">
        <v>0</v>
      </c>
      <c r="F59" s="92">
        <f t="shared" si="0"/>
        <v>380</v>
      </c>
      <c r="G59" s="98">
        <v>380</v>
      </c>
      <c r="H59" s="64">
        <v>0</v>
      </c>
      <c r="I59" s="64">
        <v>0</v>
      </c>
      <c r="J59" s="65">
        <f t="shared" si="1"/>
        <v>380</v>
      </c>
      <c r="L59" s="116">
        <v>380</v>
      </c>
      <c r="M59" s="117">
        <v>0</v>
      </c>
      <c r="N59" s="117">
        <v>0</v>
      </c>
      <c r="O59" s="118">
        <f t="shared" si="2"/>
        <v>380</v>
      </c>
    </row>
    <row r="60" spans="1:15">
      <c r="A60" s="10" t="s">
        <v>334</v>
      </c>
      <c r="B60" s="21" t="s">
        <v>99</v>
      </c>
      <c r="C60" s="64">
        <v>4933</v>
      </c>
      <c r="D60" s="64">
        <v>0</v>
      </c>
      <c r="E60" s="64">
        <v>0</v>
      </c>
      <c r="F60" s="92">
        <f t="shared" si="0"/>
        <v>4933</v>
      </c>
      <c r="G60" s="98">
        <v>4933</v>
      </c>
      <c r="H60" s="64">
        <v>0</v>
      </c>
      <c r="I60" s="64">
        <v>0</v>
      </c>
      <c r="J60" s="65">
        <f t="shared" si="1"/>
        <v>4933</v>
      </c>
      <c r="L60" s="116">
        <v>4933</v>
      </c>
      <c r="M60" s="117">
        <v>0</v>
      </c>
      <c r="N60" s="117">
        <v>0</v>
      </c>
      <c r="O60" s="118">
        <f t="shared" si="2"/>
        <v>4933</v>
      </c>
    </row>
    <row r="61" spans="1:15" s="49" customFormat="1" ht="15.75">
      <c r="A61" s="35" t="s">
        <v>308</v>
      </c>
      <c r="B61" s="38" t="s">
        <v>100</v>
      </c>
      <c r="C61" s="67">
        <f>SUM(C53:C60)</f>
        <v>5481</v>
      </c>
      <c r="D61" s="67">
        <f>SUM(D53:D60)</f>
        <v>0</v>
      </c>
      <c r="E61" s="67">
        <f>SUM(E53:E60)</f>
        <v>0</v>
      </c>
      <c r="F61" s="94">
        <f t="shared" si="0"/>
        <v>5481</v>
      </c>
      <c r="G61" s="100">
        <f>SUM(G53:G60)</f>
        <v>5481</v>
      </c>
      <c r="H61" s="67">
        <f>SUM(H53:H60)</f>
        <v>0</v>
      </c>
      <c r="I61" s="67">
        <f>SUM(I53:I60)</f>
        <v>0</v>
      </c>
      <c r="J61" s="68">
        <f t="shared" si="1"/>
        <v>5481</v>
      </c>
      <c r="L61" s="123">
        <f>SUM(L53:L60)</f>
        <v>5481</v>
      </c>
      <c r="M61" s="124">
        <f>SUM(M53:M60)</f>
        <v>0</v>
      </c>
      <c r="N61" s="124">
        <f>SUM(N53:N60)</f>
        <v>0</v>
      </c>
      <c r="O61" s="125">
        <f t="shared" si="2"/>
        <v>5481</v>
      </c>
    </row>
    <row r="62" spans="1:15">
      <c r="A62" s="9" t="s">
        <v>335</v>
      </c>
      <c r="B62" s="21" t="s">
        <v>101</v>
      </c>
      <c r="C62" s="64">
        <v>0</v>
      </c>
      <c r="D62" s="64">
        <v>0</v>
      </c>
      <c r="E62" s="64">
        <v>0</v>
      </c>
      <c r="F62" s="92">
        <f t="shared" si="0"/>
        <v>0</v>
      </c>
      <c r="G62" s="98">
        <v>0</v>
      </c>
      <c r="H62" s="64">
        <v>0</v>
      </c>
      <c r="I62" s="64">
        <v>0</v>
      </c>
      <c r="J62" s="65">
        <f t="shared" si="1"/>
        <v>0</v>
      </c>
      <c r="L62" s="116">
        <v>0</v>
      </c>
      <c r="M62" s="117">
        <v>0</v>
      </c>
      <c r="N62" s="117">
        <v>0</v>
      </c>
      <c r="O62" s="118">
        <f t="shared" si="2"/>
        <v>0</v>
      </c>
    </row>
    <row r="63" spans="1:15">
      <c r="A63" s="9" t="s">
        <v>102</v>
      </c>
      <c r="B63" s="21" t="s">
        <v>103</v>
      </c>
      <c r="C63" s="64">
        <v>0</v>
      </c>
      <c r="D63" s="64">
        <v>0</v>
      </c>
      <c r="E63" s="64">
        <v>0</v>
      </c>
      <c r="F63" s="92">
        <f t="shared" si="0"/>
        <v>0</v>
      </c>
      <c r="G63" s="112">
        <v>247</v>
      </c>
      <c r="H63" s="64">
        <v>0</v>
      </c>
      <c r="I63" s="64">
        <v>0</v>
      </c>
      <c r="J63" s="65">
        <f t="shared" si="1"/>
        <v>247</v>
      </c>
      <c r="L63" s="122">
        <v>931</v>
      </c>
      <c r="M63" s="117">
        <v>0</v>
      </c>
      <c r="N63" s="117">
        <v>0</v>
      </c>
      <c r="O63" s="118">
        <f t="shared" si="2"/>
        <v>931</v>
      </c>
    </row>
    <row r="64" spans="1:15">
      <c r="A64" s="9" t="s">
        <v>104</v>
      </c>
      <c r="B64" s="21" t="s">
        <v>105</v>
      </c>
      <c r="C64" s="64">
        <v>0</v>
      </c>
      <c r="D64" s="64">
        <v>0</v>
      </c>
      <c r="E64" s="64">
        <v>0</v>
      </c>
      <c r="F64" s="92">
        <f t="shared" si="0"/>
        <v>0</v>
      </c>
      <c r="G64" s="98">
        <v>0</v>
      </c>
      <c r="H64" s="64">
        <v>0</v>
      </c>
      <c r="I64" s="64">
        <v>0</v>
      </c>
      <c r="J64" s="65">
        <f t="shared" si="1"/>
        <v>0</v>
      </c>
      <c r="L64" s="116">
        <v>0</v>
      </c>
      <c r="M64" s="117">
        <v>0</v>
      </c>
      <c r="N64" s="117">
        <v>0</v>
      </c>
      <c r="O64" s="118">
        <f t="shared" si="2"/>
        <v>0</v>
      </c>
    </row>
    <row r="65" spans="1:15">
      <c r="A65" s="9" t="s">
        <v>309</v>
      </c>
      <c r="B65" s="21" t="s">
        <v>106</v>
      </c>
      <c r="C65" s="64">
        <v>0</v>
      </c>
      <c r="D65" s="64">
        <v>0</v>
      </c>
      <c r="E65" s="64">
        <v>0</v>
      </c>
      <c r="F65" s="92">
        <f t="shared" si="0"/>
        <v>0</v>
      </c>
      <c r="G65" s="98">
        <v>0</v>
      </c>
      <c r="H65" s="64">
        <v>0</v>
      </c>
      <c r="I65" s="64">
        <v>0</v>
      </c>
      <c r="J65" s="65">
        <f t="shared" si="1"/>
        <v>0</v>
      </c>
      <c r="L65" s="116">
        <v>0</v>
      </c>
      <c r="M65" s="117">
        <v>0</v>
      </c>
      <c r="N65" s="117">
        <v>0</v>
      </c>
      <c r="O65" s="118">
        <f t="shared" si="2"/>
        <v>0</v>
      </c>
    </row>
    <row r="66" spans="1:15">
      <c r="A66" s="9" t="s">
        <v>336</v>
      </c>
      <c r="B66" s="21" t="s">
        <v>107</v>
      </c>
      <c r="C66" s="64">
        <v>0</v>
      </c>
      <c r="D66" s="64">
        <v>0</v>
      </c>
      <c r="E66" s="64">
        <v>0</v>
      </c>
      <c r="F66" s="92">
        <f t="shared" si="0"/>
        <v>0</v>
      </c>
      <c r="G66" s="98">
        <v>0</v>
      </c>
      <c r="H66" s="64">
        <v>0</v>
      </c>
      <c r="I66" s="64">
        <v>0</v>
      </c>
      <c r="J66" s="65">
        <f t="shared" si="1"/>
        <v>0</v>
      </c>
      <c r="L66" s="116">
        <v>0</v>
      </c>
      <c r="M66" s="117">
        <v>0</v>
      </c>
      <c r="N66" s="117">
        <v>0</v>
      </c>
      <c r="O66" s="118">
        <f t="shared" si="2"/>
        <v>0</v>
      </c>
    </row>
    <row r="67" spans="1:15">
      <c r="A67" s="9" t="s">
        <v>310</v>
      </c>
      <c r="B67" s="21" t="s">
        <v>108</v>
      </c>
      <c r="C67" s="64">
        <v>721</v>
      </c>
      <c r="D67" s="64">
        <v>0</v>
      </c>
      <c r="E67" s="64">
        <v>0</v>
      </c>
      <c r="F67" s="92">
        <f t="shared" si="0"/>
        <v>721</v>
      </c>
      <c r="G67" s="98">
        <v>721</v>
      </c>
      <c r="H67" s="64">
        <v>0</v>
      </c>
      <c r="I67" s="64">
        <v>0</v>
      </c>
      <c r="J67" s="65">
        <f t="shared" si="1"/>
        <v>721</v>
      </c>
      <c r="L67" s="116">
        <v>721</v>
      </c>
      <c r="M67" s="117">
        <v>0</v>
      </c>
      <c r="N67" s="117">
        <v>0</v>
      </c>
      <c r="O67" s="118">
        <f t="shared" si="2"/>
        <v>721</v>
      </c>
    </row>
    <row r="68" spans="1:15">
      <c r="A68" s="9" t="s">
        <v>337</v>
      </c>
      <c r="B68" s="21" t="s">
        <v>109</v>
      </c>
      <c r="C68" s="64">
        <v>0</v>
      </c>
      <c r="D68" s="64">
        <v>0</v>
      </c>
      <c r="E68" s="64">
        <v>0</v>
      </c>
      <c r="F68" s="92">
        <f t="shared" si="0"/>
        <v>0</v>
      </c>
      <c r="G68" s="98">
        <v>0</v>
      </c>
      <c r="H68" s="64">
        <v>0</v>
      </c>
      <c r="I68" s="64">
        <v>0</v>
      </c>
      <c r="J68" s="65">
        <f t="shared" si="1"/>
        <v>0</v>
      </c>
      <c r="L68" s="116">
        <v>0</v>
      </c>
      <c r="M68" s="117">
        <v>0</v>
      </c>
      <c r="N68" s="117">
        <v>0</v>
      </c>
      <c r="O68" s="118">
        <f t="shared" si="2"/>
        <v>0</v>
      </c>
    </row>
    <row r="69" spans="1:15">
      <c r="A69" s="9" t="s">
        <v>338</v>
      </c>
      <c r="B69" s="21" t="s">
        <v>110</v>
      </c>
      <c r="C69" s="64">
        <v>0</v>
      </c>
      <c r="D69" s="64">
        <v>0</v>
      </c>
      <c r="E69" s="64">
        <v>0</v>
      </c>
      <c r="F69" s="92">
        <f t="shared" si="0"/>
        <v>0</v>
      </c>
      <c r="G69" s="98">
        <v>0</v>
      </c>
      <c r="H69" s="64">
        <v>0</v>
      </c>
      <c r="I69" s="64">
        <v>0</v>
      </c>
      <c r="J69" s="65">
        <f t="shared" si="1"/>
        <v>0</v>
      </c>
      <c r="L69" s="122">
        <v>250</v>
      </c>
      <c r="M69" s="117">
        <v>0</v>
      </c>
      <c r="N69" s="117">
        <v>0</v>
      </c>
      <c r="O69" s="118">
        <f t="shared" si="2"/>
        <v>250</v>
      </c>
    </row>
    <row r="70" spans="1:15">
      <c r="A70" s="9" t="s">
        <v>111</v>
      </c>
      <c r="B70" s="21" t="s">
        <v>112</v>
      </c>
      <c r="C70" s="64">
        <v>0</v>
      </c>
      <c r="D70" s="64">
        <v>0</v>
      </c>
      <c r="E70" s="64">
        <v>0</v>
      </c>
      <c r="F70" s="92">
        <f t="shared" si="0"/>
        <v>0</v>
      </c>
      <c r="G70" s="98">
        <v>0</v>
      </c>
      <c r="H70" s="64">
        <v>0</v>
      </c>
      <c r="I70" s="64">
        <v>0</v>
      </c>
      <c r="J70" s="65">
        <f t="shared" si="1"/>
        <v>0</v>
      </c>
      <c r="L70" s="116">
        <v>0</v>
      </c>
      <c r="M70" s="117">
        <v>0</v>
      </c>
      <c r="N70" s="117">
        <v>0</v>
      </c>
      <c r="O70" s="118">
        <f t="shared" si="2"/>
        <v>0</v>
      </c>
    </row>
    <row r="71" spans="1:15">
      <c r="A71" s="15" t="s">
        <v>113</v>
      </c>
      <c r="B71" s="21" t="s">
        <v>114</v>
      </c>
      <c r="C71" s="64">
        <v>0</v>
      </c>
      <c r="D71" s="64">
        <v>0</v>
      </c>
      <c r="E71" s="64">
        <v>0</v>
      </c>
      <c r="F71" s="92">
        <f t="shared" si="0"/>
        <v>0</v>
      </c>
      <c r="G71" s="98">
        <v>0</v>
      </c>
      <c r="H71" s="64">
        <v>0</v>
      </c>
      <c r="I71" s="64">
        <v>0</v>
      </c>
      <c r="J71" s="65">
        <f t="shared" si="1"/>
        <v>0</v>
      </c>
      <c r="L71" s="116">
        <v>0</v>
      </c>
      <c r="M71" s="117">
        <v>0</v>
      </c>
      <c r="N71" s="117">
        <v>0</v>
      </c>
      <c r="O71" s="118">
        <f t="shared" si="2"/>
        <v>0</v>
      </c>
    </row>
    <row r="72" spans="1:15">
      <c r="A72" s="9" t="s">
        <v>425</v>
      </c>
      <c r="B72" s="21" t="s">
        <v>115</v>
      </c>
      <c r="C72" s="64">
        <v>0</v>
      </c>
      <c r="D72" s="64">
        <v>0</v>
      </c>
      <c r="E72" s="64">
        <v>0</v>
      </c>
      <c r="F72" s="92">
        <f t="shared" si="0"/>
        <v>0</v>
      </c>
      <c r="G72" s="98">
        <v>0</v>
      </c>
      <c r="H72" s="64">
        <v>0</v>
      </c>
      <c r="I72" s="64">
        <v>0</v>
      </c>
      <c r="J72" s="65">
        <f t="shared" si="1"/>
        <v>0</v>
      </c>
      <c r="L72" s="116">
        <v>0</v>
      </c>
      <c r="M72" s="117">
        <v>0</v>
      </c>
      <c r="N72" s="117">
        <v>0</v>
      </c>
      <c r="O72" s="118">
        <f t="shared" si="2"/>
        <v>0</v>
      </c>
    </row>
    <row r="73" spans="1:15">
      <c r="A73" s="15" t="s">
        <v>339</v>
      </c>
      <c r="B73" s="21" t="s">
        <v>116</v>
      </c>
      <c r="C73" s="62">
        <v>5</v>
      </c>
      <c r="D73" s="62">
        <v>100</v>
      </c>
      <c r="E73" s="62">
        <v>0</v>
      </c>
      <c r="F73" s="92">
        <f t="shared" ref="F73:F125" si="3">SUM(C73:E73)</f>
        <v>105</v>
      </c>
      <c r="G73" s="101">
        <v>5</v>
      </c>
      <c r="H73" s="62">
        <v>100</v>
      </c>
      <c r="I73" s="62">
        <v>0</v>
      </c>
      <c r="J73" s="65">
        <f t="shared" ref="J73:J125" si="4">SUM(G73:I73)</f>
        <v>105</v>
      </c>
      <c r="L73" s="126">
        <v>5</v>
      </c>
      <c r="M73" s="128">
        <v>100</v>
      </c>
      <c r="N73" s="128">
        <v>0</v>
      </c>
      <c r="O73" s="118">
        <f t="shared" ref="O73:O125" si="5">SUM(L73:N73)</f>
        <v>105</v>
      </c>
    </row>
    <row r="74" spans="1:15">
      <c r="A74" s="15" t="s">
        <v>427</v>
      </c>
      <c r="B74" s="21" t="s">
        <v>426</v>
      </c>
      <c r="C74" s="64">
        <v>13133</v>
      </c>
      <c r="D74" s="64">
        <v>0</v>
      </c>
      <c r="E74" s="64">
        <v>0</v>
      </c>
      <c r="F74" s="92">
        <f t="shared" si="3"/>
        <v>13133</v>
      </c>
      <c r="G74" s="112">
        <v>12490</v>
      </c>
      <c r="H74" s="64">
        <v>0</v>
      </c>
      <c r="I74" s="64">
        <v>0</v>
      </c>
      <c r="J74" s="65">
        <f t="shared" si="4"/>
        <v>12490</v>
      </c>
      <c r="L74" s="122">
        <v>10491</v>
      </c>
      <c r="M74" s="117">
        <v>0</v>
      </c>
      <c r="N74" s="117">
        <v>0</v>
      </c>
      <c r="O74" s="118">
        <f t="shared" si="5"/>
        <v>10491</v>
      </c>
    </row>
    <row r="75" spans="1:15" s="49" customFormat="1" ht="15.75">
      <c r="A75" s="35" t="s">
        <v>311</v>
      </c>
      <c r="B75" s="38" t="s">
        <v>117</v>
      </c>
      <c r="C75" s="67">
        <f>SUM(C62:C74)</f>
        <v>13859</v>
      </c>
      <c r="D75" s="67">
        <f>SUM(D62:D74)</f>
        <v>100</v>
      </c>
      <c r="E75" s="67">
        <f>SUM(E62:E74)</f>
        <v>0</v>
      </c>
      <c r="F75" s="94">
        <f t="shared" si="3"/>
        <v>13959</v>
      </c>
      <c r="G75" s="100">
        <f>SUM(G62:G74)</f>
        <v>13463</v>
      </c>
      <c r="H75" s="67">
        <f>SUM(H62:H74)</f>
        <v>100</v>
      </c>
      <c r="I75" s="67">
        <f>SUM(I62:I74)</f>
        <v>0</v>
      </c>
      <c r="J75" s="68">
        <f t="shared" si="4"/>
        <v>13563</v>
      </c>
      <c r="L75" s="123">
        <f>SUM(L62:L74)</f>
        <v>12398</v>
      </c>
      <c r="M75" s="124">
        <f>SUM(M62:M74)</f>
        <v>100</v>
      </c>
      <c r="N75" s="124">
        <f>SUM(N62:N74)</f>
        <v>0</v>
      </c>
      <c r="O75" s="125">
        <f t="shared" si="5"/>
        <v>12498</v>
      </c>
    </row>
    <row r="76" spans="1:15" s="49" customFormat="1" ht="15.75">
      <c r="A76" s="39" t="s">
        <v>8</v>
      </c>
      <c r="B76" s="38"/>
      <c r="C76" s="64"/>
      <c r="D76" s="64"/>
      <c r="E76" s="64"/>
      <c r="F76" s="92">
        <f t="shared" si="3"/>
        <v>0</v>
      </c>
      <c r="G76" s="98"/>
      <c r="H76" s="64"/>
      <c r="I76" s="64"/>
      <c r="J76" s="65">
        <f t="shared" si="4"/>
        <v>0</v>
      </c>
      <c r="L76" s="116"/>
      <c r="M76" s="117"/>
      <c r="N76" s="117"/>
      <c r="O76" s="118">
        <f t="shared" si="5"/>
        <v>0</v>
      </c>
    </row>
    <row r="77" spans="1:15">
      <c r="A77" s="25" t="s">
        <v>118</v>
      </c>
      <c r="B77" s="21" t="s">
        <v>119</v>
      </c>
      <c r="C77" s="64">
        <v>0</v>
      </c>
      <c r="D77" s="64">
        <v>0</v>
      </c>
      <c r="E77" s="64">
        <v>0</v>
      </c>
      <c r="F77" s="92">
        <f t="shared" si="3"/>
        <v>0</v>
      </c>
      <c r="G77" s="98">
        <v>0</v>
      </c>
      <c r="H77" s="64">
        <v>0</v>
      </c>
      <c r="I77" s="64">
        <v>0</v>
      </c>
      <c r="J77" s="65">
        <f t="shared" si="4"/>
        <v>0</v>
      </c>
      <c r="L77" s="116">
        <v>0</v>
      </c>
      <c r="M77" s="117">
        <v>0</v>
      </c>
      <c r="N77" s="117">
        <v>0</v>
      </c>
      <c r="O77" s="118">
        <f t="shared" si="5"/>
        <v>0</v>
      </c>
    </row>
    <row r="78" spans="1:15">
      <c r="A78" s="25" t="s">
        <v>340</v>
      </c>
      <c r="B78" s="21" t="s">
        <v>120</v>
      </c>
      <c r="C78" s="64">
        <v>0</v>
      </c>
      <c r="D78" s="64">
        <v>0</v>
      </c>
      <c r="E78" s="64">
        <v>0</v>
      </c>
      <c r="F78" s="92">
        <f t="shared" si="3"/>
        <v>0</v>
      </c>
      <c r="G78" s="98">
        <v>0</v>
      </c>
      <c r="H78" s="64">
        <v>0</v>
      </c>
      <c r="I78" s="64">
        <v>0</v>
      </c>
      <c r="J78" s="65">
        <f t="shared" si="4"/>
        <v>0</v>
      </c>
      <c r="L78" s="116">
        <v>0</v>
      </c>
      <c r="M78" s="117">
        <v>0</v>
      </c>
      <c r="N78" s="117">
        <v>0</v>
      </c>
      <c r="O78" s="118">
        <f t="shared" si="5"/>
        <v>0</v>
      </c>
    </row>
    <row r="79" spans="1:15">
      <c r="A79" s="25" t="s">
        <v>121</v>
      </c>
      <c r="B79" s="21" t="s">
        <v>122</v>
      </c>
      <c r="C79" s="64">
        <v>0</v>
      </c>
      <c r="D79" s="64">
        <v>0</v>
      </c>
      <c r="E79" s="64">
        <v>0</v>
      </c>
      <c r="F79" s="92">
        <f t="shared" si="3"/>
        <v>0</v>
      </c>
      <c r="G79" s="98">
        <v>0</v>
      </c>
      <c r="H79" s="64">
        <v>0</v>
      </c>
      <c r="I79" s="64">
        <v>0</v>
      </c>
      <c r="J79" s="65">
        <f t="shared" si="4"/>
        <v>0</v>
      </c>
      <c r="L79" s="116">
        <v>0</v>
      </c>
      <c r="M79" s="117">
        <v>0</v>
      </c>
      <c r="N79" s="117">
        <v>0</v>
      </c>
      <c r="O79" s="118">
        <f t="shared" si="5"/>
        <v>0</v>
      </c>
    </row>
    <row r="80" spans="1:15">
      <c r="A80" s="25" t="s">
        <v>123</v>
      </c>
      <c r="B80" s="21" t="s">
        <v>124</v>
      </c>
      <c r="C80" s="64">
        <v>579</v>
      </c>
      <c r="D80" s="64">
        <v>0</v>
      </c>
      <c r="E80" s="64">
        <v>0</v>
      </c>
      <c r="F80" s="92">
        <f t="shared" si="3"/>
        <v>579</v>
      </c>
      <c r="G80" s="98">
        <v>579</v>
      </c>
      <c r="H80" s="64">
        <v>0</v>
      </c>
      <c r="I80" s="64">
        <v>0</v>
      </c>
      <c r="J80" s="65">
        <f t="shared" si="4"/>
        <v>579</v>
      </c>
      <c r="L80" s="116">
        <v>579</v>
      </c>
      <c r="M80" s="117">
        <v>0</v>
      </c>
      <c r="N80" s="117">
        <v>0</v>
      </c>
      <c r="O80" s="118">
        <f t="shared" si="5"/>
        <v>579</v>
      </c>
    </row>
    <row r="81" spans="1:15">
      <c r="A81" s="4" t="s">
        <v>125</v>
      </c>
      <c r="B81" s="21" t="s">
        <v>126</v>
      </c>
      <c r="C81" s="64">
        <v>0</v>
      </c>
      <c r="D81" s="64">
        <v>0</v>
      </c>
      <c r="E81" s="64">
        <v>0</v>
      </c>
      <c r="F81" s="92">
        <f t="shared" si="3"/>
        <v>0</v>
      </c>
      <c r="G81" s="98">
        <v>0</v>
      </c>
      <c r="H81" s="64">
        <v>0</v>
      </c>
      <c r="I81" s="64">
        <v>0</v>
      </c>
      <c r="J81" s="65">
        <f t="shared" si="4"/>
        <v>0</v>
      </c>
      <c r="L81" s="116">
        <v>0</v>
      </c>
      <c r="M81" s="117">
        <v>0</v>
      </c>
      <c r="N81" s="117">
        <v>0</v>
      </c>
      <c r="O81" s="118">
        <f t="shared" si="5"/>
        <v>0</v>
      </c>
    </row>
    <row r="82" spans="1:15">
      <c r="A82" s="4" t="s">
        <v>127</v>
      </c>
      <c r="B82" s="21" t="s">
        <v>128</v>
      </c>
      <c r="C82" s="64">
        <v>0</v>
      </c>
      <c r="D82" s="64">
        <v>0</v>
      </c>
      <c r="E82" s="64">
        <v>0</v>
      </c>
      <c r="F82" s="92">
        <f t="shared" si="3"/>
        <v>0</v>
      </c>
      <c r="G82" s="98">
        <v>0</v>
      </c>
      <c r="H82" s="64">
        <v>0</v>
      </c>
      <c r="I82" s="64">
        <v>0</v>
      </c>
      <c r="J82" s="65">
        <f t="shared" si="4"/>
        <v>0</v>
      </c>
      <c r="L82" s="116">
        <v>0</v>
      </c>
      <c r="M82" s="117">
        <v>0</v>
      </c>
      <c r="N82" s="117">
        <v>0</v>
      </c>
      <c r="O82" s="118">
        <f t="shared" si="5"/>
        <v>0</v>
      </c>
    </row>
    <row r="83" spans="1:15">
      <c r="A83" s="4" t="s">
        <v>129</v>
      </c>
      <c r="B83" s="21" t="s">
        <v>130</v>
      </c>
      <c r="C83" s="64">
        <v>266</v>
      </c>
      <c r="D83" s="64">
        <v>0</v>
      </c>
      <c r="E83" s="64">
        <v>0</v>
      </c>
      <c r="F83" s="92">
        <f t="shared" si="3"/>
        <v>266</v>
      </c>
      <c r="G83" s="98">
        <v>266</v>
      </c>
      <c r="H83" s="64">
        <v>0</v>
      </c>
      <c r="I83" s="64">
        <v>0</v>
      </c>
      <c r="J83" s="65">
        <f t="shared" si="4"/>
        <v>266</v>
      </c>
      <c r="L83" s="116">
        <v>266</v>
      </c>
      <c r="M83" s="117">
        <v>0</v>
      </c>
      <c r="N83" s="117">
        <v>0</v>
      </c>
      <c r="O83" s="118">
        <f t="shared" si="5"/>
        <v>266</v>
      </c>
    </row>
    <row r="84" spans="1:15" s="49" customFormat="1" ht="15.75">
      <c r="A84" s="36" t="s">
        <v>313</v>
      </c>
      <c r="B84" s="38" t="s">
        <v>131</v>
      </c>
      <c r="C84" s="67">
        <f>SUM(C77:C83)</f>
        <v>845</v>
      </c>
      <c r="D84" s="67">
        <f>SUM(D77:D83)</f>
        <v>0</v>
      </c>
      <c r="E84" s="67">
        <f>SUM(E77:E83)</f>
        <v>0</v>
      </c>
      <c r="F84" s="94">
        <f t="shared" si="3"/>
        <v>845</v>
      </c>
      <c r="G84" s="100">
        <f>SUM(G77:G83)</f>
        <v>845</v>
      </c>
      <c r="H84" s="67">
        <f>SUM(H77:H83)</f>
        <v>0</v>
      </c>
      <c r="I84" s="67">
        <f>SUM(I77:I83)</f>
        <v>0</v>
      </c>
      <c r="J84" s="68">
        <f t="shared" si="4"/>
        <v>845</v>
      </c>
      <c r="L84" s="123">
        <f>SUM(L77:L83)</f>
        <v>845</v>
      </c>
      <c r="M84" s="124">
        <f>SUM(M77:M83)</f>
        <v>0</v>
      </c>
      <c r="N84" s="124">
        <f>SUM(N77:N83)</f>
        <v>0</v>
      </c>
      <c r="O84" s="125">
        <f t="shared" si="5"/>
        <v>845</v>
      </c>
    </row>
    <row r="85" spans="1:15">
      <c r="A85" s="10" t="s">
        <v>132</v>
      </c>
      <c r="B85" s="21" t="s">
        <v>133</v>
      </c>
      <c r="C85" s="64">
        <v>0</v>
      </c>
      <c r="D85" s="64">
        <v>0</v>
      </c>
      <c r="E85" s="64">
        <v>0</v>
      </c>
      <c r="F85" s="92">
        <f t="shared" si="3"/>
        <v>0</v>
      </c>
      <c r="G85" s="98">
        <v>0</v>
      </c>
      <c r="H85" s="64">
        <v>0</v>
      </c>
      <c r="I85" s="64">
        <v>0</v>
      </c>
      <c r="J85" s="65">
        <f t="shared" si="4"/>
        <v>0</v>
      </c>
      <c r="L85" s="122">
        <v>937</v>
      </c>
      <c r="M85" s="117">
        <v>0</v>
      </c>
      <c r="N85" s="117">
        <v>0</v>
      </c>
      <c r="O85" s="118">
        <f t="shared" si="5"/>
        <v>937</v>
      </c>
    </row>
    <row r="86" spans="1:15">
      <c r="A86" s="10" t="s">
        <v>134</v>
      </c>
      <c r="B86" s="21" t="s">
        <v>135</v>
      </c>
      <c r="C86" s="64">
        <v>0</v>
      </c>
      <c r="D86" s="64">
        <v>0</v>
      </c>
      <c r="E86" s="64">
        <v>0</v>
      </c>
      <c r="F86" s="92">
        <f t="shared" si="3"/>
        <v>0</v>
      </c>
      <c r="G86" s="98">
        <v>0</v>
      </c>
      <c r="H86" s="64">
        <v>0</v>
      </c>
      <c r="I86" s="64">
        <v>0</v>
      </c>
      <c r="J86" s="65">
        <f t="shared" si="4"/>
        <v>0</v>
      </c>
      <c r="L86" s="116">
        <v>0</v>
      </c>
      <c r="M86" s="117">
        <v>0</v>
      </c>
      <c r="N86" s="117">
        <v>0</v>
      </c>
      <c r="O86" s="118">
        <f t="shared" si="5"/>
        <v>0</v>
      </c>
    </row>
    <row r="87" spans="1:15">
      <c r="A87" s="10" t="s">
        <v>136</v>
      </c>
      <c r="B87" s="21" t="s">
        <v>137</v>
      </c>
      <c r="C87" s="64">
        <v>0</v>
      </c>
      <c r="D87" s="64">
        <v>0</v>
      </c>
      <c r="E87" s="64">
        <v>0</v>
      </c>
      <c r="F87" s="92">
        <f t="shared" si="3"/>
        <v>0</v>
      </c>
      <c r="G87" s="98">
        <v>0</v>
      </c>
      <c r="H87" s="64">
        <v>0</v>
      </c>
      <c r="I87" s="64">
        <v>0</v>
      </c>
      <c r="J87" s="65">
        <f t="shared" si="4"/>
        <v>0</v>
      </c>
      <c r="L87" s="116">
        <v>0</v>
      </c>
      <c r="M87" s="117">
        <v>0</v>
      </c>
      <c r="N87" s="117">
        <v>0</v>
      </c>
      <c r="O87" s="118">
        <f t="shared" si="5"/>
        <v>0</v>
      </c>
    </row>
    <row r="88" spans="1:15">
      <c r="A88" s="10" t="s">
        <v>138</v>
      </c>
      <c r="B88" s="21" t="s">
        <v>139</v>
      </c>
      <c r="C88" s="64">
        <v>0</v>
      </c>
      <c r="D88" s="64">
        <v>0</v>
      </c>
      <c r="E88" s="64">
        <v>0</v>
      </c>
      <c r="F88" s="92">
        <f t="shared" si="3"/>
        <v>0</v>
      </c>
      <c r="G88" s="98">
        <v>0</v>
      </c>
      <c r="H88" s="64">
        <v>0</v>
      </c>
      <c r="I88" s="64">
        <v>0</v>
      </c>
      <c r="J88" s="65">
        <f t="shared" si="4"/>
        <v>0</v>
      </c>
      <c r="L88" s="122">
        <v>253</v>
      </c>
      <c r="M88" s="117">
        <v>0</v>
      </c>
      <c r="N88" s="117">
        <v>0</v>
      </c>
      <c r="O88" s="118">
        <f t="shared" si="5"/>
        <v>253</v>
      </c>
    </row>
    <row r="89" spans="1:15" s="49" customFormat="1" ht="15.75">
      <c r="A89" s="35" t="s">
        <v>314</v>
      </c>
      <c r="B89" s="38" t="s">
        <v>140</v>
      </c>
      <c r="C89" s="67">
        <f>SUM(C85:C88)</f>
        <v>0</v>
      </c>
      <c r="D89" s="67">
        <f>SUM(D85:D88)</f>
        <v>0</v>
      </c>
      <c r="E89" s="67">
        <f>SUM(E85:E88)</f>
        <v>0</v>
      </c>
      <c r="F89" s="94">
        <f t="shared" si="3"/>
        <v>0</v>
      </c>
      <c r="G89" s="100">
        <f>SUM(G85:G88)</f>
        <v>0</v>
      </c>
      <c r="H89" s="67">
        <f>SUM(H85:H88)</f>
        <v>0</v>
      </c>
      <c r="I89" s="67">
        <f>SUM(I85:I88)</f>
        <v>0</v>
      </c>
      <c r="J89" s="68">
        <f t="shared" si="4"/>
        <v>0</v>
      </c>
      <c r="L89" s="123">
        <f>SUM(L85:L88)</f>
        <v>1190</v>
      </c>
      <c r="M89" s="124">
        <f>SUM(M85:M88)</f>
        <v>0</v>
      </c>
      <c r="N89" s="124">
        <f>SUM(N85:N88)</f>
        <v>0</v>
      </c>
      <c r="O89" s="125">
        <f t="shared" si="5"/>
        <v>1190</v>
      </c>
    </row>
    <row r="90" spans="1:15" ht="30">
      <c r="A90" s="10" t="s">
        <v>141</v>
      </c>
      <c r="B90" s="21" t="s">
        <v>142</v>
      </c>
      <c r="C90" s="64">
        <v>0</v>
      </c>
      <c r="D90" s="64">
        <v>0</v>
      </c>
      <c r="E90" s="64">
        <v>0</v>
      </c>
      <c r="F90" s="92">
        <f t="shared" si="3"/>
        <v>0</v>
      </c>
      <c r="G90" s="98">
        <v>0</v>
      </c>
      <c r="H90" s="64">
        <v>0</v>
      </c>
      <c r="I90" s="64">
        <v>0</v>
      </c>
      <c r="J90" s="65">
        <f t="shared" si="4"/>
        <v>0</v>
      </c>
      <c r="L90" s="116">
        <v>0</v>
      </c>
      <c r="M90" s="117">
        <v>0</v>
      </c>
      <c r="N90" s="117">
        <v>0</v>
      </c>
      <c r="O90" s="118">
        <f t="shared" si="5"/>
        <v>0</v>
      </c>
    </row>
    <row r="91" spans="1:15">
      <c r="A91" s="10" t="s">
        <v>341</v>
      </c>
      <c r="B91" s="21" t="s">
        <v>143</v>
      </c>
      <c r="C91" s="64">
        <v>0</v>
      </c>
      <c r="D91" s="64">
        <v>0</v>
      </c>
      <c r="E91" s="64">
        <v>0</v>
      </c>
      <c r="F91" s="92">
        <f t="shared" si="3"/>
        <v>0</v>
      </c>
      <c r="G91" s="98">
        <v>0</v>
      </c>
      <c r="H91" s="64">
        <v>0</v>
      </c>
      <c r="I91" s="64">
        <v>0</v>
      </c>
      <c r="J91" s="65">
        <f t="shared" si="4"/>
        <v>0</v>
      </c>
      <c r="L91" s="116">
        <v>0</v>
      </c>
      <c r="M91" s="117">
        <v>0</v>
      </c>
      <c r="N91" s="117">
        <v>0</v>
      </c>
      <c r="O91" s="118">
        <f t="shared" si="5"/>
        <v>0</v>
      </c>
    </row>
    <row r="92" spans="1:15" ht="30">
      <c r="A92" s="10" t="s">
        <v>342</v>
      </c>
      <c r="B92" s="21" t="s">
        <v>144</v>
      </c>
      <c r="C92" s="64">
        <v>0</v>
      </c>
      <c r="D92" s="64">
        <v>0</v>
      </c>
      <c r="E92" s="64">
        <v>0</v>
      </c>
      <c r="F92" s="92">
        <f t="shared" si="3"/>
        <v>0</v>
      </c>
      <c r="G92" s="98">
        <v>0</v>
      </c>
      <c r="H92" s="64">
        <v>0</v>
      </c>
      <c r="I92" s="64">
        <v>0</v>
      </c>
      <c r="J92" s="65">
        <f t="shared" si="4"/>
        <v>0</v>
      </c>
      <c r="L92" s="116">
        <v>0</v>
      </c>
      <c r="M92" s="117">
        <v>0</v>
      </c>
      <c r="N92" s="117">
        <v>0</v>
      </c>
      <c r="O92" s="118">
        <f t="shared" si="5"/>
        <v>0</v>
      </c>
    </row>
    <row r="93" spans="1:15">
      <c r="A93" s="10" t="s">
        <v>343</v>
      </c>
      <c r="B93" s="21" t="s">
        <v>145</v>
      </c>
      <c r="C93" s="64">
        <v>0</v>
      </c>
      <c r="D93" s="64">
        <v>0</v>
      </c>
      <c r="E93" s="64">
        <v>0</v>
      </c>
      <c r="F93" s="92">
        <f t="shared" si="3"/>
        <v>0</v>
      </c>
      <c r="G93" s="98">
        <v>0</v>
      </c>
      <c r="H93" s="64">
        <v>0</v>
      </c>
      <c r="I93" s="64">
        <v>0</v>
      </c>
      <c r="J93" s="65">
        <f t="shared" si="4"/>
        <v>0</v>
      </c>
      <c r="L93" s="116">
        <v>0</v>
      </c>
      <c r="M93" s="117">
        <v>0</v>
      </c>
      <c r="N93" s="117">
        <v>0</v>
      </c>
      <c r="O93" s="118">
        <f t="shared" si="5"/>
        <v>0</v>
      </c>
    </row>
    <row r="94" spans="1:15" ht="30">
      <c r="A94" s="10" t="s">
        <v>344</v>
      </c>
      <c r="B94" s="21" t="s">
        <v>146</v>
      </c>
      <c r="C94" s="64">
        <v>0</v>
      </c>
      <c r="D94" s="64">
        <v>0</v>
      </c>
      <c r="E94" s="64">
        <v>0</v>
      </c>
      <c r="F94" s="92">
        <f t="shared" si="3"/>
        <v>0</v>
      </c>
      <c r="G94" s="98">
        <v>0</v>
      </c>
      <c r="H94" s="64">
        <v>0</v>
      </c>
      <c r="I94" s="64">
        <v>0</v>
      </c>
      <c r="J94" s="65">
        <f t="shared" si="4"/>
        <v>0</v>
      </c>
      <c r="L94" s="116">
        <v>0</v>
      </c>
      <c r="M94" s="117">
        <v>0</v>
      </c>
      <c r="N94" s="117">
        <v>0</v>
      </c>
      <c r="O94" s="118">
        <f t="shared" si="5"/>
        <v>0</v>
      </c>
    </row>
    <row r="95" spans="1:15">
      <c r="A95" s="10" t="s">
        <v>345</v>
      </c>
      <c r="B95" s="21" t="s">
        <v>147</v>
      </c>
      <c r="C95" s="64">
        <v>0</v>
      </c>
      <c r="D95" s="64">
        <v>0</v>
      </c>
      <c r="E95" s="64">
        <v>0</v>
      </c>
      <c r="F95" s="92">
        <f t="shared" si="3"/>
        <v>0</v>
      </c>
      <c r="G95" s="98">
        <v>0</v>
      </c>
      <c r="H95" s="64">
        <v>0</v>
      </c>
      <c r="I95" s="64">
        <v>0</v>
      </c>
      <c r="J95" s="65">
        <f t="shared" si="4"/>
        <v>0</v>
      </c>
      <c r="L95" s="116">
        <v>0</v>
      </c>
      <c r="M95" s="117">
        <v>0</v>
      </c>
      <c r="N95" s="117">
        <v>0</v>
      </c>
      <c r="O95" s="118">
        <f t="shared" si="5"/>
        <v>0</v>
      </c>
    </row>
    <row r="96" spans="1:15">
      <c r="A96" s="10" t="s">
        <v>148</v>
      </c>
      <c r="B96" s="21" t="s">
        <v>149</v>
      </c>
      <c r="C96" s="64">
        <v>0</v>
      </c>
      <c r="D96" s="64">
        <v>0</v>
      </c>
      <c r="E96" s="64">
        <v>0</v>
      </c>
      <c r="F96" s="92">
        <f t="shared" si="3"/>
        <v>0</v>
      </c>
      <c r="G96" s="98">
        <v>0</v>
      </c>
      <c r="H96" s="64">
        <v>0</v>
      </c>
      <c r="I96" s="64">
        <v>0</v>
      </c>
      <c r="J96" s="65">
        <f t="shared" si="4"/>
        <v>0</v>
      </c>
      <c r="L96" s="116">
        <v>0</v>
      </c>
      <c r="M96" s="117">
        <v>0</v>
      </c>
      <c r="N96" s="117">
        <v>0</v>
      </c>
      <c r="O96" s="118">
        <f t="shared" si="5"/>
        <v>0</v>
      </c>
    </row>
    <row r="97" spans="1:15">
      <c r="A97" s="10" t="s">
        <v>428</v>
      </c>
      <c r="B97" s="21" t="s">
        <v>150</v>
      </c>
      <c r="C97" s="64">
        <v>0</v>
      </c>
      <c r="D97" s="64">
        <v>0</v>
      </c>
      <c r="E97" s="64">
        <v>0</v>
      </c>
      <c r="F97" s="92">
        <f t="shared" si="3"/>
        <v>0</v>
      </c>
      <c r="G97" s="98">
        <v>0</v>
      </c>
      <c r="H97" s="64">
        <v>0</v>
      </c>
      <c r="I97" s="64">
        <v>0</v>
      </c>
      <c r="J97" s="65">
        <f t="shared" si="4"/>
        <v>0</v>
      </c>
      <c r="L97" s="116">
        <v>0</v>
      </c>
      <c r="M97" s="117">
        <v>0</v>
      </c>
      <c r="N97" s="117">
        <v>0</v>
      </c>
      <c r="O97" s="118">
        <f t="shared" si="5"/>
        <v>0</v>
      </c>
    </row>
    <row r="98" spans="1:15">
      <c r="A98" s="10" t="s">
        <v>429</v>
      </c>
      <c r="B98" s="21" t="s">
        <v>430</v>
      </c>
      <c r="C98" s="64">
        <v>0</v>
      </c>
      <c r="D98" s="64">
        <v>0</v>
      </c>
      <c r="E98" s="64">
        <v>0</v>
      </c>
      <c r="F98" s="92">
        <f t="shared" si="3"/>
        <v>0</v>
      </c>
      <c r="G98" s="98">
        <v>0</v>
      </c>
      <c r="H98" s="64">
        <v>0</v>
      </c>
      <c r="I98" s="64">
        <v>0</v>
      </c>
      <c r="J98" s="65">
        <f t="shared" si="4"/>
        <v>0</v>
      </c>
      <c r="L98" s="116">
        <v>0</v>
      </c>
      <c r="M98" s="117">
        <v>0</v>
      </c>
      <c r="N98" s="117">
        <v>0</v>
      </c>
      <c r="O98" s="118">
        <f t="shared" si="5"/>
        <v>0</v>
      </c>
    </row>
    <row r="99" spans="1:15" s="49" customFormat="1" ht="15.75">
      <c r="A99" s="35" t="s">
        <v>315</v>
      </c>
      <c r="B99" s="38" t="s">
        <v>151</v>
      </c>
      <c r="C99" s="67">
        <f>SUM(C90:C98)</f>
        <v>0</v>
      </c>
      <c r="D99" s="67">
        <f>SUM(D90:D98)</f>
        <v>0</v>
      </c>
      <c r="E99" s="67">
        <f>SUM(E90:E98)</f>
        <v>0</v>
      </c>
      <c r="F99" s="94">
        <f t="shared" si="3"/>
        <v>0</v>
      </c>
      <c r="G99" s="100">
        <f>SUM(G90:G98)</f>
        <v>0</v>
      </c>
      <c r="H99" s="67">
        <f>SUM(H90:H98)</f>
        <v>0</v>
      </c>
      <c r="I99" s="67">
        <f>SUM(I90:I98)</f>
        <v>0</v>
      </c>
      <c r="J99" s="68">
        <f t="shared" si="4"/>
        <v>0</v>
      </c>
      <c r="L99" s="123">
        <f>SUM(L90:L98)</f>
        <v>0</v>
      </c>
      <c r="M99" s="124">
        <f>SUM(M90:M98)</f>
        <v>0</v>
      </c>
      <c r="N99" s="124">
        <f>SUM(N90:N98)</f>
        <v>0</v>
      </c>
      <c r="O99" s="125">
        <f t="shared" si="5"/>
        <v>0</v>
      </c>
    </row>
    <row r="100" spans="1:15" s="49" customFormat="1" ht="15.75">
      <c r="A100" s="39" t="s">
        <v>9</v>
      </c>
      <c r="B100" s="38"/>
      <c r="C100" s="64">
        <f>C99+C89+C84</f>
        <v>845</v>
      </c>
      <c r="D100" s="64"/>
      <c r="E100" s="64"/>
      <c r="F100" s="92">
        <f t="shared" si="3"/>
        <v>845</v>
      </c>
      <c r="G100" s="98">
        <f>G99+G89+G84</f>
        <v>845</v>
      </c>
      <c r="H100" s="64"/>
      <c r="I100" s="64"/>
      <c r="J100" s="65">
        <f t="shared" si="4"/>
        <v>845</v>
      </c>
      <c r="L100" s="116">
        <v>2034</v>
      </c>
      <c r="M100" s="117"/>
      <c r="N100" s="117"/>
      <c r="O100" s="118">
        <f t="shared" si="5"/>
        <v>2034</v>
      </c>
    </row>
    <row r="101" spans="1:15" s="49" customFormat="1" ht="17.25">
      <c r="A101" s="26" t="s">
        <v>352</v>
      </c>
      <c r="B101" s="27" t="s">
        <v>152</v>
      </c>
      <c r="C101" s="69">
        <f>C26+C27+C52+C61+C75+C84+C89+C99</f>
        <v>47579</v>
      </c>
      <c r="D101" s="69">
        <f>D26+D27+D52+D61+D75+D84+D89+D99</f>
        <v>100</v>
      </c>
      <c r="E101" s="69">
        <f>E26+E27+E52+E61+E75+E84+E89+E99</f>
        <v>13</v>
      </c>
      <c r="F101" s="94">
        <f t="shared" si="3"/>
        <v>47692</v>
      </c>
      <c r="G101" s="102">
        <f>G26+G27+G52+G61+G75+G84+G89+G99</f>
        <v>48826</v>
      </c>
      <c r="H101" s="69">
        <f>H26+H27+H52+H61+H75+H84+H89+H99</f>
        <v>100</v>
      </c>
      <c r="I101" s="69">
        <f>I26+I27+I52+I61+I75+I84+I89+I99</f>
        <v>13</v>
      </c>
      <c r="J101" s="68">
        <f t="shared" si="4"/>
        <v>48939</v>
      </c>
      <c r="L101" s="129">
        <f>L26+L27+L52+L61+L75+L84+L89+L99</f>
        <v>49262</v>
      </c>
      <c r="M101" s="130">
        <f>M26+M27+M52+M61+M75+M84+M89+M99</f>
        <v>100</v>
      </c>
      <c r="N101" s="130">
        <f>N26+N27+N52+N61+N75+N84+N89+N99</f>
        <v>13</v>
      </c>
      <c r="O101" s="125">
        <f t="shared" si="5"/>
        <v>49375</v>
      </c>
    </row>
    <row r="102" spans="1:15">
      <c r="A102" s="10" t="s">
        <v>431</v>
      </c>
      <c r="B102" s="3" t="s">
        <v>153</v>
      </c>
      <c r="C102" s="64">
        <v>0</v>
      </c>
      <c r="D102" s="64">
        <v>0</v>
      </c>
      <c r="E102" s="64">
        <v>0</v>
      </c>
      <c r="F102" s="92">
        <f t="shared" si="3"/>
        <v>0</v>
      </c>
      <c r="G102" s="98">
        <v>0</v>
      </c>
      <c r="H102" s="64">
        <v>0</v>
      </c>
      <c r="I102" s="64">
        <v>0</v>
      </c>
      <c r="J102" s="65">
        <f t="shared" si="4"/>
        <v>0</v>
      </c>
      <c r="L102" s="116">
        <v>0</v>
      </c>
      <c r="M102" s="117">
        <v>0</v>
      </c>
      <c r="N102" s="117">
        <v>0</v>
      </c>
      <c r="O102" s="118">
        <f t="shared" si="5"/>
        <v>0</v>
      </c>
    </row>
    <row r="103" spans="1:15">
      <c r="A103" s="10" t="s">
        <v>154</v>
      </c>
      <c r="B103" s="3" t="s">
        <v>155</v>
      </c>
      <c r="C103" s="64">
        <v>0</v>
      </c>
      <c r="D103" s="64">
        <v>0</v>
      </c>
      <c r="E103" s="64">
        <v>0</v>
      </c>
      <c r="F103" s="92">
        <f t="shared" si="3"/>
        <v>0</v>
      </c>
      <c r="G103" s="98">
        <v>0</v>
      </c>
      <c r="H103" s="64">
        <v>0</v>
      </c>
      <c r="I103" s="64">
        <v>0</v>
      </c>
      <c r="J103" s="65">
        <f t="shared" si="4"/>
        <v>0</v>
      </c>
      <c r="L103" s="116">
        <v>0</v>
      </c>
      <c r="M103" s="117">
        <v>0</v>
      </c>
      <c r="N103" s="117">
        <v>0</v>
      </c>
      <c r="O103" s="118">
        <f t="shared" si="5"/>
        <v>0</v>
      </c>
    </row>
    <row r="104" spans="1:15">
      <c r="A104" s="10" t="s">
        <v>346</v>
      </c>
      <c r="B104" s="3" t="s">
        <v>156</v>
      </c>
      <c r="C104" s="64">
        <v>0</v>
      </c>
      <c r="D104" s="64">
        <v>0</v>
      </c>
      <c r="E104" s="64">
        <v>0</v>
      </c>
      <c r="F104" s="92">
        <f t="shared" si="3"/>
        <v>0</v>
      </c>
      <c r="G104" s="98">
        <v>0</v>
      </c>
      <c r="H104" s="64">
        <v>0</v>
      </c>
      <c r="I104" s="64">
        <v>0</v>
      </c>
      <c r="J104" s="65">
        <f t="shared" si="4"/>
        <v>0</v>
      </c>
      <c r="L104" s="116">
        <v>0</v>
      </c>
      <c r="M104" s="117">
        <v>0</v>
      </c>
      <c r="N104" s="117">
        <v>0</v>
      </c>
      <c r="O104" s="118">
        <f t="shared" si="5"/>
        <v>0</v>
      </c>
    </row>
    <row r="105" spans="1:15" s="49" customFormat="1">
      <c r="A105" s="12" t="s">
        <v>316</v>
      </c>
      <c r="B105" s="5" t="s">
        <v>157</v>
      </c>
      <c r="C105" s="66">
        <f>SUM(C102:C104)</f>
        <v>0</v>
      </c>
      <c r="D105" s="66">
        <f>SUM(D102:D104)</f>
        <v>0</v>
      </c>
      <c r="E105" s="66">
        <f>SUM(E102:E104)</f>
        <v>0</v>
      </c>
      <c r="F105" s="93">
        <f t="shared" si="3"/>
        <v>0</v>
      </c>
      <c r="G105" s="99">
        <f>SUM(G102:G104)</f>
        <v>0</v>
      </c>
      <c r="H105" s="66">
        <f>SUM(H102:H104)</f>
        <v>0</v>
      </c>
      <c r="I105" s="66">
        <f>SUM(I102:I104)</f>
        <v>0</v>
      </c>
      <c r="J105" s="50">
        <f t="shared" si="4"/>
        <v>0</v>
      </c>
      <c r="L105" s="119">
        <f>SUM(L102:L104)</f>
        <v>0</v>
      </c>
      <c r="M105" s="120">
        <f>SUM(M102:M104)</f>
        <v>0</v>
      </c>
      <c r="N105" s="120">
        <f>SUM(N102:N104)</f>
        <v>0</v>
      </c>
      <c r="O105" s="121">
        <f t="shared" si="5"/>
        <v>0</v>
      </c>
    </row>
    <row r="106" spans="1:15">
      <c r="A106" s="28" t="s">
        <v>347</v>
      </c>
      <c r="B106" s="3" t="s">
        <v>158</v>
      </c>
      <c r="C106" s="64">
        <v>0</v>
      </c>
      <c r="D106" s="64">
        <v>0</v>
      </c>
      <c r="E106" s="64">
        <v>0</v>
      </c>
      <c r="F106" s="92">
        <f t="shared" si="3"/>
        <v>0</v>
      </c>
      <c r="G106" s="98">
        <v>0</v>
      </c>
      <c r="H106" s="64">
        <v>0</v>
      </c>
      <c r="I106" s="64">
        <v>0</v>
      </c>
      <c r="J106" s="65">
        <f t="shared" si="4"/>
        <v>0</v>
      </c>
      <c r="L106" s="116">
        <v>0</v>
      </c>
      <c r="M106" s="117">
        <v>0</v>
      </c>
      <c r="N106" s="117">
        <v>0</v>
      </c>
      <c r="O106" s="118">
        <f t="shared" si="5"/>
        <v>0</v>
      </c>
    </row>
    <row r="107" spans="1:15">
      <c r="A107" s="28" t="s">
        <v>319</v>
      </c>
      <c r="B107" s="3" t="s">
        <v>159</v>
      </c>
      <c r="C107" s="64">
        <v>0</v>
      </c>
      <c r="D107" s="64">
        <v>0</v>
      </c>
      <c r="E107" s="64">
        <v>0</v>
      </c>
      <c r="F107" s="92">
        <f t="shared" si="3"/>
        <v>0</v>
      </c>
      <c r="G107" s="98">
        <v>0</v>
      </c>
      <c r="H107" s="64">
        <v>0</v>
      </c>
      <c r="I107" s="64">
        <v>0</v>
      </c>
      <c r="J107" s="65">
        <f t="shared" si="4"/>
        <v>0</v>
      </c>
      <c r="L107" s="116">
        <v>0</v>
      </c>
      <c r="M107" s="117">
        <v>0</v>
      </c>
      <c r="N107" s="117">
        <v>0</v>
      </c>
      <c r="O107" s="118">
        <f t="shared" si="5"/>
        <v>0</v>
      </c>
    </row>
    <row r="108" spans="1:15">
      <c r="A108" s="10" t="s">
        <v>160</v>
      </c>
      <c r="B108" s="3" t="s">
        <v>161</v>
      </c>
      <c r="C108" s="64">
        <v>0</v>
      </c>
      <c r="D108" s="64">
        <v>0</v>
      </c>
      <c r="E108" s="64">
        <v>0</v>
      </c>
      <c r="F108" s="92">
        <f t="shared" si="3"/>
        <v>0</v>
      </c>
      <c r="G108" s="98">
        <v>0</v>
      </c>
      <c r="H108" s="64">
        <v>0</v>
      </c>
      <c r="I108" s="64">
        <v>0</v>
      </c>
      <c r="J108" s="65">
        <f t="shared" si="4"/>
        <v>0</v>
      </c>
      <c r="L108" s="116">
        <v>0</v>
      </c>
      <c r="M108" s="117">
        <v>0</v>
      </c>
      <c r="N108" s="117">
        <v>0</v>
      </c>
      <c r="O108" s="118">
        <f t="shared" si="5"/>
        <v>0</v>
      </c>
    </row>
    <row r="109" spans="1:15">
      <c r="A109" s="10" t="s">
        <v>348</v>
      </c>
      <c r="B109" s="3" t="s">
        <v>162</v>
      </c>
      <c r="C109" s="64">
        <v>0</v>
      </c>
      <c r="D109" s="64">
        <v>0</v>
      </c>
      <c r="E109" s="64">
        <v>0</v>
      </c>
      <c r="F109" s="92">
        <f t="shared" si="3"/>
        <v>0</v>
      </c>
      <c r="G109" s="98">
        <v>0</v>
      </c>
      <c r="H109" s="64">
        <v>0</v>
      </c>
      <c r="I109" s="64">
        <v>0</v>
      </c>
      <c r="J109" s="65">
        <f t="shared" si="4"/>
        <v>0</v>
      </c>
      <c r="L109" s="116">
        <v>0</v>
      </c>
      <c r="M109" s="117">
        <v>0</v>
      </c>
      <c r="N109" s="117">
        <v>0</v>
      </c>
      <c r="O109" s="118">
        <f t="shared" si="5"/>
        <v>0</v>
      </c>
    </row>
    <row r="110" spans="1:15" s="49" customFormat="1">
      <c r="A110" s="11" t="s">
        <v>317</v>
      </c>
      <c r="B110" s="5" t="s">
        <v>163</v>
      </c>
      <c r="C110" s="66">
        <f>SUM(C106:C109)</f>
        <v>0</v>
      </c>
      <c r="D110" s="66">
        <f>SUM(D106:D109)</f>
        <v>0</v>
      </c>
      <c r="E110" s="66">
        <f>SUM(E106:E109)</f>
        <v>0</v>
      </c>
      <c r="F110" s="93">
        <f t="shared" si="3"/>
        <v>0</v>
      </c>
      <c r="G110" s="99">
        <f>SUM(G106:G109)</f>
        <v>0</v>
      </c>
      <c r="H110" s="66">
        <f>SUM(H106:H109)</f>
        <v>0</v>
      </c>
      <c r="I110" s="66">
        <f>SUM(I106:I109)</f>
        <v>0</v>
      </c>
      <c r="J110" s="50">
        <f t="shared" si="4"/>
        <v>0</v>
      </c>
      <c r="L110" s="119">
        <f>SUM(L106:L109)</f>
        <v>0</v>
      </c>
      <c r="M110" s="120">
        <f>SUM(M106:M109)</f>
        <v>0</v>
      </c>
      <c r="N110" s="120">
        <f>SUM(N106:N109)</f>
        <v>0</v>
      </c>
      <c r="O110" s="121">
        <f t="shared" si="5"/>
        <v>0</v>
      </c>
    </row>
    <row r="111" spans="1:15" s="49" customFormat="1">
      <c r="A111" s="11" t="s">
        <v>164</v>
      </c>
      <c r="B111" s="5" t="s">
        <v>165</v>
      </c>
      <c r="C111" s="66">
        <v>0</v>
      </c>
      <c r="D111" s="66">
        <v>0</v>
      </c>
      <c r="E111" s="66">
        <v>0</v>
      </c>
      <c r="F111" s="93">
        <f t="shared" si="3"/>
        <v>0</v>
      </c>
      <c r="G111" s="99">
        <v>0</v>
      </c>
      <c r="H111" s="66">
        <v>0</v>
      </c>
      <c r="I111" s="66">
        <v>0</v>
      </c>
      <c r="J111" s="50">
        <f t="shared" si="4"/>
        <v>0</v>
      </c>
      <c r="L111" s="119">
        <v>0</v>
      </c>
      <c r="M111" s="120">
        <v>0</v>
      </c>
      <c r="N111" s="120">
        <v>0</v>
      </c>
      <c r="O111" s="121">
        <f t="shared" si="5"/>
        <v>0</v>
      </c>
    </row>
    <row r="112" spans="1:15" s="49" customFormat="1">
      <c r="A112" s="11" t="s">
        <v>166</v>
      </c>
      <c r="B112" s="5" t="s">
        <v>167</v>
      </c>
      <c r="C112" s="66">
        <v>1218</v>
      </c>
      <c r="D112" s="66">
        <v>0</v>
      </c>
      <c r="E112" s="66">
        <v>0</v>
      </c>
      <c r="F112" s="93">
        <f t="shared" si="3"/>
        <v>1218</v>
      </c>
      <c r="G112" s="99">
        <v>1218</v>
      </c>
      <c r="H112" s="66">
        <v>0</v>
      </c>
      <c r="I112" s="66">
        <v>0</v>
      </c>
      <c r="J112" s="50">
        <f t="shared" si="4"/>
        <v>1218</v>
      </c>
      <c r="L112" s="119">
        <v>1218</v>
      </c>
      <c r="M112" s="120">
        <v>0</v>
      </c>
      <c r="N112" s="120">
        <v>0</v>
      </c>
      <c r="O112" s="121">
        <f t="shared" si="5"/>
        <v>1218</v>
      </c>
    </row>
    <row r="113" spans="1:15" s="49" customFormat="1">
      <c r="A113" s="11" t="s">
        <v>168</v>
      </c>
      <c r="B113" s="5" t="s">
        <v>169</v>
      </c>
      <c r="C113" s="66">
        <v>23294</v>
      </c>
      <c r="D113" s="66">
        <f>SUM(D111:D112)</f>
        <v>0</v>
      </c>
      <c r="E113" s="66">
        <f>SUM(E111:E112)</f>
        <v>0</v>
      </c>
      <c r="F113" s="93">
        <f t="shared" si="3"/>
        <v>23294</v>
      </c>
      <c r="G113" s="113">
        <v>23757</v>
      </c>
      <c r="H113" s="66">
        <f>SUM(H111:H112)</f>
        <v>0</v>
      </c>
      <c r="I113" s="66">
        <f>SUM(I111:I112)</f>
        <v>0</v>
      </c>
      <c r="J113" s="50">
        <f t="shared" si="4"/>
        <v>23757</v>
      </c>
      <c r="L113" s="127">
        <v>23798</v>
      </c>
      <c r="M113" s="120">
        <f>SUM(M111:M112)</f>
        <v>0</v>
      </c>
      <c r="N113" s="120">
        <f>SUM(N111:N112)</f>
        <v>0</v>
      </c>
      <c r="O113" s="121">
        <f t="shared" si="5"/>
        <v>23798</v>
      </c>
    </row>
    <row r="114" spans="1:15" s="49" customFormat="1">
      <c r="A114" s="11" t="s">
        <v>170</v>
      </c>
      <c r="B114" s="5" t="s">
        <v>171</v>
      </c>
      <c r="C114" s="77">
        <v>0</v>
      </c>
      <c r="D114" s="77">
        <v>0</v>
      </c>
      <c r="E114" s="77">
        <v>0</v>
      </c>
      <c r="F114" s="93">
        <f t="shared" si="3"/>
        <v>0</v>
      </c>
      <c r="G114" s="103">
        <v>0</v>
      </c>
      <c r="H114" s="77">
        <v>0</v>
      </c>
      <c r="I114" s="77">
        <v>0</v>
      </c>
      <c r="J114" s="50">
        <f t="shared" si="4"/>
        <v>0</v>
      </c>
      <c r="L114" s="131">
        <v>0</v>
      </c>
      <c r="M114" s="132">
        <v>0</v>
      </c>
      <c r="N114" s="132">
        <v>0</v>
      </c>
      <c r="O114" s="121">
        <f t="shared" si="5"/>
        <v>0</v>
      </c>
    </row>
    <row r="115" spans="1:15" s="49" customFormat="1">
      <c r="A115" s="11" t="s">
        <v>172</v>
      </c>
      <c r="B115" s="5" t="s">
        <v>173</v>
      </c>
      <c r="C115" s="77">
        <v>0</v>
      </c>
      <c r="D115" s="77">
        <v>0</v>
      </c>
      <c r="E115" s="77">
        <v>0</v>
      </c>
      <c r="F115" s="93">
        <f t="shared" si="3"/>
        <v>0</v>
      </c>
      <c r="G115" s="103">
        <v>0</v>
      </c>
      <c r="H115" s="77">
        <v>0</v>
      </c>
      <c r="I115" s="77">
        <v>0</v>
      </c>
      <c r="J115" s="50">
        <f t="shared" si="4"/>
        <v>0</v>
      </c>
      <c r="L115" s="131">
        <v>0</v>
      </c>
      <c r="M115" s="132">
        <v>0</v>
      </c>
      <c r="N115" s="132">
        <v>0</v>
      </c>
      <c r="O115" s="121">
        <f t="shared" si="5"/>
        <v>0</v>
      </c>
    </row>
    <row r="116" spans="1:15" s="49" customFormat="1">
      <c r="A116" s="11" t="s">
        <v>174</v>
      </c>
      <c r="B116" s="5" t="s">
        <v>175</v>
      </c>
      <c r="C116" s="77">
        <v>0</v>
      </c>
      <c r="D116" s="77">
        <v>0</v>
      </c>
      <c r="E116" s="77">
        <v>0</v>
      </c>
      <c r="F116" s="93">
        <f t="shared" si="3"/>
        <v>0</v>
      </c>
      <c r="G116" s="103">
        <v>0</v>
      </c>
      <c r="H116" s="77">
        <v>0</v>
      </c>
      <c r="I116" s="77">
        <v>0</v>
      </c>
      <c r="J116" s="50">
        <f t="shared" si="4"/>
        <v>0</v>
      </c>
      <c r="L116" s="131">
        <v>0</v>
      </c>
      <c r="M116" s="132">
        <v>0</v>
      </c>
      <c r="N116" s="132">
        <v>0</v>
      </c>
      <c r="O116" s="121">
        <f t="shared" si="5"/>
        <v>0</v>
      </c>
    </row>
    <row r="117" spans="1:15" s="49" customFormat="1" ht="15.75">
      <c r="A117" s="29" t="s">
        <v>318</v>
      </c>
      <c r="B117" s="30" t="s">
        <v>176</v>
      </c>
      <c r="C117" s="78">
        <f>C105+C110+C111+C112+C113+C114+C115+C116</f>
        <v>24512</v>
      </c>
      <c r="D117" s="78">
        <f>D105+D110+D111+D112+D113+D114+D115+D116</f>
        <v>0</v>
      </c>
      <c r="E117" s="78">
        <f>E105+E110+E111+E112+E113+E114+E115+E116</f>
        <v>0</v>
      </c>
      <c r="F117" s="95">
        <f t="shared" si="3"/>
        <v>24512</v>
      </c>
      <c r="G117" s="104">
        <f>G105+G110+G111+G112+G113+G114+G115+G116</f>
        <v>24975</v>
      </c>
      <c r="H117" s="78">
        <f>H105+H110+H111+H112+H113+H114+H115+H116</f>
        <v>0</v>
      </c>
      <c r="I117" s="78">
        <f>I105+I110+I111+I112+I113+I114+I115+I116</f>
        <v>0</v>
      </c>
      <c r="J117" s="78">
        <f t="shared" si="4"/>
        <v>24975</v>
      </c>
      <c r="L117" s="133">
        <f>L105+L110+L111+L112+L113+L114+L115+L116</f>
        <v>25016</v>
      </c>
      <c r="M117" s="134">
        <f>M105+M110+M111+M112+M113+M114+M115+M116</f>
        <v>0</v>
      </c>
      <c r="N117" s="134">
        <f>N105+N110+N111+N112+N113+N114+N115+N116</f>
        <v>0</v>
      </c>
      <c r="O117" s="134">
        <f t="shared" si="5"/>
        <v>25016</v>
      </c>
    </row>
    <row r="118" spans="1:15">
      <c r="A118" s="28" t="s">
        <v>177</v>
      </c>
      <c r="B118" s="3" t="s">
        <v>178</v>
      </c>
      <c r="C118" s="64">
        <v>0</v>
      </c>
      <c r="D118" s="64">
        <v>0</v>
      </c>
      <c r="E118" s="64">
        <v>0</v>
      </c>
      <c r="F118" s="92">
        <f t="shared" si="3"/>
        <v>0</v>
      </c>
      <c r="G118" s="98">
        <v>0</v>
      </c>
      <c r="H118" s="64">
        <v>0</v>
      </c>
      <c r="I118" s="64">
        <v>0</v>
      </c>
      <c r="J118" s="65">
        <f t="shared" si="4"/>
        <v>0</v>
      </c>
      <c r="L118" s="116">
        <v>0</v>
      </c>
      <c r="M118" s="117">
        <v>0</v>
      </c>
      <c r="N118" s="117">
        <v>0</v>
      </c>
      <c r="O118" s="118">
        <f t="shared" si="5"/>
        <v>0</v>
      </c>
    </row>
    <row r="119" spans="1:15">
      <c r="A119" s="10" t="s">
        <v>179</v>
      </c>
      <c r="B119" s="3" t="s">
        <v>180</v>
      </c>
      <c r="C119" s="64">
        <v>0</v>
      </c>
      <c r="D119" s="64">
        <v>0</v>
      </c>
      <c r="E119" s="64">
        <v>0</v>
      </c>
      <c r="F119" s="92">
        <f t="shared" si="3"/>
        <v>0</v>
      </c>
      <c r="G119" s="98">
        <v>0</v>
      </c>
      <c r="H119" s="64">
        <v>0</v>
      </c>
      <c r="I119" s="64">
        <v>0</v>
      </c>
      <c r="J119" s="65">
        <f t="shared" si="4"/>
        <v>0</v>
      </c>
      <c r="L119" s="116">
        <v>0</v>
      </c>
      <c r="M119" s="117">
        <v>0</v>
      </c>
      <c r="N119" s="117">
        <v>0</v>
      </c>
      <c r="O119" s="118">
        <f t="shared" si="5"/>
        <v>0</v>
      </c>
    </row>
    <row r="120" spans="1:15">
      <c r="A120" s="28" t="s">
        <v>349</v>
      </c>
      <c r="B120" s="3" t="s">
        <v>181</v>
      </c>
      <c r="C120" s="64">
        <v>0</v>
      </c>
      <c r="D120" s="64">
        <v>0</v>
      </c>
      <c r="E120" s="64">
        <v>0</v>
      </c>
      <c r="F120" s="92">
        <f t="shared" si="3"/>
        <v>0</v>
      </c>
      <c r="G120" s="98">
        <v>0</v>
      </c>
      <c r="H120" s="64">
        <v>0</v>
      </c>
      <c r="I120" s="64">
        <v>0</v>
      </c>
      <c r="J120" s="65">
        <f t="shared" si="4"/>
        <v>0</v>
      </c>
      <c r="L120" s="116">
        <v>0</v>
      </c>
      <c r="M120" s="117">
        <v>0</v>
      </c>
      <c r="N120" s="117">
        <v>0</v>
      </c>
      <c r="O120" s="118">
        <f t="shared" si="5"/>
        <v>0</v>
      </c>
    </row>
    <row r="121" spans="1:15">
      <c r="A121" s="28" t="s">
        <v>320</v>
      </c>
      <c r="B121" s="3" t="s">
        <v>182</v>
      </c>
      <c r="C121" s="64">
        <v>0</v>
      </c>
      <c r="D121" s="64">
        <v>0</v>
      </c>
      <c r="E121" s="64">
        <v>0</v>
      </c>
      <c r="F121" s="92">
        <f t="shared" si="3"/>
        <v>0</v>
      </c>
      <c r="G121" s="98">
        <v>0</v>
      </c>
      <c r="H121" s="64">
        <v>0</v>
      </c>
      <c r="I121" s="64">
        <v>0</v>
      </c>
      <c r="J121" s="65">
        <f t="shared" si="4"/>
        <v>0</v>
      </c>
      <c r="L121" s="116">
        <v>0</v>
      </c>
      <c r="M121" s="117">
        <v>0</v>
      </c>
      <c r="N121" s="117">
        <v>0</v>
      </c>
      <c r="O121" s="118">
        <f t="shared" si="5"/>
        <v>0</v>
      </c>
    </row>
    <row r="122" spans="1:15" s="49" customFormat="1">
      <c r="A122" s="29" t="s">
        <v>321</v>
      </c>
      <c r="B122" s="30" t="s">
        <v>183</v>
      </c>
      <c r="C122" s="66">
        <f>SUM(C118:C121)</f>
        <v>0</v>
      </c>
      <c r="D122" s="66">
        <f>SUM(D118:D121)</f>
        <v>0</v>
      </c>
      <c r="E122" s="66">
        <f>SUM(E118:E121)</f>
        <v>0</v>
      </c>
      <c r="F122" s="93">
        <f t="shared" si="3"/>
        <v>0</v>
      </c>
      <c r="G122" s="99">
        <f>SUM(G118:G121)</f>
        <v>0</v>
      </c>
      <c r="H122" s="66">
        <f>SUM(H118:H121)</f>
        <v>0</v>
      </c>
      <c r="I122" s="66">
        <f>SUM(I118:I121)</f>
        <v>0</v>
      </c>
      <c r="J122" s="50">
        <f t="shared" si="4"/>
        <v>0</v>
      </c>
      <c r="L122" s="119">
        <f>SUM(L118:L121)</f>
        <v>0</v>
      </c>
      <c r="M122" s="120">
        <f>SUM(M118:M121)</f>
        <v>0</v>
      </c>
      <c r="N122" s="120">
        <f>SUM(N118:N121)</f>
        <v>0</v>
      </c>
      <c r="O122" s="121">
        <f t="shared" si="5"/>
        <v>0</v>
      </c>
    </row>
    <row r="123" spans="1:15">
      <c r="A123" s="10" t="s">
        <v>184</v>
      </c>
      <c r="B123" s="3" t="s">
        <v>185</v>
      </c>
      <c r="C123" s="64">
        <v>0</v>
      </c>
      <c r="D123" s="64">
        <v>0</v>
      </c>
      <c r="E123" s="64">
        <v>0</v>
      </c>
      <c r="F123" s="92">
        <f t="shared" si="3"/>
        <v>0</v>
      </c>
      <c r="G123" s="98">
        <v>0</v>
      </c>
      <c r="H123" s="64">
        <v>0</v>
      </c>
      <c r="I123" s="64">
        <v>0</v>
      </c>
      <c r="J123" s="65">
        <f t="shared" si="4"/>
        <v>0</v>
      </c>
      <c r="L123" s="116">
        <v>0</v>
      </c>
      <c r="M123" s="117">
        <v>0</v>
      </c>
      <c r="N123" s="117">
        <v>0</v>
      </c>
      <c r="O123" s="118">
        <f t="shared" si="5"/>
        <v>0</v>
      </c>
    </row>
    <row r="124" spans="1:15" s="49" customFormat="1" ht="15.75">
      <c r="A124" s="31" t="s">
        <v>353</v>
      </c>
      <c r="B124" s="32" t="s">
        <v>186</v>
      </c>
      <c r="C124" s="78">
        <f>C117+C122+C123</f>
        <v>24512</v>
      </c>
      <c r="D124" s="78">
        <f>D117+D122+D123</f>
        <v>0</v>
      </c>
      <c r="E124" s="78">
        <f>E117+E122+E123</f>
        <v>0</v>
      </c>
      <c r="F124" s="95">
        <f t="shared" si="3"/>
        <v>24512</v>
      </c>
      <c r="G124" s="104">
        <f>G117+G122+G123</f>
        <v>24975</v>
      </c>
      <c r="H124" s="78">
        <f>H117+H122+H123</f>
        <v>0</v>
      </c>
      <c r="I124" s="78">
        <f>I117+I122+I123</f>
        <v>0</v>
      </c>
      <c r="J124" s="78">
        <f t="shared" si="4"/>
        <v>24975</v>
      </c>
      <c r="L124" s="133">
        <f>L117+L122+L123</f>
        <v>25016</v>
      </c>
      <c r="M124" s="134">
        <f>M117+M122+M123</f>
        <v>0</v>
      </c>
      <c r="N124" s="134">
        <f>N117+N122+N123</f>
        <v>0</v>
      </c>
      <c r="O124" s="134">
        <f t="shared" si="5"/>
        <v>25016</v>
      </c>
    </row>
    <row r="125" spans="1:15" s="49" customFormat="1" ht="17.25">
      <c r="A125" s="51" t="s">
        <v>389</v>
      </c>
      <c r="B125" s="51"/>
      <c r="C125" s="69">
        <f>C101+C124</f>
        <v>72091</v>
      </c>
      <c r="D125" s="69">
        <f>D101+D124</f>
        <v>100</v>
      </c>
      <c r="E125" s="69">
        <f>E101+E124</f>
        <v>13</v>
      </c>
      <c r="F125" s="96">
        <f t="shared" si="3"/>
        <v>72204</v>
      </c>
      <c r="G125" s="102">
        <f>G101+G124</f>
        <v>73801</v>
      </c>
      <c r="H125" s="69">
        <f>H101+H124</f>
        <v>100</v>
      </c>
      <c r="I125" s="69">
        <f>I101+I124</f>
        <v>13</v>
      </c>
      <c r="J125" s="70">
        <f t="shared" si="4"/>
        <v>73914</v>
      </c>
      <c r="L125" s="129">
        <f>L101+L124</f>
        <v>74278</v>
      </c>
      <c r="M125" s="130">
        <f>M101+M124</f>
        <v>100</v>
      </c>
      <c r="N125" s="130">
        <f>N101+N124</f>
        <v>13</v>
      </c>
      <c r="O125" s="135">
        <f t="shared" si="5"/>
        <v>74391</v>
      </c>
    </row>
    <row r="126" spans="1:15">
      <c r="B126" s="17"/>
      <c r="C126" s="17"/>
      <c r="D126" s="17"/>
      <c r="E126" s="17"/>
      <c r="F126" s="17"/>
    </row>
    <row r="127" spans="1:15">
      <c r="B127" s="17"/>
      <c r="C127" s="17"/>
      <c r="D127" s="17"/>
      <c r="E127" s="17"/>
      <c r="F127" s="17"/>
    </row>
    <row r="128" spans="1:15">
      <c r="B128" s="17"/>
      <c r="C128" s="17"/>
      <c r="D128" s="17"/>
      <c r="E128" s="17"/>
      <c r="F128" s="17"/>
    </row>
    <row r="129" spans="2:6">
      <c r="B129" s="17"/>
      <c r="C129" s="17"/>
      <c r="D129" s="17"/>
      <c r="E129" s="17"/>
      <c r="F129" s="17"/>
    </row>
    <row r="130" spans="2:6">
      <c r="B130" s="17"/>
      <c r="C130" s="17"/>
      <c r="D130" s="17"/>
      <c r="E130" s="17"/>
      <c r="F130" s="17"/>
    </row>
    <row r="131" spans="2:6">
      <c r="B131" s="17"/>
      <c r="C131" s="17"/>
      <c r="D131" s="17"/>
      <c r="E131" s="17"/>
      <c r="F131" s="17"/>
    </row>
    <row r="132" spans="2:6">
      <c r="B132" s="17"/>
      <c r="C132" s="17"/>
      <c r="D132" s="17"/>
      <c r="E132" s="17"/>
      <c r="F132" s="17"/>
    </row>
    <row r="133" spans="2:6">
      <c r="B133" s="17"/>
      <c r="C133" s="17"/>
      <c r="D133" s="17"/>
      <c r="E133" s="17"/>
      <c r="F133" s="17"/>
    </row>
    <row r="134" spans="2:6">
      <c r="B134" s="17"/>
      <c r="C134" s="17"/>
      <c r="D134" s="17"/>
      <c r="E134" s="17"/>
      <c r="F134" s="17"/>
    </row>
    <row r="135" spans="2:6">
      <c r="B135" s="17"/>
      <c r="C135" s="17"/>
      <c r="D135" s="17"/>
      <c r="E135" s="17"/>
      <c r="F135" s="17"/>
    </row>
    <row r="136" spans="2:6">
      <c r="B136" s="17"/>
      <c r="C136" s="17"/>
      <c r="D136" s="17"/>
      <c r="E136" s="17"/>
      <c r="F136" s="17"/>
    </row>
    <row r="137" spans="2:6">
      <c r="B137" s="17"/>
      <c r="C137" s="17"/>
      <c r="D137" s="17"/>
      <c r="E137" s="17"/>
      <c r="F137" s="17"/>
    </row>
    <row r="138" spans="2:6">
      <c r="B138" s="17"/>
      <c r="C138" s="17"/>
      <c r="D138" s="17"/>
      <c r="E138" s="17"/>
      <c r="F138" s="17"/>
    </row>
    <row r="139" spans="2:6">
      <c r="B139" s="17"/>
      <c r="C139" s="17"/>
      <c r="D139" s="17"/>
      <c r="E139" s="17"/>
      <c r="F139" s="17"/>
    </row>
    <row r="140" spans="2:6">
      <c r="B140" s="17"/>
      <c r="C140" s="17"/>
      <c r="D140" s="17"/>
      <c r="E140" s="17"/>
      <c r="F140" s="17"/>
    </row>
    <row r="141" spans="2:6">
      <c r="B141" s="17"/>
      <c r="C141" s="17"/>
      <c r="D141" s="17"/>
      <c r="E141" s="17"/>
      <c r="F141" s="17"/>
    </row>
    <row r="142" spans="2:6">
      <c r="B142" s="17"/>
      <c r="C142" s="17"/>
      <c r="D142" s="17"/>
      <c r="E142" s="17"/>
      <c r="F142" s="17"/>
    </row>
    <row r="143" spans="2:6">
      <c r="B143" s="17"/>
      <c r="C143" s="17"/>
      <c r="D143" s="17"/>
      <c r="E143" s="17"/>
      <c r="F143" s="17"/>
    </row>
    <row r="144" spans="2:6">
      <c r="B144" s="17"/>
      <c r="C144" s="17"/>
      <c r="D144" s="17"/>
      <c r="E144" s="17"/>
      <c r="F144" s="17"/>
    </row>
    <row r="145" spans="2:6">
      <c r="B145" s="17"/>
      <c r="C145" s="17"/>
      <c r="D145" s="17"/>
      <c r="E145" s="17"/>
      <c r="F145" s="17"/>
    </row>
    <row r="146" spans="2:6">
      <c r="B146" s="17"/>
      <c r="C146" s="17"/>
      <c r="D146" s="17"/>
      <c r="E146" s="17"/>
      <c r="F146" s="17"/>
    </row>
    <row r="147" spans="2:6">
      <c r="B147" s="17"/>
      <c r="C147" s="17"/>
      <c r="D147" s="17"/>
      <c r="E147" s="17"/>
      <c r="F147" s="17"/>
    </row>
    <row r="148" spans="2:6">
      <c r="B148" s="17"/>
      <c r="C148" s="17"/>
      <c r="D148" s="17"/>
      <c r="E148" s="17"/>
      <c r="F148" s="17"/>
    </row>
    <row r="149" spans="2:6">
      <c r="B149" s="17"/>
      <c r="C149" s="17"/>
      <c r="D149" s="17"/>
      <c r="E149" s="17"/>
      <c r="F149" s="17"/>
    </row>
    <row r="150" spans="2:6">
      <c r="B150" s="17"/>
      <c r="C150" s="17"/>
      <c r="D150" s="17"/>
      <c r="E150" s="17"/>
      <c r="F150" s="17"/>
    </row>
    <row r="151" spans="2:6">
      <c r="B151" s="17"/>
      <c r="C151" s="17"/>
      <c r="D151" s="17"/>
      <c r="E151" s="17"/>
      <c r="F151" s="17"/>
    </row>
    <row r="152" spans="2:6">
      <c r="B152" s="17"/>
      <c r="C152" s="17"/>
      <c r="D152" s="17"/>
      <c r="E152" s="17"/>
      <c r="F152" s="17"/>
    </row>
    <row r="153" spans="2:6">
      <c r="B153" s="17"/>
      <c r="C153" s="17"/>
      <c r="D153" s="17"/>
      <c r="E153" s="17"/>
      <c r="F153" s="17"/>
    </row>
    <row r="154" spans="2:6">
      <c r="B154" s="17"/>
      <c r="C154" s="17"/>
      <c r="D154" s="17"/>
      <c r="E154" s="17"/>
      <c r="F154" s="17"/>
    </row>
    <row r="155" spans="2:6">
      <c r="B155" s="17"/>
      <c r="C155" s="17"/>
      <c r="D155" s="17"/>
      <c r="E155" s="17"/>
      <c r="F155" s="17"/>
    </row>
    <row r="156" spans="2:6">
      <c r="B156" s="17"/>
      <c r="C156" s="17"/>
      <c r="D156" s="17"/>
      <c r="E156" s="17"/>
      <c r="F156" s="17"/>
    </row>
    <row r="157" spans="2:6">
      <c r="B157" s="17"/>
      <c r="C157" s="17"/>
      <c r="D157" s="17"/>
      <c r="E157" s="17"/>
      <c r="F157" s="17"/>
    </row>
    <row r="158" spans="2:6">
      <c r="B158" s="17"/>
      <c r="C158" s="17"/>
      <c r="D158" s="17"/>
      <c r="E158" s="17"/>
      <c r="F158" s="17"/>
    </row>
    <row r="159" spans="2:6">
      <c r="B159" s="17"/>
      <c r="C159" s="17"/>
      <c r="D159" s="17"/>
      <c r="E159" s="17"/>
      <c r="F159" s="17"/>
    </row>
    <row r="160" spans="2:6">
      <c r="B160" s="17"/>
      <c r="C160" s="17"/>
      <c r="D160" s="17"/>
      <c r="E160" s="17"/>
      <c r="F160" s="17"/>
    </row>
    <row r="161" spans="2:6">
      <c r="B161" s="17"/>
      <c r="C161" s="17"/>
      <c r="D161" s="17"/>
      <c r="E161" s="17"/>
      <c r="F161" s="17"/>
    </row>
    <row r="162" spans="2:6">
      <c r="B162" s="17"/>
      <c r="C162" s="17"/>
      <c r="D162" s="17"/>
      <c r="E162" s="17"/>
      <c r="F162" s="17"/>
    </row>
    <row r="163" spans="2:6">
      <c r="B163" s="17"/>
      <c r="C163" s="17"/>
      <c r="D163" s="17"/>
      <c r="E163" s="17"/>
      <c r="F163" s="17"/>
    </row>
    <row r="164" spans="2:6">
      <c r="B164" s="17"/>
      <c r="C164" s="17"/>
      <c r="D164" s="17"/>
      <c r="E164" s="17"/>
      <c r="F164" s="17"/>
    </row>
    <row r="165" spans="2:6">
      <c r="B165" s="17"/>
      <c r="C165" s="17"/>
      <c r="D165" s="17"/>
      <c r="E165" s="17"/>
      <c r="F165" s="17"/>
    </row>
    <row r="166" spans="2:6">
      <c r="B166" s="17"/>
      <c r="C166" s="17"/>
      <c r="D166" s="17"/>
      <c r="E166" s="17"/>
      <c r="F166" s="17"/>
    </row>
    <row r="167" spans="2:6">
      <c r="B167" s="17"/>
      <c r="C167" s="17"/>
      <c r="D167" s="17"/>
      <c r="E167" s="17"/>
      <c r="F167" s="17"/>
    </row>
    <row r="168" spans="2:6">
      <c r="B168" s="17"/>
      <c r="C168" s="17"/>
      <c r="D168" s="17"/>
      <c r="E168" s="17"/>
      <c r="F168" s="17"/>
    </row>
    <row r="169" spans="2:6">
      <c r="B169" s="17"/>
      <c r="C169" s="17"/>
      <c r="D169" s="17"/>
      <c r="E169" s="17"/>
      <c r="F169" s="17"/>
    </row>
    <row r="170" spans="2:6">
      <c r="B170" s="17"/>
      <c r="C170" s="17"/>
      <c r="D170" s="17"/>
      <c r="E170" s="17"/>
      <c r="F170" s="17"/>
    </row>
    <row r="171" spans="2:6">
      <c r="B171" s="17"/>
      <c r="C171" s="17"/>
      <c r="D171" s="17"/>
      <c r="E171" s="17"/>
      <c r="F171" s="17"/>
    </row>
    <row r="172" spans="2:6">
      <c r="B172" s="17"/>
      <c r="C172" s="17"/>
      <c r="D172" s="17"/>
      <c r="E172" s="17"/>
      <c r="F172" s="17"/>
    </row>
    <row r="173" spans="2:6">
      <c r="B173" s="17"/>
      <c r="C173" s="17"/>
      <c r="D173" s="17"/>
      <c r="E173" s="17"/>
      <c r="F173" s="17"/>
    </row>
    <row r="174" spans="2:6">
      <c r="B174" s="17"/>
      <c r="C174" s="17"/>
      <c r="D174" s="17"/>
      <c r="E174" s="17"/>
      <c r="F174" s="17"/>
    </row>
  </sheetData>
  <mergeCells count="6">
    <mergeCell ref="C1:K1"/>
    <mergeCell ref="G6:J6"/>
    <mergeCell ref="L6:O6"/>
    <mergeCell ref="C6:F6"/>
    <mergeCell ref="A3:F3"/>
    <mergeCell ref="A4:F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174"/>
  <sheetViews>
    <sheetView topLeftCell="B1" zoomScale="90" zoomScaleNormal="90" workbookViewId="0">
      <selection activeCell="C1" sqref="C1:G1"/>
    </sheetView>
  </sheetViews>
  <sheetFormatPr defaultRowHeight="15"/>
  <cols>
    <col min="1" max="1" width="94.28515625" bestFit="1" customWidth="1"/>
    <col min="2" max="2" width="8.85546875" bestFit="1" customWidth="1"/>
    <col min="3" max="3" width="9.5703125" bestFit="1" customWidth="1"/>
    <col min="4" max="4" width="12.140625" customWidth="1"/>
    <col min="5" max="5" width="14.42578125" customWidth="1"/>
    <col min="6" max="6" width="11.140625" bestFit="1" customWidth="1"/>
    <col min="7" max="7" width="9.5703125" customWidth="1"/>
    <col min="8" max="8" width="10" customWidth="1"/>
    <col min="9" max="9" width="13.85546875" customWidth="1"/>
    <col min="10" max="10" width="1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5">
      <c r="C1" s="159" t="s">
        <v>464</v>
      </c>
      <c r="D1" s="159"/>
      <c r="E1" s="159"/>
      <c r="F1" s="159"/>
      <c r="G1" s="159"/>
      <c r="H1" s="82"/>
      <c r="I1" s="82"/>
      <c r="J1" s="82"/>
      <c r="K1" s="82"/>
    </row>
    <row r="3" spans="1:15" ht="21" customHeight="1">
      <c r="A3" s="155" t="s">
        <v>433</v>
      </c>
      <c r="B3" s="156"/>
      <c r="C3" s="156"/>
      <c r="D3" s="156"/>
      <c r="E3" s="156"/>
      <c r="F3" s="157"/>
    </row>
    <row r="4" spans="1:15" ht="18.75" customHeight="1">
      <c r="A4" s="158" t="s">
        <v>409</v>
      </c>
      <c r="B4" s="156"/>
      <c r="C4" s="156"/>
      <c r="D4" s="156"/>
      <c r="E4" s="156"/>
      <c r="F4" s="157"/>
    </row>
    <row r="5" spans="1:15" ht="18">
      <c r="A5" s="55"/>
    </row>
    <row r="6" spans="1:15">
      <c r="A6" s="47" t="s">
        <v>438</v>
      </c>
      <c r="C6" s="151" t="s">
        <v>422</v>
      </c>
      <c r="D6" s="151"/>
      <c r="E6" s="151"/>
      <c r="F6" s="154"/>
      <c r="G6" s="150" t="s">
        <v>455</v>
      </c>
      <c r="H6" s="151"/>
      <c r="I6" s="151"/>
      <c r="J6" s="151"/>
      <c r="L6" s="152" t="s">
        <v>456</v>
      </c>
      <c r="M6" s="153"/>
      <c r="N6" s="153"/>
      <c r="O6" s="153"/>
    </row>
    <row r="7" spans="1:15" ht="60">
      <c r="A7" s="1" t="s">
        <v>15</v>
      </c>
      <c r="B7" s="2" t="s">
        <v>16</v>
      </c>
      <c r="C7" s="56" t="s">
        <v>410</v>
      </c>
      <c r="D7" s="56" t="s">
        <v>411</v>
      </c>
      <c r="E7" s="56" t="s">
        <v>10</v>
      </c>
      <c r="F7" s="91" t="s">
        <v>5</v>
      </c>
      <c r="G7" s="97" t="s">
        <v>410</v>
      </c>
      <c r="H7" s="56" t="s">
        <v>411</v>
      </c>
      <c r="I7" s="56" t="s">
        <v>10</v>
      </c>
      <c r="J7" s="57" t="s">
        <v>5</v>
      </c>
      <c r="L7" s="115" t="s">
        <v>410</v>
      </c>
      <c r="M7" s="57" t="s">
        <v>411</v>
      </c>
      <c r="N7" s="57" t="s">
        <v>10</v>
      </c>
      <c r="O7" s="57" t="s">
        <v>5</v>
      </c>
    </row>
    <row r="8" spans="1:15">
      <c r="A8" s="19" t="s">
        <v>17</v>
      </c>
      <c r="B8" s="20" t="s">
        <v>18</v>
      </c>
      <c r="C8" s="64">
        <f>14459+1831-322-1638</f>
        <v>14330</v>
      </c>
      <c r="D8" s="64">
        <v>0</v>
      </c>
      <c r="E8" s="64">
        <v>0</v>
      </c>
      <c r="F8" s="92">
        <f>SUM(C8:E8)</f>
        <v>14330</v>
      </c>
      <c r="G8" s="98">
        <f>14459+1831-322-1638</f>
        <v>14330</v>
      </c>
      <c r="H8" s="64">
        <v>0</v>
      </c>
      <c r="I8" s="64">
        <v>0</v>
      </c>
      <c r="J8" s="65">
        <f>SUM(G8:I8)</f>
        <v>14330</v>
      </c>
      <c r="L8" s="116">
        <f>14459+1831-322-1638</f>
        <v>14330</v>
      </c>
      <c r="M8" s="117">
        <v>0</v>
      </c>
      <c r="N8" s="117">
        <v>0</v>
      </c>
      <c r="O8" s="118">
        <f>SUM(L8:N8)</f>
        <v>14330</v>
      </c>
    </row>
    <row r="9" spans="1:15">
      <c r="A9" s="19" t="s">
        <v>19</v>
      </c>
      <c r="B9" s="21" t="s">
        <v>20</v>
      </c>
      <c r="C9" s="64">
        <v>0</v>
      </c>
      <c r="D9" s="64">
        <v>0</v>
      </c>
      <c r="E9" s="64">
        <v>0</v>
      </c>
      <c r="F9" s="92">
        <f t="shared" ref="F9:F72" si="0">SUM(C9:E9)</f>
        <v>0</v>
      </c>
      <c r="G9" s="98">
        <v>0</v>
      </c>
      <c r="H9" s="64">
        <v>0</v>
      </c>
      <c r="I9" s="64">
        <v>0</v>
      </c>
      <c r="J9" s="65">
        <f t="shared" ref="J9:J72" si="1">SUM(G9:I9)</f>
        <v>0</v>
      </c>
      <c r="L9" s="116">
        <v>0</v>
      </c>
      <c r="M9" s="117">
        <v>0</v>
      </c>
      <c r="N9" s="117">
        <v>0</v>
      </c>
      <c r="O9" s="118">
        <f t="shared" ref="O9:O72" si="2">SUM(L9:N9)</f>
        <v>0</v>
      </c>
    </row>
    <row r="10" spans="1:15">
      <c r="A10" s="19" t="s">
        <v>21</v>
      </c>
      <c r="B10" s="21" t="s">
        <v>22</v>
      </c>
      <c r="C10" s="64">
        <v>0</v>
      </c>
      <c r="D10" s="64">
        <v>0</v>
      </c>
      <c r="E10" s="64">
        <v>0</v>
      </c>
      <c r="F10" s="92">
        <f t="shared" si="0"/>
        <v>0</v>
      </c>
      <c r="G10" s="98">
        <v>0</v>
      </c>
      <c r="H10" s="64">
        <v>0</v>
      </c>
      <c r="I10" s="64">
        <v>0</v>
      </c>
      <c r="J10" s="65">
        <f t="shared" si="1"/>
        <v>0</v>
      </c>
      <c r="L10" s="116">
        <v>0</v>
      </c>
      <c r="M10" s="117">
        <v>0</v>
      </c>
      <c r="N10" s="117">
        <v>0</v>
      </c>
      <c r="O10" s="118">
        <f t="shared" si="2"/>
        <v>0</v>
      </c>
    </row>
    <row r="11" spans="1:15">
      <c r="A11" s="22" t="s">
        <v>23</v>
      </c>
      <c r="B11" s="21" t="s">
        <v>24</v>
      </c>
      <c r="C11" s="64">
        <v>0</v>
      </c>
      <c r="D11" s="64">
        <v>0</v>
      </c>
      <c r="E11" s="64">
        <v>0</v>
      </c>
      <c r="F11" s="92">
        <f t="shared" si="0"/>
        <v>0</v>
      </c>
      <c r="G11" s="98">
        <v>0</v>
      </c>
      <c r="H11" s="64">
        <v>0</v>
      </c>
      <c r="I11" s="64">
        <v>0</v>
      </c>
      <c r="J11" s="65">
        <f t="shared" si="1"/>
        <v>0</v>
      </c>
      <c r="L11" s="122">
        <v>34</v>
      </c>
      <c r="M11" s="117">
        <v>0</v>
      </c>
      <c r="N11" s="117">
        <v>0</v>
      </c>
      <c r="O11" s="118">
        <f t="shared" si="2"/>
        <v>34</v>
      </c>
    </row>
    <row r="12" spans="1:15">
      <c r="A12" s="22" t="s">
        <v>25</v>
      </c>
      <c r="B12" s="21" t="s">
        <v>26</v>
      </c>
      <c r="C12" s="64">
        <v>0</v>
      </c>
      <c r="D12" s="64">
        <v>0</v>
      </c>
      <c r="E12" s="64">
        <v>0</v>
      </c>
      <c r="F12" s="92">
        <f t="shared" si="0"/>
        <v>0</v>
      </c>
      <c r="G12" s="98">
        <v>0</v>
      </c>
      <c r="H12" s="64">
        <v>0</v>
      </c>
      <c r="I12" s="64">
        <v>0</v>
      </c>
      <c r="J12" s="65">
        <f t="shared" si="1"/>
        <v>0</v>
      </c>
      <c r="L12" s="116">
        <v>0</v>
      </c>
      <c r="M12" s="117">
        <v>0</v>
      </c>
      <c r="N12" s="117">
        <v>0</v>
      </c>
      <c r="O12" s="118">
        <f t="shared" si="2"/>
        <v>0</v>
      </c>
    </row>
    <row r="13" spans="1:15">
      <c r="A13" s="22" t="s">
        <v>27</v>
      </c>
      <c r="B13" s="21" t="s">
        <v>28</v>
      </c>
      <c r="C13" s="64">
        <f>322+1638</f>
        <v>1960</v>
      </c>
      <c r="D13" s="64">
        <v>0</v>
      </c>
      <c r="E13" s="64">
        <v>0</v>
      </c>
      <c r="F13" s="92">
        <f t="shared" si="0"/>
        <v>1960</v>
      </c>
      <c r="G13" s="98">
        <f>322+1638</f>
        <v>1960</v>
      </c>
      <c r="H13" s="64">
        <v>0</v>
      </c>
      <c r="I13" s="64">
        <v>0</v>
      </c>
      <c r="J13" s="65">
        <f t="shared" si="1"/>
        <v>1960</v>
      </c>
      <c r="L13" s="116">
        <f>322+1638</f>
        <v>1960</v>
      </c>
      <c r="M13" s="117">
        <v>0</v>
      </c>
      <c r="N13" s="117">
        <v>0</v>
      </c>
      <c r="O13" s="118">
        <f t="shared" si="2"/>
        <v>1960</v>
      </c>
    </row>
    <row r="14" spans="1:15">
      <c r="A14" s="22" t="s">
        <v>29</v>
      </c>
      <c r="B14" s="21" t="s">
        <v>30</v>
      </c>
      <c r="C14" s="64">
        <v>410</v>
      </c>
      <c r="D14" s="64">
        <v>0</v>
      </c>
      <c r="E14" s="64">
        <v>0</v>
      </c>
      <c r="F14" s="92">
        <f t="shared" si="0"/>
        <v>410</v>
      </c>
      <c r="G14" s="98">
        <v>410</v>
      </c>
      <c r="H14" s="64">
        <v>0</v>
      </c>
      <c r="I14" s="64">
        <v>0</v>
      </c>
      <c r="J14" s="65">
        <f t="shared" si="1"/>
        <v>410</v>
      </c>
      <c r="L14" s="116">
        <v>410</v>
      </c>
      <c r="M14" s="117">
        <v>0</v>
      </c>
      <c r="N14" s="117">
        <v>0</v>
      </c>
      <c r="O14" s="118">
        <f t="shared" si="2"/>
        <v>410</v>
      </c>
    </row>
    <row r="15" spans="1:15">
      <c r="A15" s="22" t="s">
        <v>31</v>
      </c>
      <c r="B15" s="21" t="s">
        <v>32</v>
      </c>
      <c r="C15" s="64">
        <v>0</v>
      </c>
      <c r="D15" s="64">
        <v>0</v>
      </c>
      <c r="E15" s="64">
        <v>0</v>
      </c>
      <c r="F15" s="92">
        <f t="shared" si="0"/>
        <v>0</v>
      </c>
      <c r="G15" s="98">
        <v>0</v>
      </c>
      <c r="H15" s="64">
        <v>0</v>
      </c>
      <c r="I15" s="64">
        <v>0</v>
      </c>
      <c r="J15" s="65">
        <f t="shared" si="1"/>
        <v>0</v>
      </c>
      <c r="L15" s="116">
        <v>0</v>
      </c>
      <c r="M15" s="117">
        <v>0</v>
      </c>
      <c r="N15" s="117">
        <v>0</v>
      </c>
      <c r="O15" s="118">
        <f t="shared" si="2"/>
        <v>0</v>
      </c>
    </row>
    <row r="16" spans="1:15">
      <c r="A16" s="3" t="s">
        <v>33</v>
      </c>
      <c r="B16" s="21" t="s">
        <v>34</v>
      </c>
      <c r="C16" s="64">
        <v>155</v>
      </c>
      <c r="D16" s="64">
        <v>0</v>
      </c>
      <c r="E16" s="64">
        <v>0</v>
      </c>
      <c r="F16" s="92">
        <f t="shared" si="0"/>
        <v>155</v>
      </c>
      <c r="G16" s="112">
        <v>322</v>
      </c>
      <c r="H16" s="64">
        <v>0</v>
      </c>
      <c r="I16" s="64">
        <v>0</v>
      </c>
      <c r="J16" s="65">
        <f t="shared" si="1"/>
        <v>322</v>
      </c>
      <c r="L16" s="122">
        <v>342</v>
      </c>
      <c r="M16" s="117">
        <v>0</v>
      </c>
      <c r="N16" s="117">
        <v>0</v>
      </c>
      <c r="O16" s="118">
        <f t="shared" si="2"/>
        <v>342</v>
      </c>
    </row>
    <row r="17" spans="1:15">
      <c r="A17" s="3" t="s">
        <v>35</v>
      </c>
      <c r="B17" s="21" t="s">
        <v>36</v>
      </c>
      <c r="C17" s="64">
        <v>0</v>
      </c>
      <c r="D17" s="64">
        <v>0</v>
      </c>
      <c r="E17" s="64">
        <v>0</v>
      </c>
      <c r="F17" s="92">
        <f t="shared" si="0"/>
        <v>0</v>
      </c>
      <c r="G17" s="98">
        <v>0</v>
      </c>
      <c r="H17" s="64">
        <v>0</v>
      </c>
      <c r="I17" s="64">
        <v>0</v>
      </c>
      <c r="J17" s="65">
        <f t="shared" si="1"/>
        <v>0</v>
      </c>
      <c r="L17" s="116">
        <v>0</v>
      </c>
      <c r="M17" s="117">
        <v>0</v>
      </c>
      <c r="N17" s="117">
        <v>0</v>
      </c>
      <c r="O17" s="118">
        <f t="shared" si="2"/>
        <v>0</v>
      </c>
    </row>
    <row r="18" spans="1:15">
      <c r="A18" s="3" t="s">
        <v>37</v>
      </c>
      <c r="B18" s="21" t="s">
        <v>38</v>
      </c>
      <c r="C18" s="64">
        <v>0</v>
      </c>
      <c r="D18" s="64">
        <v>0</v>
      </c>
      <c r="E18" s="64">
        <v>0</v>
      </c>
      <c r="F18" s="92">
        <f t="shared" si="0"/>
        <v>0</v>
      </c>
      <c r="G18" s="98">
        <v>0</v>
      </c>
      <c r="H18" s="64">
        <v>0</v>
      </c>
      <c r="I18" s="64">
        <v>0</v>
      </c>
      <c r="J18" s="65">
        <f t="shared" si="1"/>
        <v>0</v>
      </c>
      <c r="L18" s="116">
        <v>0</v>
      </c>
      <c r="M18" s="117">
        <v>0</v>
      </c>
      <c r="N18" s="117">
        <v>0</v>
      </c>
      <c r="O18" s="118">
        <f t="shared" si="2"/>
        <v>0</v>
      </c>
    </row>
    <row r="19" spans="1:15">
      <c r="A19" s="3" t="s">
        <v>39</v>
      </c>
      <c r="B19" s="21" t="s">
        <v>40</v>
      </c>
      <c r="C19" s="64">
        <v>0</v>
      </c>
      <c r="D19" s="64">
        <v>0</v>
      </c>
      <c r="E19" s="64">
        <v>0</v>
      </c>
      <c r="F19" s="92">
        <f t="shared" si="0"/>
        <v>0</v>
      </c>
      <c r="G19" s="98">
        <v>0</v>
      </c>
      <c r="H19" s="64">
        <v>0</v>
      </c>
      <c r="I19" s="64">
        <v>0</v>
      </c>
      <c r="J19" s="65">
        <f t="shared" si="1"/>
        <v>0</v>
      </c>
      <c r="L19" s="116">
        <v>0</v>
      </c>
      <c r="M19" s="117">
        <v>0</v>
      </c>
      <c r="N19" s="117">
        <v>0</v>
      </c>
      <c r="O19" s="118">
        <f t="shared" si="2"/>
        <v>0</v>
      </c>
    </row>
    <row r="20" spans="1:15">
      <c r="A20" s="3" t="s">
        <v>322</v>
      </c>
      <c r="B20" s="21" t="s">
        <v>41</v>
      </c>
      <c r="C20" s="64">
        <v>0</v>
      </c>
      <c r="D20" s="64">
        <v>0</v>
      </c>
      <c r="E20" s="64">
        <v>0</v>
      </c>
      <c r="F20" s="92">
        <f t="shared" si="0"/>
        <v>0</v>
      </c>
      <c r="G20" s="98">
        <v>0</v>
      </c>
      <c r="H20" s="64">
        <v>0</v>
      </c>
      <c r="I20" s="64">
        <v>0</v>
      </c>
      <c r="J20" s="65">
        <f t="shared" si="1"/>
        <v>0</v>
      </c>
      <c r="L20" s="122">
        <v>6</v>
      </c>
      <c r="M20" s="117">
        <v>0</v>
      </c>
      <c r="N20" s="117">
        <v>0</v>
      </c>
      <c r="O20" s="118">
        <f t="shared" si="2"/>
        <v>6</v>
      </c>
    </row>
    <row r="21" spans="1:15" s="49" customFormat="1">
      <c r="A21" s="23" t="s">
        <v>300</v>
      </c>
      <c r="B21" s="24" t="s">
        <v>42</v>
      </c>
      <c r="C21" s="66">
        <f>SUM(C8:C20)</f>
        <v>16855</v>
      </c>
      <c r="D21" s="66">
        <f>SUM(D8:D20)</f>
        <v>0</v>
      </c>
      <c r="E21" s="66">
        <f>SUM(E8:E20)</f>
        <v>0</v>
      </c>
      <c r="F21" s="93">
        <f t="shared" si="0"/>
        <v>16855</v>
      </c>
      <c r="G21" s="99">
        <f>SUM(G8:G20)</f>
        <v>17022</v>
      </c>
      <c r="H21" s="66">
        <f>SUM(H8:H20)</f>
        <v>0</v>
      </c>
      <c r="I21" s="66">
        <f>SUM(I8:I20)</f>
        <v>0</v>
      </c>
      <c r="J21" s="50">
        <f t="shared" si="1"/>
        <v>17022</v>
      </c>
      <c r="L21" s="119">
        <f>SUM(L8:L20)</f>
        <v>17082</v>
      </c>
      <c r="M21" s="120">
        <f>SUM(M8:M20)</f>
        <v>0</v>
      </c>
      <c r="N21" s="120">
        <f>SUM(N8:N20)</f>
        <v>0</v>
      </c>
      <c r="O21" s="121">
        <f t="shared" si="2"/>
        <v>17082</v>
      </c>
    </row>
    <row r="22" spans="1:15">
      <c r="A22" s="3" t="s">
        <v>43</v>
      </c>
      <c r="B22" s="21" t="s">
        <v>44</v>
      </c>
      <c r="C22" s="64">
        <v>0</v>
      </c>
      <c r="D22" s="64">
        <v>0</v>
      </c>
      <c r="E22" s="64">
        <v>0</v>
      </c>
      <c r="F22" s="92">
        <f t="shared" si="0"/>
        <v>0</v>
      </c>
      <c r="G22" s="98">
        <v>0</v>
      </c>
      <c r="H22" s="64">
        <v>0</v>
      </c>
      <c r="I22" s="64">
        <v>0</v>
      </c>
      <c r="J22" s="65">
        <f t="shared" si="1"/>
        <v>0</v>
      </c>
      <c r="L22" s="116">
        <v>0</v>
      </c>
      <c r="M22" s="117">
        <v>0</v>
      </c>
      <c r="N22" s="117">
        <v>0</v>
      </c>
      <c r="O22" s="118">
        <f t="shared" si="2"/>
        <v>0</v>
      </c>
    </row>
    <row r="23" spans="1:15">
      <c r="A23" s="3" t="s">
        <v>45</v>
      </c>
      <c r="B23" s="21" t="s">
        <v>46</v>
      </c>
      <c r="C23" s="64">
        <v>0</v>
      </c>
      <c r="D23" s="64">
        <v>0</v>
      </c>
      <c r="E23" s="64">
        <v>0</v>
      </c>
      <c r="F23" s="92">
        <f t="shared" si="0"/>
        <v>0</v>
      </c>
      <c r="G23" s="98">
        <v>0</v>
      </c>
      <c r="H23" s="64">
        <v>0</v>
      </c>
      <c r="I23" s="64">
        <v>0</v>
      </c>
      <c r="J23" s="65">
        <f t="shared" si="1"/>
        <v>0</v>
      </c>
      <c r="L23" s="116">
        <v>0</v>
      </c>
      <c r="M23" s="117">
        <v>0</v>
      </c>
      <c r="N23" s="117">
        <v>0</v>
      </c>
      <c r="O23" s="118">
        <f t="shared" si="2"/>
        <v>0</v>
      </c>
    </row>
    <row r="24" spans="1:15">
      <c r="A24" s="4" t="s">
        <v>47</v>
      </c>
      <c r="B24" s="21" t="s">
        <v>48</v>
      </c>
      <c r="C24" s="64">
        <v>0</v>
      </c>
      <c r="D24" s="64">
        <v>0</v>
      </c>
      <c r="E24" s="64">
        <v>0</v>
      </c>
      <c r="F24" s="92">
        <f t="shared" si="0"/>
        <v>0</v>
      </c>
      <c r="G24" s="98">
        <v>0</v>
      </c>
      <c r="H24" s="64">
        <v>0</v>
      </c>
      <c r="I24" s="64">
        <v>0</v>
      </c>
      <c r="J24" s="65">
        <f t="shared" si="1"/>
        <v>0</v>
      </c>
      <c r="L24" s="116">
        <v>0</v>
      </c>
      <c r="M24" s="117">
        <v>0</v>
      </c>
      <c r="N24" s="117">
        <v>0</v>
      </c>
      <c r="O24" s="118">
        <f t="shared" si="2"/>
        <v>0</v>
      </c>
    </row>
    <row r="25" spans="1:15" s="49" customFormat="1">
      <c r="A25" s="5" t="s">
        <v>301</v>
      </c>
      <c r="B25" s="24" t="s">
        <v>49</v>
      </c>
      <c r="C25" s="66">
        <f>SUM(C22:C24)</f>
        <v>0</v>
      </c>
      <c r="D25" s="66">
        <f>SUM(D22:D24)</f>
        <v>0</v>
      </c>
      <c r="E25" s="66">
        <f>SUM(E22:E24)</f>
        <v>0</v>
      </c>
      <c r="F25" s="93">
        <f t="shared" si="0"/>
        <v>0</v>
      </c>
      <c r="G25" s="99">
        <f>SUM(G22:G24)</f>
        <v>0</v>
      </c>
      <c r="H25" s="66">
        <f>SUM(H22:H24)</f>
        <v>0</v>
      </c>
      <c r="I25" s="66">
        <f>SUM(I22:I24)</f>
        <v>0</v>
      </c>
      <c r="J25" s="50">
        <f t="shared" si="1"/>
        <v>0</v>
      </c>
      <c r="L25" s="119">
        <f>SUM(L22:L24)</f>
        <v>0</v>
      </c>
      <c r="M25" s="120">
        <f>SUM(M22:M24)</f>
        <v>0</v>
      </c>
      <c r="N25" s="120">
        <f>SUM(N22:N24)</f>
        <v>0</v>
      </c>
      <c r="O25" s="121">
        <f t="shared" si="2"/>
        <v>0</v>
      </c>
    </row>
    <row r="26" spans="1:15" s="49" customFormat="1" ht="15.75">
      <c r="A26" s="37" t="s">
        <v>350</v>
      </c>
      <c r="B26" s="38" t="s">
        <v>50</v>
      </c>
      <c r="C26" s="67">
        <f>C21+C25</f>
        <v>16855</v>
      </c>
      <c r="D26" s="67">
        <f>D21+D25</f>
        <v>0</v>
      </c>
      <c r="E26" s="67">
        <f>E21+E25</f>
        <v>0</v>
      </c>
      <c r="F26" s="94">
        <f t="shared" si="0"/>
        <v>16855</v>
      </c>
      <c r="G26" s="100">
        <f>G21+G25</f>
        <v>17022</v>
      </c>
      <c r="H26" s="67">
        <f>H21+H25</f>
        <v>0</v>
      </c>
      <c r="I26" s="67">
        <f>I21+I25</f>
        <v>0</v>
      </c>
      <c r="J26" s="68">
        <f t="shared" si="1"/>
        <v>17022</v>
      </c>
      <c r="L26" s="123">
        <f>L21+L25</f>
        <v>17082</v>
      </c>
      <c r="M26" s="124">
        <f>M21+M25</f>
        <v>0</v>
      </c>
      <c r="N26" s="124">
        <f>N21+N25</f>
        <v>0</v>
      </c>
      <c r="O26" s="125">
        <f t="shared" si="2"/>
        <v>17082</v>
      </c>
    </row>
    <row r="27" spans="1:15" s="49" customFormat="1" ht="15.75">
      <c r="A27" s="30" t="s">
        <v>323</v>
      </c>
      <c r="B27" s="38" t="s">
        <v>51</v>
      </c>
      <c r="C27" s="67">
        <v>3721</v>
      </c>
      <c r="D27" s="67">
        <v>0</v>
      </c>
      <c r="E27" s="67">
        <v>0</v>
      </c>
      <c r="F27" s="94">
        <f t="shared" si="0"/>
        <v>3721</v>
      </c>
      <c r="G27" s="100">
        <v>3721</v>
      </c>
      <c r="H27" s="67">
        <v>0</v>
      </c>
      <c r="I27" s="67">
        <v>0</v>
      </c>
      <c r="J27" s="68">
        <f t="shared" si="1"/>
        <v>3721</v>
      </c>
      <c r="L27" s="123">
        <v>3721</v>
      </c>
      <c r="M27" s="124">
        <v>0</v>
      </c>
      <c r="N27" s="124">
        <v>0</v>
      </c>
      <c r="O27" s="125">
        <f t="shared" si="2"/>
        <v>3721</v>
      </c>
    </row>
    <row r="28" spans="1:15">
      <c r="A28" s="3" t="s">
        <v>52</v>
      </c>
      <c r="B28" s="21" t="s">
        <v>53</v>
      </c>
      <c r="C28" s="64">
        <v>10</v>
      </c>
      <c r="D28" s="64">
        <v>0</v>
      </c>
      <c r="E28" s="64">
        <v>0</v>
      </c>
      <c r="F28" s="92">
        <f t="shared" si="0"/>
        <v>10</v>
      </c>
      <c r="G28" s="98">
        <v>10</v>
      </c>
      <c r="H28" s="64">
        <v>0</v>
      </c>
      <c r="I28" s="64">
        <v>0</v>
      </c>
      <c r="J28" s="65">
        <f t="shared" si="1"/>
        <v>10</v>
      </c>
      <c r="L28" s="116">
        <v>10</v>
      </c>
      <c r="M28" s="117">
        <v>0</v>
      </c>
      <c r="N28" s="117">
        <v>0</v>
      </c>
      <c r="O28" s="118">
        <f t="shared" si="2"/>
        <v>10</v>
      </c>
    </row>
    <row r="29" spans="1:15">
      <c r="A29" s="3" t="s">
        <v>54</v>
      </c>
      <c r="B29" s="21" t="s">
        <v>55</v>
      </c>
      <c r="C29" s="64">
        <v>290</v>
      </c>
      <c r="D29" s="64">
        <v>0</v>
      </c>
      <c r="E29" s="64">
        <v>0</v>
      </c>
      <c r="F29" s="92">
        <f t="shared" si="0"/>
        <v>290</v>
      </c>
      <c r="G29" s="98">
        <v>290</v>
      </c>
      <c r="H29" s="64">
        <v>0</v>
      </c>
      <c r="I29" s="64">
        <v>0</v>
      </c>
      <c r="J29" s="65">
        <f t="shared" si="1"/>
        <v>290</v>
      </c>
      <c r="L29" s="116">
        <v>290</v>
      </c>
      <c r="M29" s="117">
        <v>0</v>
      </c>
      <c r="N29" s="117">
        <v>0</v>
      </c>
      <c r="O29" s="118">
        <f t="shared" si="2"/>
        <v>290</v>
      </c>
    </row>
    <row r="30" spans="1:15">
      <c r="A30" s="3" t="s">
        <v>56</v>
      </c>
      <c r="B30" s="21" t="s">
        <v>57</v>
      </c>
      <c r="C30" s="64">
        <v>0</v>
      </c>
      <c r="D30" s="64">
        <v>0</v>
      </c>
      <c r="E30" s="64">
        <v>0</v>
      </c>
      <c r="F30" s="92">
        <f t="shared" si="0"/>
        <v>0</v>
      </c>
      <c r="G30" s="98">
        <v>0</v>
      </c>
      <c r="H30" s="64">
        <v>0</v>
      </c>
      <c r="I30" s="64">
        <v>0</v>
      </c>
      <c r="J30" s="65">
        <f t="shared" si="1"/>
        <v>0</v>
      </c>
      <c r="L30" s="116">
        <v>0</v>
      </c>
      <c r="M30" s="117">
        <v>0</v>
      </c>
      <c r="N30" s="117">
        <v>0</v>
      </c>
      <c r="O30" s="118">
        <f t="shared" si="2"/>
        <v>0</v>
      </c>
    </row>
    <row r="31" spans="1:15" s="49" customFormat="1">
      <c r="A31" s="5" t="s">
        <v>302</v>
      </c>
      <c r="B31" s="24" t="s">
        <v>58</v>
      </c>
      <c r="C31" s="66">
        <f>SUM(C28:C30)</f>
        <v>300</v>
      </c>
      <c r="D31" s="66">
        <f>SUM(D28:D30)</f>
        <v>0</v>
      </c>
      <c r="E31" s="66">
        <f>SUM(E28:E30)</f>
        <v>0</v>
      </c>
      <c r="F31" s="93">
        <f t="shared" si="0"/>
        <v>300</v>
      </c>
      <c r="G31" s="99">
        <f>SUM(G28:G30)</f>
        <v>300</v>
      </c>
      <c r="H31" s="66">
        <f>SUM(H28:H30)</f>
        <v>0</v>
      </c>
      <c r="I31" s="66">
        <f>SUM(I28:I30)</f>
        <v>0</v>
      </c>
      <c r="J31" s="50">
        <f t="shared" si="1"/>
        <v>300</v>
      </c>
      <c r="L31" s="119">
        <f>SUM(L28:L30)</f>
        <v>300</v>
      </c>
      <c r="M31" s="120">
        <f>SUM(M28:M30)</f>
        <v>0</v>
      </c>
      <c r="N31" s="120">
        <f>SUM(N28:N30)</f>
        <v>0</v>
      </c>
      <c r="O31" s="121">
        <f t="shared" si="2"/>
        <v>300</v>
      </c>
    </row>
    <row r="32" spans="1:15">
      <c r="A32" s="3" t="s">
        <v>59</v>
      </c>
      <c r="B32" s="21" t="s">
        <v>60</v>
      </c>
      <c r="C32" s="64">
        <v>0</v>
      </c>
      <c r="D32" s="64">
        <v>0</v>
      </c>
      <c r="E32" s="64">
        <v>0</v>
      </c>
      <c r="F32" s="92">
        <f t="shared" si="0"/>
        <v>0</v>
      </c>
      <c r="G32" s="98">
        <v>0</v>
      </c>
      <c r="H32" s="64">
        <v>0</v>
      </c>
      <c r="I32" s="64">
        <v>0</v>
      </c>
      <c r="J32" s="65">
        <f t="shared" si="1"/>
        <v>0</v>
      </c>
      <c r="L32" s="116">
        <v>0</v>
      </c>
      <c r="M32" s="117">
        <v>0</v>
      </c>
      <c r="N32" s="117">
        <v>0</v>
      </c>
      <c r="O32" s="118">
        <f t="shared" si="2"/>
        <v>0</v>
      </c>
    </row>
    <row r="33" spans="1:15">
      <c r="A33" s="3" t="s">
        <v>61</v>
      </c>
      <c r="B33" s="21" t="s">
        <v>62</v>
      </c>
      <c r="C33" s="64">
        <v>80</v>
      </c>
      <c r="D33" s="64">
        <v>0</v>
      </c>
      <c r="E33" s="64">
        <v>0</v>
      </c>
      <c r="F33" s="92">
        <f t="shared" si="0"/>
        <v>80</v>
      </c>
      <c r="G33" s="98">
        <v>80</v>
      </c>
      <c r="H33" s="64">
        <v>0</v>
      </c>
      <c r="I33" s="64">
        <v>0</v>
      </c>
      <c r="J33" s="65">
        <f t="shared" si="1"/>
        <v>80</v>
      </c>
      <c r="L33" s="116">
        <v>80</v>
      </c>
      <c r="M33" s="117">
        <v>0</v>
      </c>
      <c r="N33" s="117">
        <v>0</v>
      </c>
      <c r="O33" s="118">
        <f t="shared" si="2"/>
        <v>80</v>
      </c>
    </row>
    <row r="34" spans="1:15" s="49" customFormat="1" ht="15" customHeight="1">
      <c r="A34" s="5" t="s">
        <v>351</v>
      </c>
      <c r="B34" s="24" t="s">
        <v>63</v>
      </c>
      <c r="C34" s="66">
        <f>SUM(C32:C33)</f>
        <v>80</v>
      </c>
      <c r="D34" s="66">
        <f>SUM(D32:D33)</f>
        <v>0</v>
      </c>
      <c r="E34" s="66">
        <f>SUM(E32:E33)</f>
        <v>0</v>
      </c>
      <c r="F34" s="93">
        <f t="shared" si="0"/>
        <v>80</v>
      </c>
      <c r="G34" s="99">
        <f>SUM(G32:G33)</f>
        <v>80</v>
      </c>
      <c r="H34" s="66">
        <f>SUM(H32:H33)</f>
        <v>0</v>
      </c>
      <c r="I34" s="66">
        <f>SUM(I32:I33)</f>
        <v>0</v>
      </c>
      <c r="J34" s="50">
        <f t="shared" si="1"/>
        <v>80</v>
      </c>
      <c r="L34" s="119">
        <f>SUM(L32:L33)</f>
        <v>80</v>
      </c>
      <c r="M34" s="120">
        <f>SUM(M32:M33)</f>
        <v>0</v>
      </c>
      <c r="N34" s="120">
        <f>SUM(N32:N33)</f>
        <v>0</v>
      </c>
      <c r="O34" s="121">
        <f t="shared" si="2"/>
        <v>80</v>
      </c>
    </row>
    <row r="35" spans="1:15">
      <c r="A35" s="3" t="s">
        <v>64</v>
      </c>
      <c r="B35" s="21" t="s">
        <v>65</v>
      </c>
      <c r="C35" s="64">
        <v>1200</v>
      </c>
      <c r="D35" s="64">
        <v>0</v>
      </c>
      <c r="E35" s="64">
        <v>0</v>
      </c>
      <c r="F35" s="92">
        <f t="shared" si="0"/>
        <v>1200</v>
      </c>
      <c r="G35" s="112">
        <v>1250</v>
      </c>
      <c r="H35" s="64">
        <v>0</v>
      </c>
      <c r="I35" s="64">
        <v>0</v>
      </c>
      <c r="J35" s="65">
        <f t="shared" si="1"/>
        <v>1250</v>
      </c>
      <c r="L35" s="126">
        <v>1250</v>
      </c>
      <c r="M35" s="117">
        <v>0</v>
      </c>
      <c r="N35" s="117">
        <v>0</v>
      </c>
      <c r="O35" s="118">
        <f t="shared" si="2"/>
        <v>1250</v>
      </c>
    </row>
    <row r="36" spans="1:15">
      <c r="A36" s="3" t="s">
        <v>66</v>
      </c>
      <c r="B36" s="21" t="s">
        <v>67</v>
      </c>
      <c r="C36" s="64">
        <v>0</v>
      </c>
      <c r="D36" s="64">
        <v>0</v>
      </c>
      <c r="E36" s="64">
        <v>0</v>
      </c>
      <c r="F36" s="92">
        <f t="shared" si="0"/>
        <v>0</v>
      </c>
      <c r="G36" s="98">
        <v>0</v>
      </c>
      <c r="H36" s="64">
        <v>0</v>
      </c>
      <c r="I36" s="64">
        <v>0</v>
      </c>
      <c r="J36" s="65">
        <f t="shared" si="1"/>
        <v>0</v>
      </c>
      <c r="L36" s="116">
        <v>0</v>
      </c>
      <c r="M36" s="117">
        <v>0</v>
      </c>
      <c r="N36" s="117">
        <v>0</v>
      </c>
      <c r="O36" s="118">
        <f t="shared" si="2"/>
        <v>0</v>
      </c>
    </row>
    <row r="37" spans="1:15">
      <c r="A37" s="3" t="s">
        <v>324</v>
      </c>
      <c r="B37" s="21" t="s">
        <v>68</v>
      </c>
      <c r="C37" s="64">
        <v>0</v>
      </c>
      <c r="D37" s="64">
        <v>0</v>
      </c>
      <c r="E37" s="64">
        <v>0</v>
      </c>
      <c r="F37" s="92">
        <f t="shared" si="0"/>
        <v>0</v>
      </c>
      <c r="G37" s="98">
        <v>0</v>
      </c>
      <c r="H37" s="64">
        <v>0</v>
      </c>
      <c r="I37" s="64">
        <v>0</v>
      </c>
      <c r="J37" s="65">
        <f t="shared" si="1"/>
        <v>0</v>
      </c>
      <c r="L37" s="116">
        <v>0</v>
      </c>
      <c r="M37" s="117">
        <v>0</v>
      </c>
      <c r="N37" s="117">
        <v>0</v>
      </c>
      <c r="O37" s="118">
        <f t="shared" si="2"/>
        <v>0</v>
      </c>
    </row>
    <row r="38" spans="1:15">
      <c r="A38" s="3" t="s">
        <v>69</v>
      </c>
      <c r="B38" s="21" t="s">
        <v>70</v>
      </c>
      <c r="C38" s="64">
        <v>250</v>
      </c>
      <c r="D38" s="64">
        <v>0</v>
      </c>
      <c r="E38" s="64">
        <v>0</v>
      </c>
      <c r="F38" s="92">
        <f t="shared" si="0"/>
        <v>250</v>
      </c>
      <c r="G38" s="112">
        <v>200</v>
      </c>
      <c r="H38" s="64">
        <v>0</v>
      </c>
      <c r="I38" s="64">
        <v>0</v>
      </c>
      <c r="J38" s="65">
        <f t="shared" si="1"/>
        <v>200</v>
      </c>
      <c r="L38" s="126">
        <v>200</v>
      </c>
      <c r="M38" s="117">
        <v>0</v>
      </c>
      <c r="N38" s="117">
        <v>0</v>
      </c>
      <c r="O38" s="118">
        <f t="shared" si="2"/>
        <v>200</v>
      </c>
    </row>
    <row r="39" spans="1:15">
      <c r="A39" s="8" t="s">
        <v>325</v>
      </c>
      <c r="B39" s="21" t="s">
        <v>71</v>
      </c>
      <c r="C39" s="64">
        <v>0</v>
      </c>
      <c r="D39" s="64">
        <v>0</v>
      </c>
      <c r="E39" s="64">
        <v>0</v>
      </c>
      <c r="F39" s="92">
        <f t="shared" si="0"/>
        <v>0</v>
      </c>
      <c r="G39" s="98">
        <v>0</v>
      </c>
      <c r="H39" s="64">
        <v>0</v>
      </c>
      <c r="I39" s="64">
        <v>0</v>
      </c>
      <c r="J39" s="65">
        <f t="shared" si="1"/>
        <v>0</v>
      </c>
      <c r="L39" s="116">
        <v>0</v>
      </c>
      <c r="M39" s="117">
        <v>0</v>
      </c>
      <c r="N39" s="117">
        <v>0</v>
      </c>
      <c r="O39" s="118">
        <f t="shared" si="2"/>
        <v>0</v>
      </c>
    </row>
    <row r="40" spans="1:15">
      <c r="A40" s="4" t="s">
        <v>72</v>
      </c>
      <c r="B40" s="21" t="s">
        <v>73</v>
      </c>
      <c r="C40" s="64">
        <v>0</v>
      </c>
      <c r="D40" s="64">
        <v>0</v>
      </c>
      <c r="E40" s="64">
        <v>0</v>
      </c>
      <c r="F40" s="92">
        <f t="shared" si="0"/>
        <v>0</v>
      </c>
      <c r="G40" s="112">
        <v>152</v>
      </c>
      <c r="H40" s="64">
        <v>0</v>
      </c>
      <c r="I40" s="64">
        <v>0</v>
      </c>
      <c r="J40" s="65">
        <f t="shared" si="1"/>
        <v>152</v>
      </c>
      <c r="L40" s="126">
        <v>152</v>
      </c>
      <c r="M40" s="117">
        <v>0</v>
      </c>
      <c r="N40" s="117">
        <v>0</v>
      </c>
      <c r="O40" s="118">
        <f t="shared" si="2"/>
        <v>152</v>
      </c>
    </row>
    <row r="41" spans="1:15">
      <c r="A41" s="3" t="s">
        <v>326</v>
      </c>
      <c r="B41" s="21" t="s">
        <v>74</v>
      </c>
      <c r="C41" s="64">
        <v>315</v>
      </c>
      <c r="D41" s="64">
        <v>0</v>
      </c>
      <c r="E41" s="64">
        <v>0</v>
      </c>
      <c r="F41" s="92">
        <f t="shared" si="0"/>
        <v>315</v>
      </c>
      <c r="G41" s="112">
        <v>163</v>
      </c>
      <c r="H41" s="64">
        <v>0</v>
      </c>
      <c r="I41" s="64">
        <v>0</v>
      </c>
      <c r="J41" s="65">
        <f t="shared" si="1"/>
        <v>163</v>
      </c>
      <c r="L41" s="122">
        <v>164</v>
      </c>
      <c r="M41" s="117">
        <v>0</v>
      </c>
      <c r="N41" s="117">
        <v>0</v>
      </c>
      <c r="O41" s="118">
        <f t="shared" si="2"/>
        <v>164</v>
      </c>
    </row>
    <row r="42" spans="1:15" s="49" customFormat="1">
      <c r="A42" s="5" t="s">
        <v>303</v>
      </c>
      <c r="B42" s="24" t="s">
        <v>75</v>
      </c>
      <c r="C42" s="66">
        <f>SUM(C35:C41)</f>
        <v>1765</v>
      </c>
      <c r="D42" s="66">
        <f>SUM(D35:D41)</f>
        <v>0</v>
      </c>
      <c r="E42" s="66">
        <f>SUM(E35:E41)</f>
        <v>0</v>
      </c>
      <c r="F42" s="93">
        <f t="shared" si="0"/>
        <v>1765</v>
      </c>
      <c r="G42" s="99">
        <f>SUM(G35:G41)</f>
        <v>1765</v>
      </c>
      <c r="H42" s="66">
        <f>SUM(H35:H41)</f>
        <v>0</v>
      </c>
      <c r="I42" s="66">
        <f>SUM(I35:I41)</f>
        <v>0</v>
      </c>
      <c r="J42" s="50">
        <f t="shared" si="1"/>
        <v>1765</v>
      </c>
      <c r="L42" s="119">
        <f>SUM(L35:L41)</f>
        <v>1766</v>
      </c>
      <c r="M42" s="120">
        <f>SUM(M35:M41)</f>
        <v>0</v>
      </c>
      <c r="N42" s="120">
        <f>SUM(N35:N41)</f>
        <v>0</v>
      </c>
      <c r="O42" s="121">
        <f t="shared" si="2"/>
        <v>1766</v>
      </c>
    </row>
    <row r="43" spans="1:15">
      <c r="A43" s="3" t="s">
        <v>76</v>
      </c>
      <c r="B43" s="21" t="s">
        <v>77</v>
      </c>
      <c r="C43" s="64">
        <v>573</v>
      </c>
      <c r="D43" s="64">
        <v>0</v>
      </c>
      <c r="E43" s="64">
        <v>0</v>
      </c>
      <c r="F43" s="92">
        <f t="shared" si="0"/>
        <v>573</v>
      </c>
      <c r="G43" s="112">
        <v>406</v>
      </c>
      <c r="H43" s="64">
        <v>0</v>
      </c>
      <c r="I43" s="64">
        <v>0</v>
      </c>
      <c r="J43" s="65">
        <f t="shared" si="1"/>
        <v>406</v>
      </c>
      <c r="L43" s="122">
        <v>326</v>
      </c>
      <c r="M43" s="117">
        <v>0</v>
      </c>
      <c r="N43" s="117">
        <v>0</v>
      </c>
      <c r="O43" s="118">
        <f t="shared" si="2"/>
        <v>326</v>
      </c>
    </row>
    <row r="44" spans="1:15">
      <c r="A44" s="3" t="s">
        <v>78</v>
      </c>
      <c r="B44" s="21" t="s">
        <v>79</v>
      </c>
      <c r="C44" s="64">
        <v>0</v>
      </c>
      <c r="D44" s="64">
        <v>0</v>
      </c>
      <c r="E44" s="64">
        <v>0</v>
      </c>
      <c r="F44" s="92">
        <f t="shared" si="0"/>
        <v>0</v>
      </c>
      <c r="G44" s="98">
        <v>0</v>
      </c>
      <c r="H44" s="64">
        <v>0</v>
      </c>
      <c r="I44" s="64">
        <v>0</v>
      </c>
      <c r="J44" s="65">
        <f t="shared" si="1"/>
        <v>0</v>
      </c>
      <c r="L44" s="116">
        <v>0</v>
      </c>
      <c r="M44" s="117">
        <v>0</v>
      </c>
      <c r="N44" s="117">
        <v>0</v>
      </c>
      <c r="O44" s="118">
        <f t="shared" si="2"/>
        <v>0</v>
      </c>
    </row>
    <row r="45" spans="1:15" s="49" customFormat="1">
      <c r="A45" s="5" t="s">
        <v>304</v>
      </c>
      <c r="B45" s="24" t="s">
        <v>80</v>
      </c>
      <c r="C45" s="66">
        <f>SUM(C43:C44)</f>
        <v>573</v>
      </c>
      <c r="D45" s="66">
        <f>SUM(D43:D44)</f>
        <v>0</v>
      </c>
      <c r="E45" s="66">
        <f>SUM(E43:E44)</f>
        <v>0</v>
      </c>
      <c r="F45" s="93">
        <f t="shared" si="0"/>
        <v>573</v>
      </c>
      <c r="G45" s="99">
        <f>SUM(G43:G44)</f>
        <v>406</v>
      </c>
      <c r="H45" s="66">
        <f>SUM(H43:H44)</f>
        <v>0</v>
      </c>
      <c r="I45" s="66">
        <f>SUM(I43:I44)</f>
        <v>0</v>
      </c>
      <c r="J45" s="50">
        <f t="shared" si="1"/>
        <v>406</v>
      </c>
      <c r="L45" s="119">
        <f>SUM(L43:L44)</f>
        <v>326</v>
      </c>
      <c r="M45" s="120">
        <f>SUM(M43:M44)</f>
        <v>0</v>
      </c>
      <c r="N45" s="120">
        <f>SUM(N43:N44)</f>
        <v>0</v>
      </c>
      <c r="O45" s="121">
        <f t="shared" si="2"/>
        <v>326</v>
      </c>
    </row>
    <row r="46" spans="1:15">
      <c r="A46" s="3" t="s">
        <v>81</v>
      </c>
      <c r="B46" s="21" t="s">
        <v>82</v>
      </c>
      <c r="C46" s="64">
        <v>0</v>
      </c>
      <c r="D46" s="64">
        <v>0</v>
      </c>
      <c r="E46" s="64">
        <v>0</v>
      </c>
      <c r="F46" s="92">
        <f t="shared" si="0"/>
        <v>0</v>
      </c>
      <c r="G46" s="112">
        <v>500</v>
      </c>
      <c r="H46" s="64">
        <v>0</v>
      </c>
      <c r="I46" s="64">
        <v>0</v>
      </c>
      <c r="J46" s="65">
        <f t="shared" si="1"/>
        <v>500</v>
      </c>
      <c r="L46" s="126">
        <v>500</v>
      </c>
      <c r="M46" s="117">
        <v>0</v>
      </c>
      <c r="N46" s="117">
        <v>0</v>
      </c>
      <c r="O46" s="118">
        <f t="shared" si="2"/>
        <v>500</v>
      </c>
    </row>
    <row r="47" spans="1:15">
      <c r="A47" s="3" t="s">
        <v>83</v>
      </c>
      <c r="B47" s="21" t="s">
        <v>84</v>
      </c>
      <c r="C47" s="64">
        <v>0</v>
      </c>
      <c r="D47" s="64">
        <v>0</v>
      </c>
      <c r="E47" s="64">
        <v>0</v>
      </c>
      <c r="F47" s="92">
        <f t="shared" si="0"/>
        <v>0</v>
      </c>
      <c r="G47" s="98">
        <v>0</v>
      </c>
      <c r="H47" s="64">
        <v>0</v>
      </c>
      <c r="I47" s="64">
        <v>0</v>
      </c>
      <c r="J47" s="65">
        <f t="shared" si="1"/>
        <v>0</v>
      </c>
      <c r="L47" s="116">
        <v>0</v>
      </c>
      <c r="M47" s="117">
        <v>0</v>
      </c>
      <c r="N47" s="117">
        <v>0</v>
      </c>
      <c r="O47" s="118">
        <f t="shared" si="2"/>
        <v>0</v>
      </c>
    </row>
    <row r="48" spans="1:15">
      <c r="A48" s="3" t="s">
        <v>327</v>
      </c>
      <c r="B48" s="21" t="s">
        <v>85</v>
      </c>
      <c r="C48" s="64">
        <v>0</v>
      </c>
      <c r="D48" s="64">
        <v>0</v>
      </c>
      <c r="E48" s="64">
        <v>0</v>
      </c>
      <c r="F48" s="92">
        <f t="shared" si="0"/>
        <v>0</v>
      </c>
      <c r="G48" s="98">
        <v>0</v>
      </c>
      <c r="H48" s="64">
        <v>0</v>
      </c>
      <c r="I48" s="64">
        <v>0</v>
      </c>
      <c r="J48" s="65">
        <f t="shared" si="1"/>
        <v>0</v>
      </c>
      <c r="L48" s="116">
        <v>0</v>
      </c>
      <c r="M48" s="117">
        <v>0</v>
      </c>
      <c r="N48" s="117">
        <v>0</v>
      </c>
      <c r="O48" s="118">
        <f t="shared" si="2"/>
        <v>0</v>
      </c>
    </row>
    <row r="49" spans="1:15">
      <c r="A49" s="3" t="s">
        <v>328</v>
      </c>
      <c r="B49" s="21" t="s">
        <v>86</v>
      </c>
      <c r="C49" s="64">
        <v>0</v>
      </c>
      <c r="D49" s="64">
        <v>0</v>
      </c>
      <c r="E49" s="64">
        <v>0</v>
      </c>
      <c r="F49" s="92">
        <f t="shared" si="0"/>
        <v>0</v>
      </c>
      <c r="G49" s="98">
        <v>0</v>
      </c>
      <c r="H49" s="64">
        <v>0</v>
      </c>
      <c r="I49" s="64">
        <v>0</v>
      </c>
      <c r="J49" s="65">
        <f t="shared" si="1"/>
        <v>0</v>
      </c>
      <c r="L49" s="116">
        <v>0</v>
      </c>
      <c r="M49" s="117">
        <v>0</v>
      </c>
      <c r="N49" s="117">
        <v>0</v>
      </c>
      <c r="O49" s="118">
        <f t="shared" si="2"/>
        <v>0</v>
      </c>
    </row>
    <row r="50" spans="1:15">
      <c r="A50" s="3" t="s">
        <v>87</v>
      </c>
      <c r="B50" s="21" t="s">
        <v>88</v>
      </c>
      <c r="C50" s="62">
        <v>0</v>
      </c>
      <c r="D50" s="62">
        <v>0</v>
      </c>
      <c r="E50" s="62">
        <v>0</v>
      </c>
      <c r="F50" s="92">
        <f t="shared" si="0"/>
        <v>0</v>
      </c>
      <c r="G50" s="101">
        <v>0</v>
      </c>
      <c r="H50" s="62">
        <v>0</v>
      </c>
      <c r="I50" s="62">
        <v>0</v>
      </c>
      <c r="J50" s="65">
        <f t="shared" si="1"/>
        <v>0</v>
      </c>
      <c r="L50" s="126">
        <v>0</v>
      </c>
      <c r="M50" s="128">
        <v>0</v>
      </c>
      <c r="N50" s="128">
        <v>0</v>
      </c>
      <c r="O50" s="118">
        <f t="shared" si="2"/>
        <v>0</v>
      </c>
    </row>
    <row r="51" spans="1:15" s="49" customFormat="1">
      <c r="A51" s="5" t="s">
        <v>305</v>
      </c>
      <c r="B51" s="24" t="s">
        <v>89</v>
      </c>
      <c r="C51" s="66">
        <f>SUM(C46:C50)</f>
        <v>0</v>
      </c>
      <c r="D51" s="66">
        <f>SUM(D46:D50)</f>
        <v>0</v>
      </c>
      <c r="E51" s="66">
        <v>0</v>
      </c>
      <c r="F51" s="93">
        <f t="shared" si="0"/>
        <v>0</v>
      </c>
      <c r="G51" s="99">
        <f>SUM(G46:G50)</f>
        <v>500</v>
      </c>
      <c r="H51" s="66">
        <f>SUM(H46:H50)</f>
        <v>0</v>
      </c>
      <c r="I51" s="66">
        <v>0</v>
      </c>
      <c r="J51" s="50">
        <f t="shared" si="1"/>
        <v>500</v>
      </c>
      <c r="L51" s="119">
        <f>SUM(L46:L50)</f>
        <v>500</v>
      </c>
      <c r="M51" s="120">
        <f>SUM(M46:M50)</f>
        <v>0</v>
      </c>
      <c r="N51" s="120">
        <v>0</v>
      </c>
      <c r="O51" s="121">
        <f t="shared" si="2"/>
        <v>500</v>
      </c>
    </row>
    <row r="52" spans="1:15" s="49" customFormat="1" ht="15.75">
      <c r="A52" s="30" t="s">
        <v>306</v>
      </c>
      <c r="B52" s="38" t="s">
        <v>90</v>
      </c>
      <c r="C52" s="67">
        <f>C31+C34+C42+C45+C51</f>
        <v>2718</v>
      </c>
      <c r="D52" s="67">
        <f>D31+D34+D42+D45+D51</f>
        <v>0</v>
      </c>
      <c r="E52" s="67">
        <f>E31+E34+E42+E45+E51</f>
        <v>0</v>
      </c>
      <c r="F52" s="93">
        <f t="shared" si="0"/>
        <v>2718</v>
      </c>
      <c r="G52" s="100">
        <f>G31+G34+G42+G45+G51</f>
        <v>3051</v>
      </c>
      <c r="H52" s="67">
        <f>H31+H34+H42+H45+H51</f>
        <v>0</v>
      </c>
      <c r="I52" s="67">
        <f>I31+I34+I42+I45+I51</f>
        <v>0</v>
      </c>
      <c r="J52" s="50">
        <f t="shared" si="1"/>
        <v>3051</v>
      </c>
      <c r="L52" s="123">
        <f>L31+L34+L42+L45+L51</f>
        <v>2972</v>
      </c>
      <c r="M52" s="124">
        <f>M31+M34+M42+M45+M51</f>
        <v>0</v>
      </c>
      <c r="N52" s="124">
        <f>N31+N34+N42+N45+N51</f>
        <v>0</v>
      </c>
      <c r="O52" s="121">
        <f t="shared" si="2"/>
        <v>2972</v>
      </c>
    </row>
    <row r="53" spans="1:15">
      <c r="A53" s="10" t="s">
        <v>91</v>
      </c>
      <c r="B53" s="21" t="s">
        <v>92</v>
      </c>
      <c r="C53" s="64">
        <v>0</v>
      </c>
      <c r="D53" s="64">
        <v>0</v>
      </c>
      <c r="E53" s="64">
        <v>0</v>
      </c>
      <c r="F53" s="92">
        <f t="shared" si="0"/>
        <v>0</v>
      </c>
      <c r="G53" s="98">
        <v>0</v>
      </c>
      <c r="H53" s="64">
        <v>0</v>
      </c>
      <c r="I53" s="64">
        <v>0</v>
      </c>
      <c r="J53" s="65">
        <f t="shared" si="1"/>
        <v>0</v>
      </c>
      <c r="L53" s="116">
        <v>0</v>
      </c>
      <c r="M53" s="117">
        <v>0</v>
      </c>
      <c r="N53" s="117">
        <v>0</v>
      </c>
      <c r="O53" s="118">
        <f t="shared" si="2"/>
        <v>0</v>
      </c>
    </row>
    <row r="54" spans="1:15">
      <c r="A54" s="10" t="s">
        <v>307</v>
      </c>
      <c r="B54" s="21" t="s">
        <v>93</v>
      </c>
      <c r="C54" s="64">
        <v>0</v>
      </c>
      <c r="D54" s="64">
        <v>0</v>
      </c>
      <c r="E54" s="64">
        <v>0</v>
      </c>
      <c r="F54" s="92">
        <f t="shared" si="0"/>
        <v>0</v>
      </c>
      <c r="G54" s="98">
        <v>0</v>
      </c>
      <c r="H54" s="64">
        <v>0</v>
      </c>
      <c r="I54" s="64">
        <v>0</v>
      </c>
      <c r="J54" s="65">
        <f t="shared" si="1"/>
        <v>0</v>
      </c>
      <c r="L54" s="116">
        <v>0</v>
      </c>
      <c r="M54" s="117">
        <v>0</v>
      </c>
      <c r="N54" s="117">
        <v>0</v>
      </c>
      <c r="O54" s="118">
        <f t="shared" si="2"/>
        <v>0</v>
      </c>
    </row>
    <row r="55" spans="1:15">
      <c r="A55" s="13" t="s">
        <v>329</v>
      </c>
      <c r="B55" s="21" t="s">
        <v>94</v>
      </c>
      <c r="C55" s="64">
        <v>0</v>
      </c>
      <c r="D55" s="64">
        <v>0</v>
      </c>
      <c r="E55" s="64">
        <v>0</v>
      </c>
      <c r="F55" s="92">
        <f t="shared" si="0"/>
        <v>0</v>
      </c>
      <c r="G55" s="98">
        <v>0</v>
      </c>
      <c r="H55" s="64">
        <v>0</v>
      </c>
      <c r="I55" s="64">
        <v>0</v>
      </c>
      <c r="J55" s="65">
        <f t="shared" si="1"/>
        <v>0</v>
      </c>
      <c r="L55" s="116">
        <v>0</v>
      </c>
      <c r="M55" s="117">
        <v>0</v>
      </c>
      <c r="N55" s="117">
        <v>0</v>
      </c>
      <c r="O55" s="118">
        <f t="shared" si="2"/>
        <v>0</v>
      </c>
    </row>
    <row r="56" spans="1:15">
      <c r="A56" s="13" t="s">
        <v>330</v>
      </c>
      <c r="B56" s="21" t="s">
        <v>95</v>
      </c>
      <c r="C56" s="64">
        <v>0</v>
      </c>
      <c r="D56" s="64">
        <v>0</v>
      </c>
      <c r="E56" s="64">
        <v>0</v>
      </c>
      <c r="F56" s="92">
        <f t="shared" si="0"/>
        <v>0</v>
      </c>
      <c r="G56" s="98">
        <v>0</v>
      </c>
      <c r="H56" s="64">
        <v>0</v>
      </c>
      <c r="I56" s="64">
        <v>0</v>
      </c>
      <c r="J56" s="65">
        <f t="shared" si="1"/>
        <v>0</v>
      </c>
      <c r="L56" s="116">
        <v>0</v>
      </c>
      <c r="M56" s="117">
        <v>0</v>
      </c>
      <c r="N56" s="117">
        <v>0</v>
      </c>
      <c r="O56" s="118">
        <f t="shared" si="2"/>
        <v>0</v>
      </c>
    </row>
    <row r="57" spans="1:15">
      <c r="A57" s="13" t="s">
        <v>331</v>
      </c>
      <c r="B57" s="21" t="s">
        <v>96</v>
      </c>
      <c r="C57" s="64">
        <v>0</v>
      </c>
      <c r="D57" s="64">
        <v>0</v>
      </c>
      <c r="E57" s="64">
        <v>0</v>
      </c>
      <c r="F57" s="92">
        <f t="shared" si="0"/>
        <v>0</v>
      </c>
      <c r="G57" s="98">
        <v>0</v>
      </c>
      <c r="H57" s="64">
        <v>0</v>
      </c>
      <c r="I57" s="64">
        <v>0</v>
      </c>
      <c r="J57" s="65">
        <f t="shared" si="1"/>
        <v>0</v>
      </c>
      <c r="L57" s="116">
        <v>0</v>
      </c>
      <c r="M57" s="117">
        <v>0</v>
      </c>
      <c r="N57" s="117">
        <v>0</v>
      </c>
      <c r="O57" s="118">
        <f t="shared" si="2"/>
        <v>0</v>
      </c>
    </row>
    <row r="58" spans="1:15">
      <c r="A58" s="10" t="s">
        <v>332</v>
      </c>
      <c r="B58" s="21" t="s">
        <v>97</v>
      </c>
      <c r="C58" s="64">
        <v>0</v>
      </c>
      <c r="D58" s="64">
        <v>0</v>
      </c>
      <c r="E58" s="64">
        <v>0</v>
      </c>
      <c r="F58" s="92">
        <f t="shared" si="0"/>
        <v>0</v>
      </c>
      <c r="G58" s="98">
        <v>0</v>
      </c>
      <c r="H58" s="64">
        <v>0</v>
      </c>
      <c r="I58" s="64">
        <v>0</v>
      </c>
      <c r="J58" s="65">
        <f t="shared" si="1"/>
        <v>0</v>
      </c>
      <c r="L58" s="116">
        <v>0</v>
      </c>
      <c r="M58" s="117">
        <v>0</v>
      </c>
      <c r="N58" s="117">
        <v>0</v>
      </c>
      <c r="O58" s="118">
        <f t="shared" si="2"/>
        <v>0</v>
      </c>
    </row>
    <row r="59" spans="1:15">
      <c r="A59" s="10" t="s">
        <v>333</v>
      </c>
      <c r="B59" s="21" t="s">
        <v>98</v>
      </c>
      <c r="C59" s="64">
        <v>0</v>
      </c>
      <c r="D59" s="64">
        <v>0</v>
      </c>
      <c r="E59" s="64">
        <v>0</v>
      </c>
      <c r="F59" s="92">
        <f t="shared" si="0"/>
        <v>0</v>
      </c>
      <c r="G59" s="98">
        <v>0</v>
      </c>
      <c r="H59" s="64">
        <v>0</v>
      </c>
      <c r="I59" s="64">
        <v>0</v>
      </c>
      <c r="J59" s="65">
        <f t="shared" si="1"/>
        <v>0</v>
      </c>
      <c r="L59" s="116">
        <v>0</v>
      </c>
      <c r="M59" s="117">
        <v>0</v>
      </c>
      <c r="N59" s="117">
        <v>0</v>
      </c>
      <c r="O59" s="118">
        <f t="shared" si="2"/>
        <v>0</v>
      </c>
    </row>
    <row r="60" spans="1:15">
      <c r="A60" s="10" t="s">
        <v>334</v>
      </c>
      <c r="B60" s="21" t="s">
        <v>99</v>
      </c>
      <c r="C60" s="64">
        <v>0</v>
      </c>
      <c r="D60" s="64">
        <v>0</v>
      </c>
      <c r="E60" s="64">
        <v>0</v>
      </c>
      <c r="F60" s="92">
        <f t="shared" si="0"/>
        <v>0</v>
      </c>
      <c r="G60" s="98">
        <v>0</v>
      </c>
      <c r="H60" s="64">
        <v>0</v>
      </c>
      <c r="I60" s="64">
        <v>0</v>
      </c>
      <c r="J60" s="65">
        <f t="shared" si="1"/>
        <v>0</v>
      </c>
      <c r="L60" s="116">
        <v>0</v>
      </c>
      <c r="M60" s="117">
        <v>0</v>
      </c>
      <c r="N60" s="117">
        <v>0</v>
      </c>
      <c r="O60" s="118">
        <f t="shared" si="2"/>
        <v>0</v>
      </c>
    </row>
    <row r="61" spans="1:15" s="49" customFormat="1" ht="15.75">
      <c r="A61" s="35" t="s">
        <v>308</v>
      </c>
      <c r="B61" s="38" t="s">
        <v>100</v>
      </c>
      <c r="C61" s="67">
        <f>SUM(C53:C60)</f>
        <v>0</v>
      </c>
      <c r="D61" s="67">
        <f>SUM(D53:D60)</f>
        <v>0</v>
      </c>
      <c r="E61" s="67">
        <f>SUM(E53:E60)</f>
        <v>0</v>
      </c>
      <c r="F61" s="94">
        <f t="shared" si="0"/>
        <v>0</v>
      </c>
      <c r="G61" s="100">
        <f>SUM(G53:G60)</f>
        <v>0</v>
      </c>
      <c r="H61" s="67">
        <f>SUM(H53:H60)</f>
        <v>0</v>
      </c>
      <c r="I61" s="67">
        <f>SUM(I53:I60)</f>
        <v>0</v>
      </c>
      <c r="J61" s="68">
        <f t="shared" si="1"/>
        <v>0</v>
      </c>
      <c r="L61" s="123">
        <f>SUM(L53:L60)</f>
        <v>0</v>
      </c>
      <c r="M61" s="124">
        <f>SUM(M53:M60)</f>
        <v>0</v>
      </c>
      <c r="N61" s="124">
        <f>SUM(N53:N60)</f>
        <v>0</v>
      </c>
      <c r="O61" s="125">
        <f t="shared" si="2"/>
        <v>0</v>
      </c>
    </row>
    <row r="62" spans="1:15">
      <c r="A62" s="9" t="s">
        <v>335</v>
      </c>
      <c r="B62" s="21" t="s">
        <v>101</v>
      </c>
      <c r="C62" s="64">
        <v>0</v>
      </c>
      <c r="D62" s="64">
        <v>0</v>
      </c>
      <c r="E62" s="64">
        <v>0</v>
      </c>
      <c r="F62" s="92">
        <f t="shared" si="0"/>
        <v>0</v>
      </c>
      <c r="G62" s="98">
        <v>0</v>
      </c>
      <c r="H62" s="64">
        <v>0</v>
      </c>
      <c r="I62" s="64">
        <v>0</v>
      </c>
      <c r="J62" s="65">
        <f t="shared" si="1"/>
        <v>0</v>
      </c>
      <c r="L62" s="116">
        <v>0</v>
      </c>
      <c r="M62" s="117">
        <v>0</v>
      </c>
      <c r="N62" s="117">
        <v>0</v>
      </c>
      <c r="O62" s="118">
        <f t="shared" si="2"/>
        <v>0</v>
      </c>
    </row>
    <row r="63" spans="1:15">
      <c r="A63" s="9" t="s">
        <v>102</v>
      </c>
      <c r="B63" s="21" t="s">
        <v>103</v>
      </c>
      <c r="C63" s="64">
        <v>0</v>
      </c>
      <c r="D63" s="64">
        <v>0</v>
      </c>
      <c r="E63" s="64">
        <v>0</v>
      </c>
      <c r="F63" s="92">
        <f t="shared" si="0"/>
        <v>0</v>
      </c>
      <c r="G63" s="98">
        <v>0</v>
      </c>
      <c r="H63" s="64">
        <v>0</v>
      </c>
      <c r="I63" s="64">
        <v>0</v>
      </c>
      <c r="J63" s="65">
        <f t="shared" si="1"/>
        <v>0</v>
      </c>
      <c r="L63" s="116">
        <v>0</v>
      </c>
      <c r="M63" s="117">
        <v>0</v>
      </c>
      <c r="N63" s="117">
        <v>0</v>
      </c>
      <c r="O63" s="118">
        <f t="shared" si="2"/>
        <v>0</v>
      </c>
    </row>
    <row r="64" spans="1:15">
      <c r="A64" s="9" t="s">
        <v>104</v>
      </c>
      <c r="B64" s="21" t="s">
        <v>105</v>
      </c>
      <c r="C64" s="64">
        <v>0</v>
      </c>
      <c r="D64" s="64">
        <v>0</v>
      </c>
      <c r="E64" s="64">
        <v>0</v>
      </c>
      <c r="F64" s="92">
        <f t="shared" si="0"/>
        <v>0</v>
      </c>
      <c r="G64" s="98">
        <v>0</v>
      </c>
      <c r="H64" s="64">
        <v>0</v>
      </c>
      <c r="I64" s="64">
        <v>0</v>
      </c>
      <c r="J64" s="65">
        <f t="shared" si="1"/>
        <v>0</v>
      </c>
      <c r="L64" s="116">
        <v>0</v>
      </c>
      <c r="M64" s="117">
        <v>0</v>
      </c>
      <c r="N64" s="117">
        <v>0</v>
      </c>
      <c r="O64" s="118">
        <f t="shared" si="2"/>
        <v>0</v>
      </c>
    </row>
    <row r="65" spans="1:15">
      <c r="A65" s="9" t="s">
        <v>309</v>
      </c>
      <c r="B65" s="21" t="s">
        <v>106</v>
      </c>
      <c r="C65" s="64">
        <v>0</v>
      </c>
      <c r="D65" s="64">
        <v>0</v>
      </c>
      <c r="E65" s="64">
        <v>0</v>
      </c>
      <c r="F65" s="92">
        <f t="shared" si="0"/>
        <v>0</v>
      </c>
      <c r="G65" s="98">
        <v>0</v>
      </c>
      <c r="H65" s="64">
        <v>0</v>
      </c>
      <c r="I65" s="64">
        <v>0</v>
      </c>
      <c r="J65" s="65">
        <f t="shared" si="1"/>
        <v>0</v>
      </c>
      <c r="L65" s="116">
        <v>0</v>
      </c>
      <c r="M65" s="117">
        <v>0</v>
      </c>
      <c r="N65" s="117">
        <v>0</v>
      </c>
      <c r="O65" s="118">
        <f t="shared" si="2"/>
        <v>0</v>
      </c>
    </row>
    <row r="66" spans="1:15">
      <c r="A66" s="9" t="s">
        <v>336</v>
      </c>
      <c r="B66" s="21" t="s">
        <v>107</v>
      </c>
      <c r="C66" s="64">
        <v>0</v>
      </c>
      <c r="D66" s="64">
        <v>0</v>
      </c>
      <c r="E66" s="64">
        <v>0</v>
      </c>
      <c r="F66" s="92">
        <f t="shared" si="0"/>
        <v>0</v>
      </c>
      <c r="G66" s="98">
        <v>0</v>
      </c>
      <c r="H66" s="64">
        <v>0</v>
      </c>
      <c r="I66" s="64">
        <v>0</v>
      </c>
      <c r="J66" s="65">
        <f t="shared" si="1"/>
        <v>0</v>
      </c>
      <c r="L66" s="116">
        <v>0</v>
      </c>
      <c r="M66" s="117">
        <v>0</v>
      </c>
      <c r="N66" s="117">
        <v>0</v>
      </c>
      <c r="O66" s="118">
        <f t="shared" si="2"/>
        <v>0</v>
      </c>
    </row>
    <row r="67" spans="1:15">
      <c r="A67" s="9" t="s">
        <v>310</v>
      </c>
      <c r="B67" s="21" t="s">
        <v>108</v>
      </c>
      <c r="C67" s="64">
        <v>0</v>
      </c>
      <c r="D67" s="64">
        <v>0</v>
      </c>
      <c r="E67" s="64">
        <v>0</v>
      </c>
      <c r="F67" s="92">
        <f t="shared" si="0"/>
        <v>0</v>
      </c>
      <c r="G67" s="98">
        <v>0</v>
      </c>
      <c r="H67" s="64">
        <v>0</v>
      </c>
      <c r="I67" s="64">
        <v>0</v>
      </c>
      <c r="J67" s="65">
        <f t="shared" si="1"/>
        <v>0</v>
      </c>
      <c r="L67" s="116">
        <v>0</v>
      </c>
      <c r="M67" s="117">
        <v>0</v>
      </c>
      <c r="N67" s="117">
        <v>0</v>
      </c>
      <c r="O67" s="118">
        <f t="shared" si="2"/>
        <v>0</v>
      </c>
    </row>
    <row r="68" spans="1:15">
      <c r="A68" s="9" t="s">
        <v>337</v>
      </c>
      <c r="B68" s="21" t="s">
        <v>109</v>
      </c>
      <c r="C68" s="64">
        <v>0</v>
      </c>
      <c r="D68" s="64">
        <v>0</v>
      </c>
      <c r="E68" s="64">
        <v>0</v>
      </c>
      <c r="F68" s="92">
        <f t="shared" si="0"/>
        <v>0</v>
      </c>
      <c r="G68" s="98">
        <v>0</v>
      </c>
      <c r="H68" s="64">
        <v>0</v>
      </c>
      <c r="I68" s="64">
        <v>0</v>
      </c>
      <c r="J68" s="65">
        <f t="shared" si="1"/>
        <v>0</v>
      </c>
      <c r="L68" s="116">
        <v>0</v>
      </c>
      <c r="M68" s="117">
        <v>0</v>
      </c>
      <c r="N68" s="117">
        <v>0</v>
      </c>
      <c r="O68" s="118">
        <f t="shared" si="2"/>
        <v>0</v>
      </c>
    </row>
    <row r="69" spans="1:15">
      <c r="A69" s="9" t="s">
        <v>338</v>
      </c>
      <c r="B69" s="21" t="s">
        <v>110</v>
      </c>
      <c r="C69" s="64">
        <v>0</v>
      </c>
      <c r="D69" s="64">
        <v>0</v>
      </c>
      <c r="E69" s="64">
        <v>0</v>
      </c>
      <c r="F69" s="92">
        <f t="shared" si="0"/>
        <v>0</v>
      </c>
      <c r="G69" s="98">
        <v>0</v>
      </c>
      <c r="H69" s="64">
        <v>0</v>
      </c>
      <c r="I69" s="64">
        <v>0</v>
      </c>
      <c r="J69" s="65">
        <f t="shared" si="1"/>
        <v>0</v>
      </c>
      <c r="L69" s="116">
        <v>0</v>
      </c>
      <c r="M69" s="117">
        <v>0</v>
      </c>
      <c r="N69" s="117">
        <v>0</v>
      </c>
      <c r="O69" s="118">
        <f t="shared" si="2"/>
        <v>0</v>
      </c>
    </row>
    <row r="70" spans="1:15">
      <c r="A70" s="9" t="s">
        <v>111</v>
      </c>
      <c r="B70" s="21" t="s">
        <v>112</v>
      </c>
      <c r="C70" s="64">
        <v>0</v>
      </c>
      <c r="D70" s="64">
        <v>0</v>
      </c>
      <c r="E70" s="64">
        <v>0</v>
      </c>
      <c r="F70" s="92">
        <f t="shared" si="0"/>
        <v>0</v>
      </c>
      <c r="G70" s="98">
        <v>0</v>
      </c>
      <c r="H70" s="64">
        <v>0</v>
      </c>
      <c r="I70" s="64">
        <v>0</v>
      </c>
      <c r="J70" s="65">
        <f t="shared" si="1"/>
        <v>0</v>
      </c>
      <c r="L70" s="116">
        <v>0</v>
      </c>
      <c r="M70" s="117">
        <v>0</v>
      </c>
      <c r="N70" s="117">
        <v>0</v>
      </c>
      <c r="O70" s="118">
        <f t="shared" si="2"/>
        <v>0</v>
      </c>
    </row>
    <row r="71" spans="1:15">
      <c r="A71" s="15" t="s">
        <v>113</v>
      </c>
      <c r="B71" s="21" t="s">
        <v>114</v>
      </c>
      <c r="C71" s="64">
        <v>0</v>
      </c>
      <c r="D71" s="64">
        <v>0</v>
      </c>
      <c r="E71" s="64">
        <v>0</v>
      </c>
      <c r="F71" s="92">
        <f t="shared" si="0"/>
        <v>0</v>
      </c>
      <c r="G71" s="98">
        <v>0</v>
      </c>
      <c r="H71" s="64">
        <v>0</v>
      </c>
      <c r="I71" s="64">
        <v>0</v>
      </c>
      <c r="J71" s="65">
        <f t="shared" si="1"/>
        <v>0</v>
      </c>
      <c r="L71" s="116">
        <v>0</v>
      </c>
      <c r="M71" s="117">
        <v>0</v>
      </c>
      <c r="N71" s="117">
        <v>0</v>
      </c>
      <c r="O71" s="118">
        <f t="shared" si="2"/>
        <v>0</v>
      </c>
    </row>
    <row r="72" spans="1:15">
      <c r="A72" s="9" t="s">
        <v>425</v>
      </c>
      <c r="B72" s="21" t="s">
        <v>115</v>
      </c>
      <c r="C72" s="64">
        <v>0</v>
      </c>
      <c r="D72" s="64">
        <v>0</v>
      </c>
      <c r="E72" s="64">
        <v>0</v>
      </c>
      <c r="F72" s="92">
        <f t="shared" si="0"/>
        <v>0</v>
      </c>
      <c r="G72" s="98">
        <v>0</v>
      </c>
      <c r="H72" s="64">
        <v>0</v>
      </c>
      <c r="I72" s="64">
        <v>0</v>
      </c>
      <c r="J72" s="65">
        <f t="shared" si="1"/>
        <v>0</v>
      </c>
      <c r="L72" s="116">
        <v>0</v>
      </c>
      <c r="M72" s="117">
        <v>0</v>
      </c>
      <c r="N72" s="117">
        <v>0</v>
      </c>
      <c r="O72" s="118">
        <f t="shared" si="2"/>
        <v>0</v>
      </c>
    </row>
    <row r="73" spans="1:15">
      <c r="A73" s="15" t="s">
        <v>339</v>
      </c>
      <c r="B73" s="21" t="s">
        <v>116</v>
      </c>
      <c r="C73" s="62">
        <v>0</v>
      </c>
      <c r="D73" s="62">
        <v>0</v>
      </c>
      <c r="E73" s="62">
        <v>0</v>
      </c>
      <c r="F73" s="92">
        <f t="shared" ref="F73:F125" si="3">SUM(C73:E73)</f>
        <v>0</v>
      </c>
      <c r="G73" s="101">
        <v>0</v>
      </c>
      <c r="H73" s="62">
        <v>0</v>
      </c>
      <c r="I73" s="62">
        <v>0</v>
      </c>
      <c r="J73" s="65">
        <f t="shared" ref="J73:J125" si="4">SUM(G73:I73)</f>
        <v>0</v>
      </c>
      <c r="L73" s="126">
        <v>0</v>
      </c>
      <c r="M73" s="128">
        <v>0</v>
      </c>
      <c r="N73" s="128">
        <v>0</v>
      </c>
      <c r="O73" s="118">
        <f t="shared" ref="O73:O125" si="5">SUM(L73:N73)</f>
        <v>0</v>
      </c>
    </row>
    <row r="74" spans="1:15">
      <c r="A74" s="15" t="s">
        <v>427</v>
      </c>
      <c r="B74" s="21" t="s">
        <v>426</v>
      </c>
      <c r="C74" s="64">
        <v>0</v>
      </c>
      <c r="D74" s="64">
        <v>0</v>
      </c>
      <c r="E74" s="64">
        <v>0</v>
      </c>
      <c r="F74" s="92">
        <f t="shared" si="3"/>
        <v>0</v>
      </c>
      <c r="G74" s="98">
        <v>0</v>
      </c>
      <c r="H74" s="64">
        <v>0</v>
      </c>
      <c r="I74" s="64">
        <v>0</v>
      </c>
      <c r="J74" s="65">
        <f t="shared" si="4"/>
        <v>0</v>
      </c>
      <c r="L74" s="116">
        <v>0</v>
      </c>
      <c r="M74" s="117">
        <v>0</v>
      </c>
      <c r="N74" s="117">
        <v>0</v>
      </c>
      <c r="O74" s="118">
        <f t="shared" si="5"/>
        <v>0</v>
      </c>
    </row>
    <row r="75" spans="1:15" s="49" customFormat="1" ht="15.75">
      <c r="A75" s="35" t="s">
        <v>311</v>
      </c>
      <c r="B75" s="38" t="s">
        <v>117</v>
      </c>
      <c r="C75" s="67">
        <f>SUM(C62:C74)</f>
        <v>0</v>
      </c>
      <c r="D75" s="67">
        <f>SUM(D62:D74)</f>
        <v>0</v>
      </c>
      <c r="E75" s="67">
        <f>SUM(E62:E74)</f>
        <v>0</v>
      </c>
      <c r="F75" s="94">
        <f t="shared" si="3"/>
        <v>0</v>
      </c>
      <c r="G75" s="100">
        <f>SUM(G62:G74)</f>
        <v>0</v>
      </c>
      <c r="H75" s="67">
        <f>SUM(H62:H74)</f>
        <v>0</v>
      </c>
      <c r="I75" s="67">
        <f>SUM(I62:I74)</f>
        <v>0</v>
      </c>
      <c r="J75" s="68">
        <f t="shared" si="4"/>
        <v>0</v>
      </c>
      <c r="L75" s="123">
        <f>SUM(L62:L74)</f>
        <v>0</v>
      </c>
      <c r="M75" s="124">
        <f>SUM(M62:M74)</f>
        <v>0</v>
      </c>
      <c r="N75" s="124">
        <f>SUM(N62:N74)</f>
        <v>0</v>
      </c>
      <c r="O75" s="125">
        <f t="shared" si="5"/>
        <v>0</v>
      </c>
    </row>
    <row r="76" spans="1:15" s="49" customFormat="1" ht="15.75">
      <c r="A76" s="39" t="s">
        <v>8</v>
      </c>
      <c r="B76" s="38"/>
      <c r="C76" s="64"/>
      <c r="D76" s="64"/>
      <c r="E76" s="64"/>
      <c r="F76" s="92">
        <f t="shared" si="3"/>
        <v>0</v>
      </c>
      <c r="G76" s="98"/>
      <c r="H76" s="64"/>
      <c r="I76" s="64"/>
      <c r="J76" s="65">
        <f t="shared" si="4"/>
        <v>0</v>
      </c>
      <c r="L76" s="116"/>
      <c r="M76" s="117"/>
      <c r="N76" s="117"/>
      <c r="O76" s="118">
        <f t="shared" si="5"/>
        <v>0</v>
      </c>
    </row>
    <row r="77" spans="1:15">
      <c r="A77" s="25" t="s">
        <v>118</v>
      </c>
      <c r="B77" s="21" t="s">
        <v>119</v>
      </c>
      <c r="C77" s="64">
        <v>0</v>
      </c>
      <c r="D77" s="64">
        <v>0</v>
      </c>
      <c r="E77" s="64">
        <v>0</v>
      </c>
      <c r="F77" s="92">
        <f t="shared" si="3"/>
        <v>0</v>
      </c>
      <c r="G77" s="98">
        <v>0</v>
      </c>
      <c r="H77" s="64">
        <v>0</v>
      </c>
      <c r="I77" s="64">
        <v>0</v>
      </c>
      <c r="J77" s="65">
        <f t="shared" si="4"/>
        <v>0</v>
      </c>
      <c r="L77" s="116">
        <v>0</v>
      </c>
      <c r="M77" s="117">
        <v>0</v>
      </c>
      <c r="N77" s="117">
        <v>0</v>
      </c>
      <c r="O77" s="118">
        <f t="shared" si="5"/>
        <v>0</v>
      </c>
    </row>
    <row r="78" spans="1:15">
      <c r="A78" s="25" t="s">
        <v>340</v>
      </c>
      <c r="B78" s="21" t="s">
        <v>120</v>
      </c>
      <c r="C78" s="64">
        <v>0</v>
      </c>
      <c r="D78" s="64">
        <v>0</v>
      </c>
      <c r="E78" s="64">
        <v>0</v>
      </c>
      <c r="F78" s="92">
        <f t="shared" si="3"/>
        <v>0</v>
      </c>
      <c r="G78" s="98">
        <v>0</v>
      </c>
      <c r="H78" s="64">
        <v>0</v>
      </c>
      <c r="I78" s="64">
        <v>0</v>
      </c>
      <c r="J78" s="65">
        <f t="shared" si="4"/>
        <v>0</v>
      </c>
      <c r="L78" s="116">
        <v>0</v>
      </c>
      <c r="M78" s="117">
        <v>0</v>
      </c>
      <c r="N78" s="117">
        <v>0</v>
      </c>
      <c r="O78" s="118">
        <f t="shared" si="5"/>
        <v>0</v>
      </c>
    </row>
    <row r="79" spans="1:15">
      <c r="A79" s="25" t="s">
        <v>121</v>
      </c>
      <c r="B79" s="21" t="s">
        <v>122</v>
      </c>
      <c r="C79" s="64">
        <v>0</v>
      </c>
      <c r="D79" s="64">
        <v>0</v>
      </c>
      <c r="E79" s="64">
        <v>0</v>
      </c>
      <c r="F79" s="92">
        <f t="shared" si="3"/>
        <v>0</v>
      </c>
      <c r="G79" s="98">
        <v>0</v>
      </c>
      <c r="H79" s="64">
        <v>0</v>
      </c>
      <c r="I79" s="64">
        <v>0</v>
      </c>
      <c r="J79" s="65">
        <f t="shared" si="4"/>
        <v>0</v>
      </c>
      <c r="L79" s="116">
        <v>0</v>
      </c>
      <c r="M79" s="117">
        <v>0</v>
      </c>
      <c r="N79" s="117">
        <v>0</v>
      </c>
      <c r="O79" s="118">
        <f t="shared" si="5"/>
        <v>0</v>
      </c>
    </row>
    <row r="80" spans="1:15">
      <c r="A80" s="25" t="s">
        <v>123</v>
      </c>
      <c r="B80" s="21" t="s">
        <v>124</v>
      </c>
      <c r="C80" s="64">
        <v>0</v>
      </c>
      <c r="D80" s="64">
        <v>0</v>
      </c>
      <c r="E80" s="64">
        <v>0</v>
      </c>
      <c r="F80" s="92">
        <f t="shared" si="3"/>
        <v>0</v>
      </c>
      <c r="G80" s="98">
        <v>0</v>
      </c>
      <c r="H80" s="64">
        <v>0</v>
      </c>
      <c r="I80" s="64">
        <v>0</v>
      </c>
      <c r="J80" s="65">
        <f t="shared" si="4"/>
        <v>0</v>
      </c>
      <c r="L80" s="122">
        <v>47</v>
      </c>
      <c r="M80" s="117">
        <v>0</v>
      </c>
      <c r="N80" s="117">
        <v>0</v>
      </c>
      <c r="O80" s="118">
        <f t="shared" si="5"/>
        <v>47</v>
      </c>
    </row>
    <row r="81" spans="1:15">
      <c r="A81" s="4" t="s">
        <v>125</v>
      </c>
      <c r="B81" s="21" t="s">
        <v>126</v>
      </c>
      <c r="C81" s="64">
        <v>0</v>
      </c>
      <c r="D81" s="64">
        <v>0</v>
      </c>
      <c r="E81" s="64">
        <v>0</v>
      </c>
      <c r="F81" s="92">
        <f t="shared" si="3"/>
        <v>0</v>
      </c>
      <c r="G81" s="98">
        <v>0</v>
      </c>
      <c r="H81" s="64">
        <v>0</v>
      </c>
      <c r="I81" s="64">
        <v>0</v>
      </c>
      <c r="J81" s="65">
        <f t="shared" si="4"/>
        <v>0</v>
      </c>
      <c r="L81" s="116">
        <v>0</v>
      </c>
      <c r="M81" s="117">
        <v>0</v>
      </c>
      <c r="N81" s="117">
        <v>0</v>
      </c>
      <c r="O81" s="118">
        <f t="shared" si="5"/>
        <v>0</v>
      </c>
    </row>
    <row r="82" spans="1:15">
      <c r="A82" s="4" t="s">
        <v>127</v>
      </c>
      <c r="B82" s="21" t="s">
        <v>128</v>
      </c>
      <c r="C82" s="64">
        <v>0</v>
      </c>
      <c r="D82" s="64">
        <v>0</v>
      </c>
      <c r="E82" s="64">
        <v>0</v>
      </c>
      <c r="F82" s="92">
        <f t="shared" si="3"/>
        <v>0</v>
      </c>
      <c r="G82" s="98">
        <v>0</v>
      </c>
      <c r="H82" s="64">
        <v>0</v>
      </c>
      <c r="I82" s="64">
        <v>0</v>
      </c>
      <c r="J82" s="65">
        <f t="shared" si="4"/>
        <v>0</v>
      </c>
      <c r="L82" s="116">
        <v>0</v>
      </c>
      <c r="M82" s="117">
        <v>0</v>
      </c>
      <c r="N82" s="117">
        <v>0</v>
      </c>
      <c r="O82" s="118">
        <f t="shared" si="5"/>
        <v>0</v>
      </c>
    </row>
    <row r="83" spans="1:15">
      <c r="A83" s="4" t="s">
        <v>129</v>
      </c>
      <c r="B83" s="21" t="s">
        <v>130</v>
      </c>
      <c r="C83" s="64">
        <v>0</v>
      </c>
      <c r="D83" s="64">
        <v>0</v>
      </c>
      <c r="E83" s="64">
        <v>0</v>
      </c>
      <c r="F83" s="92">
        <f t="shared" si="3"/>
        <v>0</v>
      </c>
      <c r="G83" s="98">
        <v>0</v>
      </c>
      <c r="H83" s="64">
        <v>0</v>
      </c>
      <c r="I83" s="64">
        <v>0</v>
      </c>
      <c r="J83" s="65">
        <f t="shared" si="4"/>
        <v>0</v>
      </c>
      <c r="L83" s="122">
        <v>13</v>
      </c>
      <c r="M83" s="117">
        <v>0</v>
      </c>
      <c r="N83" s="117">
        <v>0</v>
      </c>
      <c r="O83" s="118">
        <f t="shared" si="5"/>
        <v>13</v>
      </c>
    </row>
    <row r="84" spans="1:15" s="49" customFormat="1" ht="15.75">
      <c r="A84" s="36" t="s">
        <v>313</v>
      </c>
      <c r="B84" s="38" t="s">
        <v>131</v>
      </c>
      <c r="C84" s="67">
        <f>SUM(C77:C83)</f>
        <v>0</v>
      </c>
      <c r="D84" s="67">
        <f>SUM(D77:D83)</f>
        <v>0</v>
      </c>
      <c r="E84" s="67">
        <f>SUM(E77:E83)</f>
        <v>0</v>
      </c>
      <c r="F84" s="94">
        <f t="shared" si="3"/>
        <v>0</v>
      </c>
      <c r="G84" s="100">
        <f>SUM(G77:G83)</f>
        <v>0</v>
      </c>
      <c r="H84" s="67">
        <f>SUM(H77:H83)</f>
        <v>0</v>
      </c>
      <c r="I84" s="67">
        <f>SUM(I77:I83)</f>
        <v>0</v>
      </c>
      <c r="J84" s="68">
        <f t="shared" si="4"/>
        <v>0</v>
      </c>
      <c r="L84" s="123">
        <f>SUM(L77:L83)</f>
        <v>60</v>
      </c>
      <c r="M84" s="124">
        <f>SUM(M77:M83)</f>
        <v>0</v>
      </c>
      <c r="N84" s="124">
        <f>SUM(N77:N83)</f>
        <v>0</v>
      </c>
      <c r="O84" s="125">
        <f t="shared" si="5"/>
        <v>60</v>
      </c>
    </row>
    <row r="85" spans="1:15">
      <c r="A85" s="10" t="s">
        <v>132</v>
      </c>
      <c r="B85" s="21" t="s">
        <v>133</v>
      </c>
      <c r="C85" s="64">
        <v>0</v>
      </c>
      <c r="D85" s="64">
        <v>0</v>
      </c>
      <c r="E85" s="64">
        <v>0</v>
      </c>
      <c r="F85" s="92">
        <f t="shared" si="3"/>
        <v>0</v>
      </c>
      <c r="G85" s="98">
        <v>0</v>
      </c>
      <c r="H85" s="64">
        <v>0</v>
      </c>
      <c r="I85" s="64">
        <v>0</v>
      </c>
      <c r="J85" s="65">
        <f t="shared" si="4"/>
        <v>0</v>
      </c>
      <c r="L85" s="116">
        <v>0</v>
      </c>
      <c r="M85" s="117">
        <v>0</v>
      </c>
      <c r="N85" s="117">
        <v>0</v>
      </c>
      <c r="O85" s="118">
        <f t="shared" si="5"/>
        <v>0</v>
      </c>
    </row>
    <row r="86" spans="1:15">
      <c r="A86" s="10" t="s">
        <v>134</v>
      </c>
      <c r="B86" s="21" t="s">
        <v>135</v>
      </c>
      <c r="C86" s="64">
        <v>0</v>
      </c>
      <c r="D86" s="64">
        <v>0</v>
      </c>
      <c r="E86" s="64">
        <v>0</v>
      </c>
      <c r="F86" s="92">
        <f t="shared" si="3"/>
        <v>0</v>
      </c>
      <c r="G86" s="98">
        <v>0</v>
      </c>
      <c r="H86" s="64">
        <v>0</v>
      </c>
      <c r="I86" s="64">
        <v>0</v>
      </c>
      <c r="J86" s="65">
        <f t="shared" si="4"/>
        <v>0</v>
      </c>
      <c r="L86" s="116">
        <v>0</v>
      </c>
      <c r="M86" s="117">
        <v>0</v>
      </c>
      <c r="N86" s="117">
        <v>0</v>
      </c>
      <c r="O86" s="118">
        <f t="shared" si="5"/>
        <v>0</v>
      </c>
    </row>
    <row r="87" spans="1:15">
      <c r="A87" s="10" t="s">
        <v>136</v>
      </c>
      <c r="B87" s="21" t="s">
        <v>137</v>
      </c>
      <c r="C87" s="64">
        <v>0</v>
      </c>
      <c r="D87" s="64">
        <v>0</v>
      </c>
      <c r="E87" s="64">
        <v>0</v>
      </c>
      <c r="F87" s="92">
        <f t="shared" si="3"/>
        <v>0</v>
      </c>
      <c r="G87" s="98">
        <v>0</v>
      </c>
      <c r="H87" s="64">
        <v>0</v>
      </c>
      <c r="I87" s="64">
        <v>0</v>
      </c>
      <c r="J87" s="65">
        <f t="shared" si="4"/>
        <v>0</v>
      </c>
      <c r="L87" s="116">
        <v>0</v>
      </c>
      <c r="M87" s="117">
        <v>0</v>
      </c>
      <c r="N87" s="117">
        <v>0</v>
      </c>
      <c r="O87" s="118">
        <f t="shared" si="5"/>
        <v>0</v>
      </c>
    </row>
    <row r="88" spans="1:15">
      <c r="A88" s="10" t="s">
        <v>138</v>
      </c>
      <c r="B88" s="21" t="s">
        <v>139</v>
      </c>
      <c r="C88" s="64">
        <v>0</v>
      </c>
      <c r="D88" s="64">
        <v>0</v>
      </c>
      <c r="E88" s="64">
        <v>0</v>
      </c>
      <c r="F88" s="92">
        <f t="shared" si="3"/>
        <v>0</v>
      </c>
      <c r="G88" s="98">
        <v>0</v>
      </c>
      <c r="H88" s="64">
        <v>0</v>
      </c>
      <c r="I88" s="64">
        <v>0</v>
      </c>
      <c r="J88" s="65">
        <f t="shared" si="4"/>
        <v>0</v>
      </c>
      <c r="L88" s="116">
        <v>0</v>
      </c>
      <c r="M88" s="117">
        <v>0</v>
      </c>
      <c r="N88" s="117">
        <v>0</v>
      </c>
      <c r="O88" s="118">
        <f t="shared" si="5"/>
        <v>0</v>
      </c>
    </row>
    <row r="89" spans="1:15" s="49" customFormat="1" ht="15.75">
      <c r="A89" s="35" t="s">
        <v>314</v>
      </c>
      <c r="B89" s="38" t="s">
        <v>140</v>
      </c>
      <c r="C89" s="67">
        <f>SUM(C85:C88)</f>
        <v>0</v>
      </c>
      <c r="D89" s="67">
        <f>SUM(D85:D88)</f>
        <v>0</v>
      </c>
      <c r="E89" s="67">
        <f>SUM(E85:E88)</f>
        <v>0</v>
      </c>
      <c r="F89" s="94">
        <f t="shared" si="3"/>
        <v>0</v>
      </c>
      <c r="G89" s="100">
        <f>SUM(G85:G88)</f>
        <v>0</v>
      </c>
      <c r="H89" s="67">
        <f>SUM(H85:H88)</f>
        <v>0</v>
      </c>
      <c r="I89" s="67">
        <f>SUM(I85:I88)</f>
        <v>0</v>
      </c>
      <c r="J89" s="68">
        <f t="shared" si="4"/>
        <v>0</v>
      </c>
      <c r="L89" s="123">
        <f>SUM(L85:L88)</f>
        <v>0</v>
      </c>
      <c r="M89" s="124">
        <f>SUM(M85:M88)</f>
        <v>0</v>
      </c>
      <c r="N89" s="124">
        <f>SUM(N85:N88)</f>
        <v>0</v>
      </c>
      <c r="O89" s="125">
        <f t="shared" si="5"/>
        <v>0</v>
      </c>
    </row>
    <row r="90" spans="1:15">
      <c r="A90" s="10" t="s">
        <v>141</v>
      </c>
      <c r="B90" s="21" t="s">
        <v>142</v>
      </c>
      <c r="C90" s="64">
        <v>0</v>
      </c>
      <c r="D90" s="64">
        <v>0</v>
      </c>
      <c r="E90" s="64">
        <v>0</v>
      </c>
      <c r="F90" s="92">
        <f t="shared" si="3"/>
        <v>0</v>
      </c>
      <c r="G90" s="98">
        <v>0</v>
      </c>
      <c r="H90" s="64">
        <v>0</v>
      </c>
      <c r="I90" s="64">
        <v>0</v>
      </c>
      <c r="J90" s="65">
        <f t="shared" si="4"/>
        <v>0</v>
      </c>
      <c r="L90" s="116">
        <v>0</v>
      </c>
      <c r="M90" s="117">
        <v>0</v>
      </c>
      <c r="N90" s="117">
        <v>0</v>
      </c>
      <c r="O90" s="118">
        <f t="shared" si="5"/>
        <v>0</v>
      </c>
    </row>
    <row r="91" spans="1:15">
      <c r="A91" s="10" t="s">
        <v>341</v>
      </c>
      <c r="B91" s="21" t="s">
        <v>143</v>
      </c>
      <c r="C91" s="64">
        <v>0</v>
      </c>
      <c r="D91" s="64">
        <v>0</v>
      </c>
      <c r="E91" s="64">
        <v>0</v>
      </c>
      <c r="F91" s="92">
        <f t="shared" si="3"/>
        <v>0</v>
      </c>
      <c r="G91" s="98">
        <v>0</v>
      </c>
      <c r="H91" s="64">
        <v>0</v>
      </c>
      <c r="I91" s="64">
        <v>0</v>
      </c>
      <c r="J91" s="65">
        <f t="shared" si="4"/>
        <v>0</v>
      </c>
      <c r="L91" s="116">
        <v>0</v>
      </c>
      <c r="M91" s="117">
        <v>0</v>
      </c>
      <c r="N91" s="117">
        <v>0</v>
      </c>
      <c r="O91" s="118">
        <f t="shared" si="5"/>
        <v>0</v>
      </c>
    </row>
    <row r="92" spans="1:15">
      <c r="A92" s="10" t="s">
        <v>342</v>
      </c>
      <c r="B92" s="21" t="s">
        <v>144</v>
      </c>
      <c r="C92" s="64">
        <v>0</v>
      </c>
      <c r="D92" s="64">
        <v>0</v>
      </c>
      <c r="E92" s="64">
        <v>0</v>
      </c>
      <c r="F92" s="92">
        <f t="shared" si="3"/>
        <v>0</v>
      </c>
      <c r="G92" s="98">
        <v>0</v>
      </c>
      <c r="H92" s="64">
        <v>0</v>
      </c>
      <c r="I92" s="64">
        <v>0</v>
      </c>
      <c r="J92" s="65">
        <f t="shared" si="4"/>
        <v>0</v>
      </c>
      <c r="L92" s="116">
        <v>0</v>
      </c>
      <c r="M92" s="117">
        <v>0</v>
      </c>
      <c r="N92" s="117">
        <v>0</v>
      </c>
      <c r="O92" s="118">
        <f t="shared" si="5"/>
        <v>0</v>
      </c>
    </row>
    <row r="93" spans="1:15">
      <c r="A93" s="10" t="s">
        <v>343</v>
      </c>
      <c r="B93" s="21" t="s">
        <v>145</v>
      </c>
      <c r="C93" s="64">
        <v>0</v>
      </c>
      <c r="D93" s="64">
        <v>0</v>
      </c>
      <c r="E93" s="64">
        <v>0</v>
      </c>
      <c r="F93" s="92">
        <f t="shared" si="3"/>
        <v>0</v>
      </c>
      <c r="G93" s="98">
        <v>0</v>
      </c>
      <c r="H93" s="64">
        <v>0</v>
      </c>
      <c r="I93" s="64">
        <v>0</v>
      </c>
      <c r="J93" s="65">
        <f t="shared" si="4"/>
        <v>0</v>
      </c>
      <c r="L93" s="116">
        <v>0</v>
      </c>
      <c r="M93" s="117">
        <v>0</v>
      </c>
      <c r="N93" s="117">
        <v>0</v>
      </c>
      <c r="O93" s="118">
        <f t="shared" si="5"/>
        <v>0</v>
      </c>
    </row>
    <row r="94" spans="1:15">
      <c r="A94" s="10" t="s">
        <v>344</v>
      </c>
      <c r="B94" s="21" t="s">
        <v>146</v>
      </c>
      <c r="C94" s="64">
        <v>0</v>
      </c>
      <c r="D94" s="64">
        <v>0</v>
      </c>
      <c r="E94" s="64">
        <v>0</v>
      </c>
      <c r="F94" s="92">
        <f t="shared" si="3"/>
        <v>0</v>
      </c>
      <c r="G94" s="98">
        <v>0</v>
      </c>
      <c r="H94" s="64">
        <v>0</v>
      </c>
      <c r="I94" s="64">
        <v>0</v>
      </c>
      <c r="J94" s="65">
        <f t="shared" si="4"/>
        <v>0</v>
      </c>
      <c r="L94" s="116">
        <v>0</v>
      </c>
      <c r="M94" s="117">
        <v>0</v>
      </c>
      <c r="N94" s="117">
        <v>0</v>
      </c>
      <c r="O94" s="118">
        <f t="shared" si="5"/>
        <v>0</v>
      </c>
    </row>
    <row r="95" spans="1:15">
      <c r="A95" s="10" t="s">
        <v>345</v>
      </c>
      <c r="B95" s="21" t="s">
        <v>147</v>
      </c>
      <c r="C95" s="64">
        <v>0</v>
      </c>
      <c r="D95" s="64">
        <v>0</v>
      </c>
      <c r="E95" s="64">
        <v>0</v>
      </c>
      <c r="F95" s="92">
        <f t="shared" si="3"/>
        <v>0</v>
      </c>
      <c r="G95" s="98">
        <v>0</v>
      </c>
      <c r="H95" s="64">
        <v>0</v>
      </c>
      <c r="I95" s="64">
        <v>0</v>
      </c>
      <c r="J95" s="65">
        <f t="shared" si="4"/>
        <v>0</v>
      </c>
      <c r="L95" s="116">
        <v>0</v>
      </c>
      <c r="M95" s="117">
        <v>0</v>
      </c>
      <c r="N95" s="117">
        <v>0</v>
      </c>
      <c r="O95" s="118">
        <f t="shared" si="5"/>
        <v>0</v>
      </c>
    </row>
    <row r="96" spans="1:15">
      <c r="A96" s="10" t="s">
        <v>148</v>
      </c>
      <c r="B96" s="21" t="s">
        <v>149</v>
      </c>
      <c r="C96" s="64">
        <v>0</v>
      </c>
      <c r="D96" s="64">
        <v>0</v>
      </c>
      <c r="E96" s="64">
        <v>0</v>
      </c>
      <c r="F96" s="92">
        <f t="shared" si="3"/>
        <v>0</v>
      </c>
      <c r="G96" s="98">
        <v>0</v>
      </c>
      <c r="H96" s="64">
        <v>0</v>
      </c>
      <c r="I96" s="64">
        <v>0</v>
      </c>
      <c r="J96" s="65">
        <f t="shared" si="4"/>
        <v>0</v>
      </c>
      <c r="L96" s="116">
        <v>0</v>
      </c>
      <c r="M96" s="117">
        <v>0</v>
      </c>
      <c r="N96" s="117">
        <v>0</v>
      </c>
      <c r="O96" s="118">
        <f t="shared" si="5"/>
        <v>0</v>
      </c>
    </row>
    <row r="97" spans="1:15">
      <c r="A97" s="10" t="s">
        <v>428</v>
      </c>
      <c r="B97" s="21" t="s">
        <v>150</v>
      </c>
      <c r="C97" s="64">
        <v>0</v>
      </c>
      <c r="D97" s="64">
        <v>0</v>
      </c>
      <c r="E97" s="64">
        <v>0</v>
      </c>
      <c r="F97" s="92">
        <f t="shared" si="3"/>
        <v>0</v>
      </c>
      <c r="G97" s="98">
        <v>0</v>
      </c>
      <c r="H97" s="64">
        <v>0</v>
      </c>
      <c r="I97" s="64">
        <v>0</v>
      </c>
      <c r="J97" s="65">
        <f t="shared" si="4"/>
        <v>0</v>
      </c>
      <c r="L97" s="116">
        <v>0</v>
      </c>
      <c r="M97" s="117">
        <v>0</v>
      </c>
      <c r="N97" s="117">
        <v>0</v>
      </c>
      <c r="O97" s="118">
        <f t="shared" si="5"/>
        <v>0</v>
      </c>
    </row>
    <row r="98" spans="1:15">
      <c r="A98" s="10" t="s">
        <v>429</v>
      </c>
      <c r="B98" s="21" t="s">
        <v>430</v>
      </c>
      <c r="C98" s="64">
        <v>0</v>
      </c>
      <c r="D98" s="64">
        <v>0</v>
      </c>
      <c r="E98" s="64">
        <v>0</v>
      </c>
      <c r="F98" s="92">
        <f t="shared" si="3"/>
        <v>0</v>
      </c>
      <c r="G98" s="98">
        <v>0</v>
      </c>
      <c r="H98" s="64">
        <v>0</v>
      </c>
      <c r="I98" s="64">
        <v>0</v>
      </c>
      <c r="J98" s="65">
        <f t="shared" si="4"/>
        <v>0</v>
      </c>
      <c r="L98" s="116">
        <v>0</v>
      </c>
      <c r="M98" s="117">
        <v>0</v>
      </c>
      <c r="N98" s="117">
        <v>0</v>
      </c>
      <c r="O98" s="118">
        <f t="shared" si="5"/>
        <v>0</v>
      </c>
    </row>
    <row r="99" spans="1:15" s="49" customFormat="1" ht="15.75">
      <c r="A99" s="35" t="s">
        <v>315</v>
      </c>
      <c r="B99" s="38" t="s">
        <v>151</v>
      </c>
      <c r="C99" s="67">
        <f>SUM(C90:C98)</f>
        <v>0</v>
      </c>
      <c r="D99" s="67">
        <f>SUM(D90:D98)</f>
        <v>0</v>
      </c>
      <c r="E99" s="67">
        <f>SUM(E90:E98)</f>
        <v>0</v>
      </c>
      <c r="F99" s="94">
        <f t="shared" si="3"/>
        <v>0</v>
      </c>
      <c r="G99" s="100">
        <f>SUM(G90:G98)</f>
        <v>0</v>
      </c>
      <c r="H99" s="67">
        <f>SUM(H90:H98)</f>
        <v>0</v>
      </c>
      <c r="I99" s="67">
        <f>SUM(I90:I98)</f>
        <v>0</v>
      </c>
      <c r="J99" s="68">
        <f t="shared" si="4"/>
        <v>0</v>
      </c>
      <c r="L99" s="123">
        <f>SUM(L90:L98)</f>
        <v>0</v>
      </c>
      <c r="M99" s="124">
        <f>SUM(M90:M98)</f>
        <v>0</v>
      </c>
      <c r="N99" s="124">
        <f>SUM(N90:N98)</f>
        <v>0</v>
      </c>
      <c r="O99" s="125">
        <f t="shared" si="5"/>
        <v>0</v>
      </c>
    </row>
    <row r="100" spans="1:15" s="49" customFormat="1" ht="15.75">
      <c r="A100" s="39" t="s">
        <v>9</v>
      </c>
      <c r="B100" s="38"/>
      <c r="C100" s="64"/>
      <c r="D100" s="64"/>
      <c r="E100" s="64"/>
      <c r="F100" s="92">
        <f t="shared" si="3"/>
        <v>0</v>
      </c>
      <c r="G100" s="98"/>
      <c r="H100" s="64"/>
      <c r="I100" s="64"/>
      <c r="J100" s="65">
        <f t="shared" si="4"/>
        <v>0</v>
      </c>
      <c r="L100" s="116"/>
      <c r="M100" s="117"/>
      <c r="N100" s="117"/>
      <c r="O100" s="118">
        <f t="shared" si="5"/>
        <v>0</v>
      </c>
    </row>
    <row r="101" spans="1:15" s="49" customFormat="1" ht="17.25">
      <c r="A101" s="26" t="s">
        <v>352</v>
      </c>
      <c r="B101" s="27" t="s">
        <v>152</v>
      </c>
      <c r="C101" s="69">
        <f>C26+C27+C52+C61+C75+C84+C89+C99</f>
        <v>23294</v>
      </c>
      <c r="D101" s="69">
        <f>D26+D27+D52+D61+D75+D84+D89+D99</f>
        <v>0</v>
      </c>
      <c r="E101" s="69">
        <f>E26+E27+E52+E61+E75+E84+E89+E99</f>
        <v>0</v>
      </c>
      <c r="F101" s="94">
        <f t="shared" si="3"/>
        <v>23294</v>
      </c>
      <c r="G101" s="102">
        <f>G26+G27+G52+G61+G75+G84+G89+G99</f>
        <v>23794</v>
      </c>
      <c r="H101" s="69">
        <f>H26+H27+H52+H61+H75+H84+H89+H99</f>
        <v>0</v>
      </c>
      <c r="I101" s="69">
        <f>I26+I27+I52+I61+I75+I84+I89+I99</f>
        <v>0</v>
      </c>
      <c r="J101" s="68">
        <f t="shared" si="4"/>
        <v>23794</v>
      </c>
      <c r="L101" s="129">
        <f>L26+L27+L52+L61+L75+L84+L89+L99</f>
        <v>23835</v>
      </c>
      <c r="M101" s="130">
        <f>M26+M27+M52+M61+M75+M84+M89+M99</f>
        <v>0</v>
      </c>
      <c r="N101" s="130">
        <f>N26+N27+N52+N61+N75+N84+N89+N99</f>
        <v>0</v>
      </c>
      <c r="O101" s="125">
        <f t="shared" si="5"/>
        <v>23835</v>
      </c>
    </row>
    <row r="102" spans="1:15">
      <c r="A102" s="10" t="s">
        <v>431</v>
      </c>
      <c r="B102" s="3" t="s">
        <v>153</v>
      </c>
      <c r="C102" s="64">
        <v>0</v>
      </c>
      <c r="D102" s="64">
        <v>0</v>
      </c>
      <c r="E102" s="64">
        <v>0</v>
      </c>
      <c r="F102" s="92">
        <f t="shared" si="3"/>
        <v>0</v>
      </c>
      <c r="G102" s="98">
        <v>0</v>
      </c>
      <c r="H102" s="64">
        <v>0</v>
      </c>
      <c r="I102" s="64">
        <v>0</v>
      </c>
      <c r="J102" s="65">
        <f t="shared" si="4"/>
        <v>0</v>
      </c>
      <c r="L102" s="116">
        <v>0</v>
      </c>
      <c r="M102" s="117">
        <v>0</v>
      </c>
      <c r="N102" s="117">
        <v>0</v>
      </c>
      <c r="O102" s="118">
        <f t="shared" si="5"/>
        <v>0</v>
      </c>
    </row>
    <row r="103" spans="1:15">
      <c r="A103" s="10" t="s">
        <v>154</v>
      </c>
      <c r="B103" s="3" t="s">
        <v>155</v>
      </c>
      <c r="C103" s="64">
        <v>0</v>
      </c>
      <c r="D103" s="64">
        <v>0</v>
      </c>
      <c r="E103" s="64">
        <v>0</v>
      </c>
      <c r="F103" s="92">
        <f t="shared" si="3"/>
        <v>0</v>
      </c>
      <c r="G103" s="98">
        <v>0</v>
      </c>
      <c r="H103" s="64">
        <v>0</v>
      </c>
      <c r="I103" s="64">
        <v>0</v>
      </c>
      <c r="J103" s="65">
        <f t="shared" si="4"/>
        <v>0</v>
      </c>
      <c r="L103" s="116">
        <v>0</v>
      </c>
      <c r="M103" s="117">
        <v>0</v>
      </c>
      <c r="N103" s="117">
        <v>0</v>
      </c>
      <c r="O103" s="118">
        <f t="shared" si="5"/>
        <v>0</v>
      </c>
    </row>
    <row r="104" spans="1:15">
      <c r="A104" s="10" t="s">
        <v>346</v>
      </c>
      <c r="B104" s="3" t="s">
        <v>156</v>
      </c>
      <c r="C104" s="64">
        <v>0</v>
      </c>
      <c r="D104" s="64">
        <v>0</v>
      </c>
      <c r="E104" s="64">
        <v>0</v>
      </c>
      <c r="F104" s="92">
        <f t="shared" si="3"/>
        <v>0</v>
      </c>
      <c r="G104" s="98">
        <v>0</v>
      </c>
      <c r="H104" s="64">
        <v>0</v>
      </c>
      <c r="I104" s="64">
        <v>0</v>
      </c>
      <c r="J104" s="65">
        <f t="shared" si="4"/>
        <v>0</v>
      </c>
      <c r="L104" s="116">
        <v>0</v>
      </c>
      <c r="M104" s="117">
        <v>0</v>
      </c>
      <c r="N104" s="117">
        <v>0</v>
      </c>
      <c r="O104" s="118">
        <f t="shared" si="5"/>
        <v>0</v>
      </c>
    </row>
    <row r="105" spans="1:15" s="49" customFormat="1">
      <c r="A105" s="12" t="s">
        <v>316</v>
      </c>
      <c r="B105" s="5" t="s">
        <v>157</v>
      </c>
      <c r="C105" s="66">
        <f>SUM(C102:C104)</f>
        <v>0</v>
      </c>
      <c r="D105" s="66">
        <f>SUM(D102:D104)</f>
        <v>0</v>
      </c>
      <c r="E105" s="66">
        <f>SUM(E102:E104)</f>
        <v>0</v>
      </c>
      <c r="F105" s="93">
        <f t="shared" si="3"/>
        <v>0</v>
      </c>
      <c r="G105" s="99">
        <f>SUM(G102:G104)</f>
        <v>0</v>
      </c>
      <c r="H105" s="66">
        <f>SUM(H102:H104)</f>
        <v>0</v>
      </c>
      <c r="I105" s="66">
        <f>SUM(I102:I104)</f>
        <v>0</v>
      </c>
      <c r="J105" s="50">
        <f t="shared" si="4"/>
        <v>0</v>
      </c>
      <c r="L105" s="119">
        <f>SUM(L102:L104)</f>
        <v>0</v>
      </c>
      <c r="M105" s="120">
        <f>SUM(M102:M104)</f>
        <v>0</v>
      </c>
      <c r="N105" s="120">
        <f>SUM(N102:N104)</f>
        <v>0</v>
      </c>
      <c r="O105" s="121">
        <f t="shared" si="5"/>
        <v>0</v>
      </c>
    </row>
    <row r="106" spans="1:15">
      <c r="A106" s="28" t="s">
        <v>347</v>
      </c>
      <c r="B106" s="3" t="s">
        <v>158</v>
      </c>
      <c r="C106" s="64">
        <v>0</v>
      </c>
      <c r="D106" s="64">
        <v>0</v>
      </c>
      <c r="E106" s="64">
        <v>0</v>
      </c>
      <c r="F106" s="92">
        <f t="shared" si="3"/>
        <v>0</v>
      </c>
      <c r="G106" s="98">
        <v>0</v>
      </c>
      <c r="H106" s="64">
        <v>0</v>
      </c>
      <c r="I106" s="64">
        <v>0</v>
      </c>
      <c r="J106" s="65">
        <f t="shared" si="4"/>
        <v>0</v>
      </c>
      <c r="L106" s="116">
        <v>0</v>
      </c>
      <c r="M106" s="117">
        <v>0</v>
      </c>
      <c r="N106" s="117">
        <v>0</v>
      </c>
      <c r="O106" s="118">
        <f t="shared" si="5"/>
        <v>0</v>
      </c>
    </row>
    <row r="107" spans="1:15">
      <c r="A107" s="28" t="s">
        <v>319</v>
      </c>
      <c r="B107" s="3" t="s">
        <v>159</v>
      </c>
      <c r="C107" s="64">
        <v>0</v>
      </c>
      <c r="D107" s="64">
        <v>0</v>
      </c>
      <c r="E107" s="64">
        <v>0</v>
      </c>
      <c r="F107" s="92">
        <f t="shared" si="3"/>
        <v>0</v>
      </c>
      <c r="G107" s="98">
        <v>0</v>
      </c>
      <c r="H107" s="64">
        <v>0</v>
      </c>
      <c r="I107" s="64">
        <v>0</v>
      </c>
      <c r="J107" s="65">
        <f t="shared" si="4"/>
        <v>0</v>
      </c>
      <c r="L107" s="116">
        <v>0</v>
      </c>
      <c r="M107" s="117">
        <v>0</v>
      </c>
      <c r="N107" s="117">
        <v>0</v>
      </c>
      <c r="O107" s="118">
        <f t="shared" si="5"/>
        <v>0</v>
      </c>
    </row>
    <row r="108" spans="1:15">
      <c r="A108" s="10" t="s">
        <v>160</v>
      </c>
      <c r="B108" s="3" t="s">
        <v>161</v>
      </c>
      <c r="C108" s="64">
        <v>0</v>
      </c>
      <c r="D108" s="64">
        <v>0</v>
      </c>
      <c r="E108" s="64">
        <v>0</v>
      </c>
      <c r="F108" s="92">
        <f t="shared" si="3"/>
        <v>0</v>
      </c>
      <c r="G108" s="98">
        <v>0</v>
      </c>
      <c r="H108" s="64">
        <v>0</v>
      </c>
      <c r="I108" s="64">
        <v>0</v>
      </c>
      <c r="J108" s="65">
        <f t="shared" si="4"/>
        <v>0</v>
      </c>
      <c r="L108" s="116">
        <v>0</v>
      </c>
      <c r="M108" s="117">
        <v>0</v>
      </c>
      <c r="N108" s="117">
        <v>0</v>
      </c>
      <c r="O108" s="118">
        <f t="shared" si="5"/>
        <v>0</v>
      </c>
    </row>
    <row r="109" spans="1:15">
      <c r="A109" s="10" t="s">
        <v>348</v>
      </c>
      <c r="B109" s="3" t="s">
        <v>162</v>
      </c>
      <c r="C109" s="64">
        <v>0</v>
      </c>
      <c r="D109" s="64">
        <v>0</v>
      </c>
      <c r="E109" s="64">
        <v>0</v>
      </c>
      <c r="F109" s="92">
        <f t="shared" si="3"/>
        <v>0</v>
      </c>
      <c r="G109" s="98">
        <v>0</v>
      </c>
      <c r="H109" s="64">
        <v>0</v>
      </c>
      <c r="I109" s="64">
        <v>0</v>
      </c>
      <c r="J109" s="65">
        <f t="shared" si="4"/>
        <v>0</v>
      </c>
      <c r="L109" s="116">
        <v>0</v>
      </c>
      <c r="M109" s="117">
        <v>0</v>
      </c>
      <c r="N109" s="117">
        <v>0</v>
      </c>
      <c r="O109" s="118">
        <f t="shared" si="5"/>
        <v>0</v>
      </c>
    </row>
    <row r="110" spans="1:15" s="49" customFormat="1">
      <c r="A110" s="11" t="s">
        <v>317</v>
      </c>
      <c r="B110" s="5" t="s">
        <v>163</v>
      </c>
      <c r="C110" s="66">
        <f>SUM(C106:C109)</f>
        <v>0</v>
      </c>
      <c r="D110" s="66">
        <f>SUM(D106:D109)</f>
        <v>0</v>
      </c>
      <c r="E110" s="66">
        <f>SUM(E106:E109)</f>
        <v>0</v>
      </c>
      <c r="F110" s="93">
        <f t="shared" si="3"/>
        <v>0</v>
      </c>
      <c r="G110" s="99">
        <f>SUM(G106:G109)</f>
        <v>0</v>
      </c>
      <c r="H110" s="66">
        <f>SUM(H106:H109)</f>
        <v>0</v>
      </c>
      <c r="I110" s="66">
        <f>SUM(I106:I109)</f>
        <v>0</v>
      </c>
      <c r="J110" s="50">
        <f t="shared" si="4"/>
        <v>0</v>
      </c>
      <c r="L110" s="119">
        <f>SUM(L106:L109)</f>
        <v>0</v>
      </c>
      <c r="M110" s="120">
        <f>SUM(M106:M109)</f>
        <v>0</v>
      </c>
      <c r="N110" s="120">
        <f>SUM(N106:N109)</f>
        <v>0</v>
      </c>
      <c r="O110" s="121">
        <f t="shared" si="5"/>
        <v>0</v>
      </c>
    </row>
    <row r="111" spans="1:15" s="49" customFormat="1">
      <c r="A111" s="11" t="s">
        <v>164</v>
      </c>
      <c r="B111" s="5" t="s">
        <v>165</v>
      </c>
      <c r="C111" s="66">
        <v>0</v>
      </c>
      <c r="D111" s="66">
        <v>0</v>
      </c>
      <c r="E111" s="66">
        <v>0</v>
      </c>
      <c r="F111" s="93">
        <f t="shared" si="3"/>
        <v>0</v>
      </c>
      <c r="G111" s="99">
        <v>0</v>
      </c>
      <c r="H111" s="66">
        <v>0</v>
      </c>
      <c r="I111" s="66">
        <v>0</v>
      </c>
      <c r="J111" s="50">
        <f t="shared" si="4"/>
        <v>0</v>
      </c>
      <c r="L111" s="119">
        <v>0</v>
      </c>
      <c r="M111" s="120">
        <v>0</v>
      </c>
      <c r="N111" s="120">
        <v>0</v>
      </c>
      <c r="O111" s="121">
        <f t="shared" si="5"/>
        <v>0</v>
      </c>
    </row>
    <row r="112" spans="1:15" s="49" customFormat="1">
      <c r="A112" s="11" t="s">
        <v>166</v>
      </c>
      <c r="B112" s="5" t="s">
        <v>167</v>
      </c>
      <c r="C112" s="66">
        <v>0</v>
      </c>
      <c r="D112" s="66">
        <v>0</v>
      </c>
      <c r="E112" s="66">
        <v>0</v>
      </c>
      <c r="F112" s="93">
        <f t="shared" si="3"/>
        <v>0</v>
      </c>
      <c r="G112" s="99">
        <v>0</v>
      </c>
      <c r="H112" s="66">
        <v>0</v>
      </c>
      <c r="I112" s="66">
        <v>0</v>
      </c>
      <c r="J112" s="50">
        <f t="shared" si="4"/>
        <v>0</v>
      </c>
      <c r="L112" s="119">
        <v>0</v>
      </c>
      <c r="M112" s="120">
        <v>0</v>
      </c>
      <c r="N112" s="120">
        <v>0</v>
      </c>
      <c r="O112" s="121">
        <f t="shared" si="5"/>
        <v>0</v>
      </c>
    </row>
    <row r="113" spans="1:15" s="49" customFormat="1">
      <c r="A113" s="11" t="s">
        <v>168</v>
      </c>
      <c r="B113" s="5" t="s">
        <v>169</v>
      </c>
      <c r="C113" s="66">
        <v>0</v>
      </c>
      <c r="D113" s="66">
        <f>SUM(D111:D112)</f>
        <v>0</v>
      </c>
      <c r="E113" s="66">
        <f>SUM(E111:E112)</f>
        <v>0</v>
      </c>
      <c r="F113" s="93">
        <f t="shared" si="3"/>
        <v>0</v>
      </c>
      <c r="G113" s="99">
        <v>0</v>
      </c>
      <c r="H113" s="66">
        <f>SUM(H111:H112)</f>
        <v>0</v>
      </c>
      <c r="I113" s="66">
        <f>SUM(I111:I112)</f>
        <v>0</v>
      </c>
      <c r="J113" s="50">
        <f t="shared" si="4"/>
        <v>0</v>
      </c>
      <c r="L113" s="119">
        <v>0</v>
      </c>
      <c r="M113" s="120">
        <f>SUM(M111:M112)</f>
        <v>0</v>
      </c>
      <c r="N113" s="120">
        <f>SUM(N111:N112)</f>
        <v>0</v>
      </c>
      <c r="O113" s="121">
        <f t="shared" si="5"/>
        <v>0</v>
      </c>
    </row>
    <row r="114" spans="1:15" s="49" customFormat="1">
      <c r="A114" s="11" t="s">
        <v>170</v>
      </c>
      <c r="B114" s="5" t="s">
        <v>171</v>
      </c>
      <c r="C114" s="77">
        <v>0</v>
      </c>
      <c r="D114" s="77">
        <v>0</v>
      </c>
      <c r="E114" s="77">
        <v>0</v>
      </c>
      <c r="F114" s="93">
        <f t="shared" si="3"/>
        <v>0</v>
      </c>
      <c r="G114" s="103">
        <v>0</v>
      </c>
      <c r="H114" s="77">
        <v>0</v>
      </c>
      <c r="I114" s="77">
        <v>0</v>
      </c>
      <c r="J114" s="50">
        <f t="shared" si="4"/>
        <v>0</v>
      </c>
      <c r="L114" s="131">
        <v>0</v>
      </c>
      <c r="M114" s="132">
        <v>0</v>
      </c>
      <c r="N114" s="132">
        <v>0</v>
      </c>
      <c r="O114" s="121">
        <f t="shared" si="5"/>
        <v>0</v>
      </c>
    </row>
    <row r="115" spans="1:15" s="49" customFormat="1">
      <c r="A115" s="11" t="s">
        <v>172</v>
      </c>
      <c r="B115" s="5" t="s">
        <v>173</v>
      </c>
      <c r="C115" s="77">
        <v>0</v>
      </c>
      <c r="D115" s="77">
        <v>0</v>
      </c>
      <c r="E115" s="77">
        <v>0</v>
      </c>
      <c r="F115" s="93">
        <f t="shared" si="3"/>
        <v>0</v>
      </c>
      <c r="G115" s="103">
        <v>0</v>
      </c>
      <c r="H115" s="77">
        <v>0</v>
      </c>
      <c r="I115" s="77">
        <v>0</v>
      </c>
      <c r="J115" s="50">
        <f t="shared" si="4"/>
        <v>0</v>
      </c>
      <c r="L115" s="131">
        <v>0</v>
      </c>
      <c r="M115" s="132">
        <v>0</v>
      </c>
      <c r="N115" s="132">
        <v>0</v>
      </c>
      <c r="O115" s="121">
        <f t="shared" si="5"/>
        <v>0</v>
      </c>
    </row>
    <row r="116" spans="1:15" s="49" customFormat="1">
      <c r="A116" s="11" t="s">
        <v>174</v>
      </c>
      <c r="B116" s="5" t="s">
        <v>175</v>
      </c>
      <c r="C116" s="77">
        <v>0</v>
      </c>
      <c r="D116" s="77">
        <v>0</v>
      </c>
      <c r="E116" s="77">
        <v>0</v>
      </c>
      <c r="F116" s="93">
        <f t="shared" si="3"/>
        <v>0</v>
      </c>
      <c r="G116" s="103">
        <v>0</v>
      </c>
      <c r="H116" s="77">
        <v>0</v>
      </c>
      <c r="I116" s="77">
        <v>0</v>
      </c>
      <c r="J116" s="50">
        <f t="shared" si="4"/>
        <v>0</v>
      </c>
      <c r="L116" s="131">
        <v>0</v>
      </c>
      <c r="M116" s="132">
        <v>0</v>
      </c>
      <c r="N116" s="132">
        <v>0</v>
      </c>
      <c r="O116" s="121">
        <f t="shared" si="5"/>
        <v>0</v>
      </c>
    </row>
    <row r="117" spans="1:15" s="49" customFormat="1" ht="15.75">
      <c r="A117" s="29" t="s">
        <v>318</v>
      </c>
      <c r="B117" s="30" t="s">
        <v>176</v>
      </c>
      <c r="C117" s="78">
        <f>C105+C110+C111+C112+C113+C114+C115+C116</f>
        <v>0</v>
      </c>
      <c r="D117" s="78">
        <f>D105+D110+D111+D112+D113+D114+D115+D116</f>
        <v>0</v>
      </c>
      <c r="E117" s="78">
        <f>E105+E110+E111+E112+E113+E114+E115+E116</f>
        <v>0</v>
      </c>
      <c r="F117" s="95">
        <f t="shared" si="3"/>
        <v>0</v>
      </c>
      <c r="G117" s="104">
        <f>G105+G110+G111+G112+G113+G114+G115+G116</f>
        <v>0</v>
      </c>
      <c r="H117" s="78">
        <f>H105+H110+H111+H112+H113+H114+H115+H116</f>
        <v>0</v>
      </c>
      <c r="I117" s="78">
        <f>I105+I110+I111+I112+I113+I114+I115+I116</f>
        <v>0</v>
      </c>
      <c r="J117" s="78">
        <f t="shared" si="4"/>
        <v>0</v>
      </c>
      <c r="L117" s="133">
        <f>L105+L110+L111+L112+L113+L114+L115+L116</f>
        <v>0</v>
      </c>
      <c r="M117" s="134">
        <f>M105+M110+M111+M112+M113+M114+M115+M116</f>
        <v>0</v>
      </c>
      <c r="N117" s="134">
        <f>N105+N110+N111+N112+N113+N114+N115+N116</f>
        <v>0</v>
      </c>
      <c r="O117" s="134">
        <f t="shared" si="5"/>
        <v>0</v>
      </c>
    </row>
    <row r="118" spans="1:15">
      <c r="A118" s="28" t="s">
        <v>177</v>
      </c>
      <c r="B118" s="3" t="s">
        <v>178</v>
      </c>
      <c r="C118" s="64">
        <v>0</v>
      </c>
      <c r="D118" s="64">
        <v>0</v>
      </c>
      <c r="E118" s="64">
        <v>0</v>
      </c>
      <c r="F118" s="92">
        <f t="shared" si="3"/>
        <v>0</v>
      </c>
      <c r="G118" s="98">
        <v>0</v>
      </c>
      <c r="H118" s="64">
        <v>0</v>
      </c>
      <c r="I118" s="64">
        <v>0</v>
      </c>
      <c r="J118" s="65">
        <f t="shared" si="4"/>
        <v>0</v>
      </c>
      <c r="L118" s="116">
        <v>0</v>
      </c>
      <c r="M118" s="117">
        <v>0</v>
      </c>
      <c r="N118" s="117">
        <v>0</v>
      </c>
      <c r="O118" s="118">
        <f t="shared" si="5"/>
        <v>0</v>
      </c>
    </row>
    <row r="119" spans="1:15">
      <c r="A119" s="10" t="s">
        <v>179</v>
      </c>
      <c r="B119" s="3" t="s">
        <v>180</v>
      </c>
      <c r="C119" s="64">
        <v>0</v>
      </c>
      <c r="D119" s="64">
        <v>0</v>
      </c>
      <c r="E119" s="64">
        <v>0</v>
      </c>
      <c r="F119" s="92">
        <f t="shared" si="3"/>
        <v>0</v>
      </c>
      <c r="G119" s="98">
        <v>0</v>
      </c>
      <c r="H119" s="64">
        <v>0</v>
      </c>
      <c r="I119" s="64">
        <v>0</v>
      </c>
      <c r="J119" s="65">
        <f t="shared" si="4"/>
        <v>0</v>
      </c>
      <c r="L119" s="116">
        <v>0</v>
      </c>
      <c r="M119" s="117">
        <v>0</v>
      </c>
      <c r="N119" s="117">
        <v>0</v>
      </c>
      <c r="O119" s="118">
        <f t="shared" si="5"/>
        <v>0</v>
      </c>
    </row>
    <row r="120" spans="1:15">
      <c r="A120" s="28" t="s">
        <v>349</v>
      </c>
      <c r="B120" s="3" t="s">
        <v>181</v>
      </c>
      <c r="C120" s="64">
        <v>0</v>
      </c>
      <c r="D120" s="64">
        <v>0</v>
      </c>
      <c r="E120" s="64">
        <v>0</v>
      </c>
      <c r="F120" s="92">
        <f t="shared" si="3"/>
        <v>0</v>
      </c>
      <c r="G120" s="98">
        <v>0</v>
      </c>
      <c r="H120" s="64">
        <v>0</v>
      </c>
      <c r="I120" s="64">
        <v>0</v>
      </c>
      <c r="J120" s="65">
        <f t="shared" si="4"/>
        <v>0</v>
      </c>
      <c r="L120" s="116">
        <v>0</v>
      </c>
      <c r="M120" s="117">
        <v>0</v>
      </c>
      <c r="N120" s="117">
        <v>0</v>
      </c>
      <c r="O120" s="118">
        <f t="shared" si="5"/>
        <v>0</v>
      </c>
    </row>
    <row r="121" spans="1:15">
      <c r="A121" s="28" t="s">
        <v>320</v>
      </c>
      <c r="B121" s="3" t="s">
        <v>182</v>
      </c>
      <c r="C121" s="64">
        <v>0</v>
      </c>
      <c r="D121" s="64">
        <v>0</v>
      </c>
      <c r="E121" s="64">
        <v>0</v>
      </c>
      <c r="F121" s="92">
        <f t="shared" si="3"/>
        <v>0</v>
      </c>
      <c r="G121" s="98">
        <v>0</v>
      </c>
      <c r="H121" s="64">
        <v>0</v>
      </c>
      <c r="I121" s="64">
        <v>0</v>
      </c>
      <c r="J121" s="65">
        <f t="shared" si="4"/>
        <v>0</v>
      </c>
      <c r="L121" s="116">
        <v>0</v>
      </c>
      <c r="M121" s="117">
        <v>0</v>
      </c>
      <c r="N121" s="117">
        <v>0</v>
      </c>
      <c r="O121" s="118">
        <f t="shared" si="5"/>
        <v>0</v>
      </c>
    </row>
    <row r="122" spans="1:15" s="49" customFormat="1">
      <c r="A122" s="29" t="s">
        <v>321</v>
      </c>
      <c r="B122" s="30" t="s">
        <v>183</v>
      </c>
      <c r="C122" s="66">
        <f>SUM(C118:C121)</f>
        <v>0</v>
      </c>
      <c r="D122" s="66">
        <f>SUM(D118:D121)</f>
        <v>0</v>
      </c>
      <c r="E122" s="66">
        <f>SUM(E118:E121)</f>
        <v>0</v>
      </c>
      <c r="F122" s="93">
        <f t="shared" si="3"/>
        <v>0</v>
      </c>
      <c r="G122" s="99">
        <f>SUM(G118:G121)</f>
        <v>0</v>
      </c>
      <c r="H122" s="66">
        <f>SUM(H118:H121)</f>
        <v>0</v>
      </c>
      <c r="I122" s="66">
        <f>SUM(I118:I121)</f>
        <v>0</v>
      </c>
      <c r="J122" s="50">
        <f t="shared" si="4"/>
        <v>0</v>
      </c>
      <c r="L122" s="119">
        <f>SUM(L118:L121)</f>
        <v>0</v>
      </c>
      <c r="M122" s="120">
        <f>SUM(M118:M121)</f>
        <v>0</v>
      </c>
      <c r="N122" s="120">
        <f>SUM(N118:N121)</f>
        <v>0</v>
      </c>
      <c r="O122" s="121">
        <f t="shared" si="5"/>
        <v>0</v>
      </c>
    </row>
    <row r="123" spans="1:15">
      <c r="A123" s="10" t="s">
        <v>184</v>
      </c>
      <c r="B123" s="3" t="s">
        <v>185</v>
      </c>
      <c r="C123" s="64">
        <v>0</v>
      </c>
      <c r="D123" s="64">
        <v>0</v>
      </c>
      <c r="E123" s="64">
        <v>0</v>
      </c>
      <c r="F123" s="92">
        <f t="shared" si="3"/>
        <v>0</v>
      </c>
      <c r="G123" s="98">
        <v>0</v>
      </c>
      <c r="H123" s="64">
        <v>0</v>
      </c>
      <c r="I123" s="64">
        <v>0</v>
      </c>
      <c r="J123" s="65">
        <f t="shared" si="4"/>
        <v>0</v>
      </c>
      <c r="L123" s="116">
        <v>0</v>
      </c>
      <c r="M123" s="117">
        <v>0</v>
      </c>
      <c r="N123" s="117">
        <v>0</v>
      </c>
      <c r="O123" s="118">
        <f t="shared" si="5"/>
        <v>0</v>
      </c>
    </row>
    <row r="124" spans="1:15" s="49" customFormat="1" ht="15.75">
      <c r="A124" s="31" t="s">
        <v>353</v>
      </c>
      <c r="B124" s="32" t="s">
        <v>186</v>
      </c>
      <c r="C124" s="78">
        <f>C117+C122+C123</f>
        <v>0</v>
      </c>
      <c r="D124" s="78">
        <f>D117+D122+D123</f>
        <v>0</v>
      </c>
      <c r="E124" s="78">
        <f>E117+E122+E123</f>
        <v>0</v>
      </c>
      <c r="F124" s="95">
        <f t="shared" si="3"/>
        <v>0</v>
      </c>
      <c r="G124" s="104">
        <f>G117+G122+G123</f>
        <v>0</v>
      </c>
      <c r="H124" s="78">
        <f>H117+H122+H123</f>
        <v>0</v>
      </c>
      <c r="I124" s="78">
        <f>I117+I122+I123</f>
        <v>0</v>
      </c>
      <c r="J124" s="78">
        <f t="shared" si="4"/>
        <v>0</v>
      </c>
      <c r="L124" s="133">
        <f>L117+L122+L123</f>
        <v>0</v>
      </c>
      <c r="M124" s="134">
        <f>M117+M122+M123</f>
        <v>0</v>
      </c>
      <c r="N124" s="134">
        <f>N117+N122+N123</f>
        <v>0</v>
      </c>
      <c r="O124" s="134">
        <f t="shared" si="5"/>
        <v>0</v>
      </c>
    </row>
    <row r="125" spans="1:15" s="49" customFormat="1" ht="17.25">
      <c r="A125" s="51" t="s">
        <v>389</v>
      </c>
      <c r="B125" s="51"/>
      <c r="C125" s="69">
        <f>C101+C124</f>
        <v>23294</v>
      </c>
      <c r="D125" s="69">
        <f>D101+D124</f>
        <v>0</v>
      </c>
      <c r="E125" s="69">
        <f>E101+E124</f>
        <v>0</v>
      </c>
      <c r="F125" s="96">
        <f t="shared" si="3"/>
        <v>23294</v>
      </c>
      <c r="G125" s="102">
        <f>G101+G124</f>
        <v>23794</v>
      </c>
      <c r="H125" s="69">
        <f>H101+H124</f>
        <v>0</v>
      </c>
      <c r="I125" s="69">
        <f>I101+I124</f>
        <v>0</v>
      </c>
      <c r="J125" s="70">
        <f t="shared" si="4"/>
        <v>23794</v>
      </c>
      <c r="L125" s="129">
        <f>L101+L124</f>
        <v>23835</v>
      </c>
      <c r="M125" s="130">
        <f>M101+M124</f>
        <v>0</v>
      </c>
      <c r="N125" s="130">
        <f>N101+N124</f>
        <v>0</v>
      </c>
      <c r="O125" s="135">
        <f t="shared" si="5"/>
        <v>23835</v>
      </c>
    </row>
    <row r="126" spans="1:15">
      <c r="B126" s="17"/>
      <c r="C126" s="17"/>
      <c r="D126" s="17"/>
      <c r="E126" s="17"/>
      <c r="F126" s="17"/>
    </row>
    <row r="127" spans="1:15">
      <c r="B127" s="17"/>
      <c r="C127" s="17"/>
      <c r="D127" s="17"/>
      <c r="E127" s="17"/>
      <c r="F127" s="17"/>
    </row>
    <row r="128" spans="1:15">
      <c r="B128" s="17"/>
      <c r="C128" s="17"/>
      <c r="D128" s="17"/>
      <c r="E128" s="17"/>
      <c r="F128" s="17"/>
    </row>
    <row r="129" spans="2:6">
      <c r="B129" s="17"/>
      <c r="C129" s="17"/>
      <c r="D129" s="17"/>
      <c r="E129" s="17"/>
      <c r="F129" s="17"/>
    </row>
    <row r="130" spans="2:6">
      <c r="B130" s="17"/>
      <c r="C130" s="17"/>
      <c r="D130" s="17"/>
      <c r="E130" s="17"/>
      <c r="F130" s="17"/>
    </row>
    <row r="131" spans="2:6">
      <c r="B131" s="17"/>
      <c r="C131" s="17"/>
      <c r="D131" s="17"/>
      <c r="E131" s="17"/>
      <c r="F131" s="17"/>
    </row>
    <row r="132" spans="2:6">
      <c r="B132" s="17"/>
      <c r="C132" s="17"/>
      <c r="D132" s="17"/>
      <c r="E132" s="17"/>
      <c r="F132" s="17"/>
    </row>
    <row r="133" spans="2:6">
      <c r="B133" s="17"/>
      <c r="C133" s="17"/>
      <c r="D133" s="17"/>
      <c r="E133" s="17"/>
      <c r="F133" s="17"/>
    </row>
    <row r="134" spans="2:6">
      <c r="B134" s="17"/>
      <c r="C134" s="17"/>
      <c r="D134" s="17"/>
      <c r="E134" s="17"/>
      <c r="F134" s="17"/>
    </row>
    <row r="135" spans="2:6">
      <c r="B135" s="17"/>
      <c r="C135" s="17"/>
      <c r="D135" s="17"/>
      <c r="E135" s="17"/>
      <c r="F135" s="17"/>
    </row>
    <row r="136" spans="2:6">
      <c r="B136" s="17"/>
      <c r="C136" s="17"/>
      <c r="D136" s="17"/>
      <c r="E136" s="17"/>
      <c r="F136" s="17"/>
    </row>
    <row r="137" spans="2:6">
      <c r="B137" s="17"/>
      <c r="C137" s="17"/>
      <c r="D137" s="17"/>
      <c r="E137" s="17"/>
      <c r="F137" s="17"/>
    </row>
    <row r="138" spans="2:6">
      <c r="B138" s="17"/>
      <c r="C138" s="17"/>
      <c r="D138" s="17"/>
      <c r="E138" s="17"/>
      <c r="F138" s="17"/>
    </row>
    <row r="139" spans="2:6">
      <c r="B139" s="17"/>
      <c r="C139" s="17"/>
      <c r="D139" s="17"/>
      <c r="E139" s="17"/>
      <c r="F139" s="17"/>
    </row>
    <row r="140" spans="2:6">
      <c r="B140" s="17"/>
      <c r="C140" s="17"/>
      <c r="D140" s="17"/>
      <c r="E140" s="17"/>
      <c r="F140" s="17"/>
    </row>
    <row r="141" spans="2:6">
      <c r="B141" s="17"/>
      <c r="C141" s="17"/>
      <c r="D141" s="17"/>
      <c r="E141" s="17"/>
      <c r="F141" s="17"/>
    </row>
    <row r="142" spans="2:6">
      <c r="B142" s="17"/>
      <c r="C142" s="17"/>
      <c r="D142" s="17"/>
      <c r="E142" s="17"/>
      <c r="F142" s="17"/>
    </row>
    <row r="143" spans="2:6">
      <c r="B143" s="17"/>
      <c r="C143" s="17"/>
      <c r="D143" s="17"/>
      <c r="E143" s="17"/>
      <c r="F143" s="17"/>
    </row>
    <row r="144" spans="2:6">
      <c r="B144" s="17"/>
      <c r="C144" s="17"/>
      <c r="D144" s="17"/>
      <c r="E144" s="17"/>
      <c r="F144" s="17"/>
    </row>
    <row r="145" spans="2:6">
      <c r="B145" s="17"/>
      <c r="C145" s="17"/>
      <c r="D145" s="17"/>
      <c r="E145" s="17"/>
      <c r="F145" s="17"/>
    </row>
    <row r="146" spans="2:6">
      <c r="B146" s="17"/>
      <c r="C146" s="17"/>
      <c r="D146" s="17"/>
      <c r="E146" s="17"/>
      <c r="F146" s="17"/>
    </row>
    <row r="147" spans="2:6">
      <c r="B147" s="17"/>
      <c r="C147" s="17"/>
      <c r="D147" s="17"/>
      <c r="E147" s="17"/>
      <c r="F147" s="17"/>
    </row>
    <row r="148" spans="2:6">
      <c r="B148" s="17"/>
      <c r="C148" s="17"/>
      <c r="D148" s="17"/>
      <c r="E148" s="17"/>
      <c r="F148" s="17"/>
    </row>
    <row r="149" spans="2:6">
      <c r="B149" s="17"/>
      <c r="C149" s="17"/>
      <c r="D149" s="17"/>
      <c r="E149" s="17"/>
      <c r="F149" s="17"/>
    </row>
    <row r="150" spans="2:6">
      <c r="B150" s="17"/>
      <c r="C150" s="17"/>
      <c r="D150" s="17"/>
      <c r="E150" s="17"/>
      <c r="F150" s="17"/>
    </row>
    <row r="151" spans="2:6">
      <c r="B151" s="17"/>
      <c r="C151" s="17"/>
      <c r="D151" s="17"/>
      <c r="E151" s="17"/>
      <c r="F151" s="17"/>
    </row>
    <row r="152" spans="2:6">
      <c r="B152" s="17"/>
      <c r="C152" s="17"/>
      <c r="D152" s="17"/>
      <c r="E152" s="17"/>
      <c r="F152" s="17"/>
    </row>
    <row r="153" spans="2:6">
      <c r="B153" s="17"/>
      <c r="C153" s="17"/>
      <c r="D153" s="17"/>
      <c r="E153" s="17"/>
      <c r="F153" s="17"/>
    </row>
    <row r="154" spans="2:6">
      <c r="B154" s="17"/>
      <c r="C154" s="17"/>
      <c r="D154" s="17"/>
      <c r="E154" s="17"/>
      <c r="F154" s="17"/>
    </row>
    <row r="155" spans="2:6">
      <c r="B155" s="17"/>
      <c r="C155" s="17"/>
      <c r="D155" s="17"/>
      <c r="E155" s="17"/>
      <c r="F155" s="17"/>
    </row>
    <row r="156" spans="2:6">
      <c r="B156" s="17"/>
      <c r="C156" s="17"/>
      <c r="D156" s="17"/>
      <c r="E156" s="17"/>
      <c r="F156" s="17"/>
    </row>
    <row r="157" spans="2:6">
      <c r="B157" s="17"/>
      <c r="C157" s="17"/>
      <c r="D157" s="17"/>
      <c r="E157" s="17"/>
      <c r="F157" s="17"/>
    </row>
    <row r="158" spans="2:6">
      <c r="B158" s="17"/>
      <c r="C158" s="17"/>
      <c r="D158" s="17"/>
      <c r="E158" s="17"/>
      <c r="F158" s="17"/>
    </row>
    <row r="159" spans="2:6">
      <c r="B159" s="17"/>
      <c r="C159" s="17"/>
      <c r="D159" s="17"/>
      <c r="E159" s="17"/>
      <c r="F159" s="17"/>
    </row>
    <row r="160" spans="2:6">
      <c r="B160" s="17"/>
      <c r="C160" s="17"/>
      <c r="D160" s="17"/>
      <c r="E160" s="17"/>
      <c r="F160" s="17"/>
    </row>
    <row r="161" spans="2:6">
      <c r="B161" s="17"/>
      <c r="C161" s="17"/>
      <c r="D161" s="17"/>
      <c r="E161" s="17"/>
      <c r="F161" s="17"/>
    </row>
    <row r="162" spans="2:6">
      <c r="B162" s="17"/>
      <c r="C162" s="17"/>
      <c r="D162" s="17"/>
      <c r="E162" s="17"/>
      <c r="F162" s="17"/>
    </row>
    <row r="163" spans="2:6">
      <c r="B163" s="17"/>
      <c r="C163" s="17"/>
      <c r="D163" s="17"/>
      <c r="E163" s="17"/>
      <c r="F163" s="17"/>
    </row>
    <row r="164" spans="2:6">
      <c r="B164" s="17"/>
      <c r="C164" s="17"/>
      <c r="D164" s="17"/>
      <c r="E164" s="17"/>
      <c r="F164" s="17"/>
    </row>
    <row r="165" spans="2:6">
      <c r="B165" s="17"/>
      <c r="C165" s="17"/>
      <c r="D165" s="17"/>
      <c r="E165" s="17"/>
      <c r="F165" s="17"/>
    </row>
    <row r="166" spans="2:6">
      <c r="B166" s="17"/>
      <c r="C166" s="17"/>
      <c r="D166" s="17"/>
      <c r="E166" s="17"/>
      <c r="F166" s="17"/>
    </row>
    <row r="167" spans="2:6">
      <c r="B167" s="17"/>
      <c r="C167" s="17"/>
      <c r="D167" s="17"/>
      <c r="E167" s="17"/>
      <c r="F167" s="17"/>
    </row>
    <row r="168" spans="2:6">
      <c r="B168" s="17"/>
      <c r="C168" s="17"/>
      <c r="D168" s="17"/>
      <c r="E168" s="17"/>
      <c r="F168" s="17"/>
    </row>
    <row r="169" spans="2:6">
      <c r="B169" s="17"/>
      <c r="C169" s="17"/>
      <c r="D169" s="17"/>
      <c r="E169" s="17"/>
      <c r="F169" s="17"/>
    </row>
    <row r="170" spans="2:6">
      <c r="B170" s="17"/>
      <c r="C170" s="17"/>
      <c r="D170" s="17"/>
      <c r="E170" s="17"/>
      <c r="F170" s="17"/>
    </row>
    <row r="171" spans="2:6">
      <c r="B171" s="17"/>
      <c r="C171" s="17"/>
      <c r="D171" s="17"/>
      <c r="E171" s="17"/>
      <c r="F171" s="17"/>
    </row>
    <row r="172" spans="2:6">
      <c r="B172" s="17"/>
      <c r="C172" s="17"/>
      <c r="D172" s="17"/>
      <c r="E172" s="17"/>
      <c r="F172" s="17"/>
    </row>
    <row r="173" spans="2:6">
      <c r="B173" s="17"/>
      <c r="C173" s="17"/>
      <c r="D173" s="17"/>
      <c r="E173" s="17"/>
      <c r="F173" s="17"/>
    </row>
    <row r="174" spans="2:6">
      <c r="B174" s="17"/>
      <c r="C174" s="17"/>
      <c r="D174" s="17"/>
      <c r="E174" s="17"/>
      <c r="F174" s="17"/>
    </row>
  </sheetData>
  <mergeCells count="6">
    <mergeCell ref="C1:G1"/>
    <mergeCell ref="G6:J6"/>
    <mergeCell ref="L6:O6"/>
    <mergeCell ref="A3:F3"/>
    <mergeCell ref="A4:F4"/>
    <mergeCell ref="C6:F6"/>
  </mergeCells>
  <phoneticPr fontId="20" type="noConversion"/>
  <pageMargins left="0.75" right="0.75" top="1" bottom="1" header="0.5" footer="0.5"/>
  <pageSetup paperSize="9" scale="5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174"/>
  <sheetViews>
    <sheetView topLeftCell="B1" zoomScaleNormal="100" workbookViewId="0">
      <selection activeCell="C1" sqref="C1:G1"/>
    </sheetView>
  </sheetViews>
  <sheetFormatPr defaultRowHeight="15"/>
  <cols>
    <col min="1" max="1" width="92.140625" customWidth="1"/>
    <col min="2" max="2" width="8.85546875" bestFit="1" customWidth="1"/>
    <col min="3" max="3" width="9.5703125" bestFit="1" customWidth="1"/>
    <col min="4" max="4" width="10" customWidth="1"/>
    <col min="5" max="5" width="14.28515625" customWidth="1"/>
    <col min="6" max="6" width="11.140625" bestFit="1" customWidth="1"/>
    <col min="7" max="7" width="9.5703125" bestFit="1" customWidth="1"/>
    <col min="8" max="8" width="11.140625" customWidth="1"/>
    <col min="9" max="9" width="14.2851562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5">
      <c r="C1" s="160" t="s">
        <v>463</v>
      </c>
      <c r="D1" s="160"/>
      <c r="E1" s="160"/>
      <c r="F1" s="160"/>
      <c r="G1" s="160"/>
      <c r="H1" s="82"/>
      <c r="I1" s="82"/>
      <c r="J1" s="82"/>
      <c r="K1" s="82"/>
    </row>
    <row r="3" spans="1:15" ht="21" customHeight="1">
      <c r="A3" s="155" t="s">
        <v>433</v>
      </c>
      <c r="B3" s="156"/>
      <c r="C3" s="156"/>
      <c r="D3" s="156"/>
      <c r="E3" s="156"/>
      <c r="F3" s="157"/>
    </row>
    <row r="4" spans="1:15" ht="18.75" customHeight="1">
      <c r="A4" s="158" t="s">
        <v>409</v>
      </c>
      <c r="B4" s="156"/>
      <c r="C4" s="156"/>
      <c r="D4" s="156"/>
      <c r="E4" s="156"/>
      <c r="F4" s="157"/>
    </row>
    <row r="5" spans="1:15" ht="18">
      <c r="A5" s="55"/>
    </row>
    <row r="6" spans="1:15">
      <c r="A6" s="47" t="s">
        <v>440</v>
      </c>
      <c r="C6" s="151" t="s">
        <v>422</v>
      </c>
      <c r="D6" s="151"/>
      <c r="E6" s="151"/>
      <c r="F6" s="154"/>
      <c r="G6" s="150" t="s">
        <v>455</v>
      </c>
      <c r="H6" s="151"/>
      <c r="I6" s="151"/>
      <c r="J6" s="151"/>
      <c r="L6" s="150" t="s">
        <v>456</v>
      </c>
      <c r="M6" s="151"/>
      <c r="N6" s="151"/>
      <c r="O6" s="151"/>
    </row>
    <row r="7" spans="1:15" ht="42.75" customHeight="1">
      <c r="A7" s="1" t="s">
        <v>15</v>
      </c>
      <c r="B7" s="2" t="s">
        <v>16</v>
      </c>
      <c r="C7" s="56" t="s">
        <v>410</v>
      </c>
      <c r="D7" s="56" t="s">
        <v>411</v>
      </c>
      <c r="E7" s="56" t="s">
        <v>10</v>
      </c>
      <c r="F7" s="91" t="s">
        <v>5</v>
      </c>
      <c r="G7" s="97" t="s">
        <v>410</v>
      </c>
      <c r="H7" s="56" t="s">
        <v>411</v>
      </c>
      <c r="I7" s="56" t="s">
        <v>10</v>
      </c>
      <c r="J7" s="57" t="s">
        <v>5</v>
      </c>
      <c r="L7" s="97" t="s">
        <v>410</v>
      </c>
      <c r="M7" s="56" t="s">
        <v>411</v>
      </c>
      <c r="N7" s="56" t="s">
        <v>10</v>
      </c>
      <c r="O7" s="57" t="s">
        <v>5</v>
      </c>
    </row>
    <row r="8" spans="1:15">
      <c r="A8" s="19" t="s">
        <v>17</v>
      </c>
      <c r="B8" s="20" t="s">
        <v>18</v>
      </c>
      <c r="C8" s="64">
        <f ca="1">'1. melléklet'!C8+'2 melléklet'!C8</f>
        <v>17792</v>
      </c>
      <c r="D8" s="64">
        <f ca="1">'1. melléklet'!D8+'2 melléklet'!D8</f>
        <v>0</v>
      </c>
      <c r="E8" s="64">
        <f ca="1">'1. melléklet'!E8+'2 melléklet'!E8</f>
        <v>0</v>
      </c>
      <c r="F8" s="92">
        <f ca="1">SUM(C8:E8)</f>
        <v>17792</v>
      </c>
      <c r="G8" s="98">
        <f ca="1">'1. melléklet'!G8+'2 melléklet'!G8</f>
        <v>17792</v>
      </c>
      <c r="H8" s="64">
        <f ca="1">'1. melléklet'!H8+'2 melléklet'!H8</f>
        <v>0</v>
      </c>
      <c r="I8" s="64">
        <f ca="1">'1. melléklet'!I8+'2 melléklet'!I8</f>
        <v>0</v>
      </c>
      <c r="J8" s="65">
        <f ca="1">SUM(G8:I8)</f>
        <v>17792</v>
      </c>
      <c r="L8" s="98">
        <f ca="1">'1. melléklet'!L8+'2 melléklet'!L8</f>
        <v>17792</v>
      </c>
      <c r="M8" s="64">
        <f ca="1">'1. melléklet'!M8+'2 melléklet'!M8</f>
        <v>0</v>
      </c>
      <c r="N8" s="64">
        <f ca="1">'1. melléklet'!N8+'2 melléklet'!N8</f>
        <v>0</v>
      </c>
      <c r="O8" s="65">
        <f>SUM(L8:N8)</f>
        <v>17792</v>
      </c>
    </row>
    <row r="9" spans="1:15">
      <c r="A9" s="19" t="s">
        <v>19</v>
      </c>
      <c r="B9" s="21" t="s">
        <v>20</v>
      </c>
      <c r="C9" s="64">
        <f ca="1">'1. melléklet'!C9+'2 melléklet'!C9</f>
        <v>0</v>
      </c>
      <c r="D9" s="64">
        <f ca="1">'1. melléklet'!D9+'2 melléklet'!D9</f>
        <v>0</v>
      </c>
      <c r="E9" s="64">
        <f ca="1">'1. melléklet'!E9+'2 melléklet'!E9</f>
        <v>0</v>
      </c>
      <c r="F9" s="92">
        <f t="shared" ref="F9:F72" si="0">SUM(C9:E9)</f>
        <v>0</v>
      </c>
      <c r="G9" s="98">
        <f ca="1">'1. melléklet'!G9+'2 melléklet'!G9</f>
        <v>0</v>
      </c>
      <c r="H9" s="64">
        <f ca="1">'1. melléklet'!H9+'2 melléklet'!H9</f>
        <v>0</v>
      </c>
      <c r="I9" s="64">
        <f ca="1">'1. melléklet'!I9+'2 melléklet'!I9</f>
        <v>0</v>
      </c>
      <c r="J9" s="65">
        <f t="shared" ref="J9:J72" si="1">SUM(G9:I9)</f>
        <v>0</v>
      </c>
      <c r="L9" s="98">
        <f ca="1">'1. melléklet'!L9+'2 melléklet'!L9</f>
        <v>0</v>
      </c>
      <c r="M9" s="64">
        <f ca="1">'1. melléklet'!M9+'2 melléklet'!M9</f>
        <v>0</v>
      </c>
      <c r="N9" s="64">
        <f ca="1">'1. melléklet'!N9+'2 melléklet'!N9</f>
        <v>0</v>
      </c>
      <c r="O9" s="65">
        <f t="shared" ref="O9:O72" si="2">SUM(L9:N9)</f>
        <v>0</v>
      </c>
    </row>
    <row r="10" spans="1:15">
      <c r="A10" s="19" t="s">
        <v>21</v>
      </c>
      <c r="B10" s="21" t="s">
        <v>22</v>
      </c>
      <c r="C10" s="64">
        <f ca="1">'1. melléklet'!C10+'2 melléklet'!C10</f>
        <v>0</v>
      </c>
      <c r="D10" s="64">
        <f ca="1">'1. melléklet'!D10+'2 melléklet'!D10</f>
        <v>0</v>
      </c>
      <c r="E10" s="64">
        <f ca="1">'1. melléklet'!E10+'2 melléklet'!E10</f>
        <v>0</v>
      </c>
      <c r="F10" s="92">
        <f t="shared" si="0"/>
        <v>0</v>
      </c>
      <c r="G10" s="98">
        <f ca="1">'1. melléklet'!G10+'2 melléklet'!G10</f>
        <v>0</v>
      </c>
      <c r="H10" s="64">
        <f ca="1">'1. melléklet'!H10+'2 melléklet'!H10</f>
        <v>0</v>
      </c>
      <c r="I10" s="64">
        <f ca="1">'1. melléklet'!I10+'2 melléklet'!I10</f>
        <v>0</v>
      </c>
      <c r="J10" s="65">
        <f t="shared" si="1"/>
        <v>0</v>
      </c>
      <c r="L10" s="98">
        <f ca="1">'1. melléklet'!L10+'2 melléklet'!L10</f>
        <v>0</v>
      </c>
      <c r="M10" s="64">
        <f ca="1">'1. melléklet'!M10+'2 melléklet'!M10</f>
        <v>0</v>
      </c>
      <c r="N10" s="64">
        <f ca="1">'1. melléklet'!N10+'2 melléklet'!N10</f>
        <v>0</v>
      </c>
      <c r="O10" s="65">
        <f t="shared" si="2"/>
        <v>0</v>
      </c>
    </row>
    <row r="11" spans="1:15">
      <c r="A11" s="22" t="s">
        <v>23</v>
      </c>
      <c r="B11" s="21" t="s">
        <v>24</v>
      </c>
      <c r="C11" s="64">
        <f ca="1">'1. melléklet'!C11+'2 melléklet'!C11</f>
        <v>0</v>
      </c>
      <c r="D11" s="64">
        <f ca="1">'1. melléklet'!D11+'2 melléklet'!D11</f>
        <v>0</v>
      </c>
      <c r="E11" s="64">
        <f ca="1">'1. melléklet'!E11+'2 melléklet'!E11</f>
        <v>0</v>
      </c>
      <c r="F11" s="92">
        <f t="shared" si="0"/>
        <v>0</v>
      </c>
      <c r="G11" s="98">
        <f ca="1">'1. melléklet'!G11+'2 melléklet'!G11</f>
        <v>0</v>
      </c>
      <c r="H11" s="64">
        <f ca="1">'1. melléklet'!H11+'2 melléklet'!H11</f>
        <v>0</v>
      </c>
      <c r="I11" s="64">
        <f ca="1">'1. melléklet'!I11+'2 melléklet'!I11</f>
        <v>0</v>
      </c>
      <c r="J11" s="65">
        <f t="shared" si="1"/>
        <v>0</v>
      </c>
      <c r="L11" s="98">
        <f ca="1">'1. melléklet'!L11+'2 melléklet'!L11</f>
        <v>34</v>
      </c>
      <c r="M11" s="64">
        <f ca="1">'1. melléklet'!M11+'2 melléklet'!M11</f>
        <v>0</v>
      </c>
      <c r="N11" s="64">
        <f ca="1">'1. melléklet'!N11+'2 melléklet'!N11</f>
        <v>0</v>
      </c>
      <c r="O11" s="65">
        <f t="shared" si="2"/>
        <v>34</v>
      </c>
    </row>
    <row r="12" spans="1:15">
      <c r="A12" s="22" t="s">
        <v>25</v>
      </c>
      <c r="B12" s="21" t="s">
        <v>26</v>
      </c>
      <c r="C12" s="64">
        <f ca="1">'1. melléklet'!C12+'2 melléklet'!C12</f>
        <v>0</v>
      </c>
      <c r="D12" s="64">
        <f ca="1">'1. melléklet'!D12+'2 melléklet'!D12</f>
        <v>0</v>
      </c>
      <c r="E12" s="64">
        <f ca="1">'1. melléklet'!E12+'2 melléklet'!E12</f>
        <v>0</v>
      </c>
      <c r="F12" s="92">
        <f t="shared" si="0"/>
        <v>0</v>
      </c>
      <c r="G12" s="98">
        <f ca="1">'1. melléklet'!G12+'2 melléklet'!G12</f>
        <v>0</v>
      </c>
      <c r="H12" s="64">
        <f ca="1">'1. melléklet'!H12+'2 melléklet'!H12</f>
        <v>0</v>
      </c>
      <c r="I12" s="64">
        <f ca="1">'1. melléklet'!I12+'2 melléklet'!I12</f>
        <v>0</v>
      </c>
      <c r="J12" s="65">
        <f t="shared" si="1"/>
        <v>0</v>
      </c>
      <c r="L12" s="98">
        <f ca="1">'1. melléklet'!L12+'2 melléklet'!L12</f>
        <v>0</v>
      </c>
      <c r="M12" s="64">
        <f ca="1">'1. melléklet'!M12+'2 melléklet'!M12</f>
        <v>0</v>
      </c>
      <c r="N12" s="64">
        <f ca="1">'1. melléklet'!N12+'2 melléklet'!N12</f>
        <v>0</v>
      </c>
      <c r="O12" s="65">
        <f t="shared" si="2"/>
        <v>0</v>
      </c>
    </row>
    <row r="13" spans="1:15">
      <c r="A13" s="22" t="s">
        <v>27</v>
      </c>
      <c r="B13" s="21" t="s">
        <v>28</v>
      </c>
      <c r="C13" s="64">
        <f ca="1">'1. melléklet'!C13+'2 melléklet'!C13</f>
        <v>2282</v>
      </c>
      <c r="D13" s="64">
        <f ca="1">'1. melléklet'!D13+'2 melléklet'!D13</f>
        <v>0</v>
      </c>
      <c r="E13" s="64">
        <f ca="1">'1. melléklet'!E13+'2 melléklet'!E13</f>
        <v>0</v>
      </c>
      <c r="F13" s="92">
        <f t="shared" si="0"/>
        <v>2282</v>
      </c>
      <c r="G13" s="98">
        <f ca="1">'1. melléklet'!G13+'2 melléklet'!G13</f>
        <v>2282</v>
      </c>
      <c r="H13" s="64">
        <f ca="1">'1. melléklet'!H13+'2 melléklet'!H13</f>
        <v>0</v>
      </c>
      <c r="I13" s="64">
        <f ca="1">'1. melléklet'!I13+'2 melléklet'!I13</f>
        <v>0</v>
      </c>
      <c r="J13" s="65">
        <f t="shared" si="1"/>
        <v>2282</v>
      </c>
      <c r="L13" s="98">
        <f ca="1">'1. melléklet'!L13+'2 melléklet'!L13</f>
        <v>2282</v>
      </c>
      <c r="M13" s="64">
        <f ca="1">'1. melléklet'!M13+'2 melléklet'!M13</f>
        <v>0</v>
      </c>
      <c r="N13" s="64">
        <f ca="1">'1. melléklet'!N13+'2 melléklet'!N13</f>
        <v>0</v>
      </c>
      <c r="O13" s="65">
        <f t="shared" si="2"/>
        <v>2282</v>
      </c>
    </row>
    <row r="14" spans="1:15">
      <c r="A14" s="22" t="s">
        <v>29</v>
      </c>
      <c r="B14" s="21" t="s">
        <v>30</v>
      </c>
      <c r="C14" s="64">
        <f ca="1">'1. melléklet'!C14+'2 melléklet'!C14</f>
        <v>582</v>
      </c>
      <c r="D14" s="64">
        <f ca="1">'1. melléklet'!D14+'2 melléklet'!D14</f>
        <v>0</v>
      </c>
      <c r="E14" s="64">
        <f ca="1">'1. melléklet'!E14+'2 melléklet'!E14</f>
        <v>0</v>
      </c>
      <c r="F14" s="92">
        <f t="shared" si="0"/>
        <v>582</v>
      </c>
      <c r="G14" s="98">
        <f ca="1">'1. melléklet'!G14+'2 melléklet'!G14</f>
        <v>582</v>
      </c>
      <c r="H14" s="64">
        <f ca="1">'1. melléklet'!H14+'2 melléklet'!H14</f>
        <v>0</v>
      </c>
      <c r="I14" s="64">
        <f ca="1">'1. melléklet'!I14+'2 melléklet'!I14</f>
        <v>0</v>
      </c>
      <c r="J14" s="65">
        <f t="shared" si="1"/>
        <v>582</v>
      </c>
      <c r="L14" s="98">
        <f ca="1">'1. melléklet'!L14+'2 melléklet'!L14</f>
        <v>582</v>
      </c>
      <c r="M14" s="64">
        <f ca="1">'1. melléklet'!M14+'2 melléklet'!M14</f>
        <v>0</v>
      </c>
      <c r="N14" s="64">
        <f ca="1">'1. melléklet'!N14+'2 melléklet'!N14</f>
        <v>0</v>
      </c>
      <c r="O14" s="65">
        <f t="shared" si="2"/>
        <v>582</v>
      </c>
    </row>
    <row r="15" spans="1:15">
      <c r="A15" s="22" t="s">
        <v>31</v>
      </c>
      <c r="B15" s="21" t="s">
        <v>32</v>
      </c>
      <c r="C15" s="64">
        <f ca="1">'1. melléklet'!C15+'2 melléklet'!C15</f>
        <v>0</v>
      </c>
      <c r="D15" s="64">
        <f ca="1">'1. melléklet'!D15+'2 melléklet'!D15</f>
        <v>0</v>
      </c>
      <c r="E15" s="64">
        <f ca="1">'1. melléklet'!E15+'2 melléklet'!E15</f>
        <v>0</v>
      </c>
      <c r="F15" s="92">
        <f t="shared" si="0"/>
        <v>0</v>
      </c>
      <c r="G15" s="98">
        <f ca="1">'1. melléklet'!G15+'2 melléklet'!G15</f>
        <v>0</v>
      </c>
      <c r="H15" s="64">
        <f ca="1">'1. melléklet'!H15+'2 melléklet'!H15</f>
        <v>0</v>
      </c>
      <c r="I15" s="64">
        <f ca="1">'1. melléklet'!I15+'2 melléklet'!I15</f>
        <v>0</v>
      </c>
      <c r="J15" s="65">
        <f t="shared" si="1"/>
        <v>0</v>
      </c>
      <c r="L15" s="98">
        <f ca="1">'1. melléklet'!L15+'2 melléklet'!L15</f>
        <v>0</v>
      </c>
      <c r="M15" s="64">
        <f ca="1">'1. melléklet'!M15+'2 melléklet'!M15</f>
        <v>0</v>
      </c>
      <c r="N15" s="64">
        <f ca="1">'1. melléklet'!N15+'2 melléklet'!N15</f>
        <v>0</v>
      </c>
      <c r="O15" s="65">
        <f t="shared" si="2"/>
        <v>0</v>
      </c>
    </row>
    <row r="16" spans="1:15">
      <c r="A16" s="3" t="s">
        <v>33</v>
      </c>
      <c r="B16" s="21" t="s">
        <v>34</v>
      </c>
      <c r="C16" s="64">
        <f ca="1">'1. melléklet'!C16+'2 melléklet'!C16</f>
        <v>155</v>
      </c>
      <c r="D16" s="64">
        <f ca="1">'1. melléklet'!D16+'2 melléklet'!D16</f>
        <v>0</v>
      </c>
      <c r="E16" s="64">
        <f ca="1">'1. melléklet'!E16+'2 melléklet'!E16</f>
        <v>0</v>
      </c>
      <c r="F16" s="92">
        <f t="shared" si="0"/>
        <v>155</v>
      </c>
      <c r="G16" s="98">
        <f ca="1">'1. melléklet'!G16+'2 melléklet'!G16</f>
        <v>322</v>
      </c>
      <c r="H16" s="64">
        <f ca="1">'1. melléklet'!H16+'2 melléklet'!H16</f>
        <v>0</v>
      </c>
      <c r="I16" s="64">
        <f ca="1">'1. melléklet'!I16+'2 melléklet'!I16</f>
        <v>0</v>
      </c>
      <c r="J16" s="65">
        <f t="shared" si="1"/>
        <v>322</v>
      </c>
      <c r="L16" s="98">
        <f ca="1">'1. melléklet'!L16+'2 melléklet'!L16</f>
        <v>342</v>
      </c>
      <c r="M16" s="64">
        <f ca="1">'1. melléklet'!M16+'2 melléklet'!M16</f>
        <v>0</v>
      </c>
      <c r="N16" s="64">
        <f ca="1">'1. melléklet'!N16+'2 melléklet'!N16</f>
        <v>0</v>
      </c>
      <c r="O16" s="65">
        <f t="shared" si="2"/>
        <v>342</v>
      </c>
    </row>
    <row r="17" spans="1:15">
      <c r="A17" s="3" t="s">
        <v>35</v>
      </c>
      <c r="B17" s="21" t="s">
        <v>36</v>
      </c>
      <c r="C17" s="64">
        <f ca="1">'1. melléklet'!C17+'2 melléklet'!C17</f>
        <v>0</v>
      </c>
      <c r="D17" s="64">
        <f ca="1">'1. melléklet'!D17+'2 melléklet'!D17</f>
        <v>0</v>
      </c>
      <c r="E17" s="64">
        <f ca="1">'1. melléklet'!E17+'2 melléklet'!E17</f>
        <v>0</v>
      </c>
      <c r="F17" s="92">
        <f t="shared" si="0"/>
        <v>0</v>
      </c>
      <c r="G17" s="98">
        <f ca="1">'1. melléklet'!G17+'2 melléklet'!G17</f>
        <v>0</v>
      </c>
      <c r="H17" s="64">
        <f ca="1">'1. melléklet'!H17+'2 melléklet'!H17</f>
        <v>0</v>
      </c>
      <c r="I17" s="64">
        <f ca="1">'1. melléklet'!I17+'2 melléklet'!I17</f>
        <v>0</v>
      </c>
      <c r="J17" s="65">
        <f t="shared" si="1"/>
        <v>0</v>
      </c>
      <c r="L17" s="98">
        <f ca="1">'1. melléklet'!L17+'2 melléklet'!L17</f>
        <v>0</v>
      </c>
      <c r="M17" s="64">
        <f ca="1">'1. melléklet'!M17+'2 melléklet'!M17</f>
        <v>0</v>
      </c>
      <c r="N17" s="64">
        <f ca="1">'1. melléklet'!N17+'2 melléklet'!N17</f>
        <v>0</v>
      </c>
      <c r="O17" s="65">
        <f t="shared" si="2"/>
        <v>0</v>
      </c>
    </row>
    <row r="18" spans="1:15">
      <c r="A18" s="3" t="s">
        <v>37</v>
      </c>
      <c r="B18" s="21" t="s">
        <v>38</v>
      </c>
      <c r="C18" s="64">
        <f ca="1">'1. melléklet'!C18+'2 melléklet'!C18</f>
        <v>0</v>
      </c>
      <c r="D18" s="64">
        <f ca="1">'1. melléklet'!D18+'2 melléklet'!D18</f>
        <v>0</v>
      </c>
      <c r="E18" s="64">
        <f ca="1">'1. melléklet'!E18+'2 melléklet'!E18</f>
        <v>0</v>
      </c>
      <c r="F18" s="92">
        <f t="shared" si="0"/>
        <v>0</v>
      </c>
      <c r="G18" s="98">
        <f ca="1">'1. melléklet'!G18+'2 melléklet'!G18</f>
        <v>0</v>
      </c>
      <c r="H18" s="64">
        <f ca="1">'1. melléklet'!H18+'2 melléklet'!H18</f>
        <v>0</v>
      </c>
      <c r="I18" s="64">
        <f ca="1">'1. melléklet'!I18+'2 melléklet'!I18</f>
        <v>0</v>
      </c>
      <c r="J18" s="65">
        <f t="shared" si="1"/>
        <v>0</v>
      </c>
      <c r="L18" s="98">
        <f ca="1">'1. melléklet'!L18+'2 melléklet'!L18</f>
        <v>0</v>
      </c>
      <c r="M18" s="64">
        <f ca="1">'1. melléklet'!M18+'2 melléklet'!M18</f>
        <v>0</v>
      </c>
      <c r="N18" s="64">
        <f ca="1">'1. melléklet'!N18+'2 melléklet'!N18</f>
        <v>0</v>
      </c>
      <c r="O18" s="65">
        <f>SUM(L18:N18)</f>
        <v>0</v>
      </c>
    </row>
    <row r="19" spans="1:15">
      <c r="A19" s="3" t="s">
        <v>39</v>
      </c>
      <c r="B19" s="21" t="s">
        <v>40</v>
      </c>
      <c r="C19" s="64">
        <f ca="1">'1. melléklet'!C19+'2 melléklet'!C19</f>
        <v>0</v>
      </c>
      <c r="D19" s="64">
        <f ca="1">'1. melléklet'!D19+'2 melléklet'!D19</f>
        <v>0</v>
      </c>
      <c r="E19" s="64">
        <f ca="1">'1. melléklet'!E19+'2 melléklet'!E19</f>
        <v>0</v>
      </c>
      <c r="F19" s="92">
        <f t="shared" si="0"/>
        <v>0</v>
      </c>
      <c r="G19" s="98">
        <f ca="1">'1. melléklet'!G19+'2 melléklet'!G19</f>
        <v>0</v>
      </c>
      <c r="H19" s="64">
        <f ca="1">'1. melléklet'!H19+'2 melléklet'!H19</f>
        <v>0</v>
      </c>
      <c r="I19" s="64">
        <f ca="1">'1. melléklet'!I19+'2 melléklet'!I19</f>
        <v>0</v>
      </c>
      <c r="J19" s="65">
        <f t="shared" si="1"/>
        <v>0</v>
      </c>
      <c r="L19" s="98">
        <f ca="1">'1. melléklet'!L19+'2 melléklet'!L19</f>
        <v>0</v>
      </c>
      <c r="M19" s="64">
        <f ca="1">'1. melléklet'!M19+'2 melléklet'!M19</f>
        <v>0</v>
      </c>
      <c r="N19" s="64">
        <f ca="1">'1. melléklet'!N19+'2 melléklet'!N19</f>
        <v>0</v>
      </c>
      <c r="O19" s="65">
        <f t="shared" si="2"/>
        <v>0</v>
      </c>
    </row>
    <row r="20" spans="1:15">
      <c r="A20" s="3" t="s">
        <v>322</v>
      </c>
      <c r="B20" s="21" t="s">
        <v>41</v>
      </c>
      <c r="C20" s="64">
        <f ca="1">'1. melléklet'!C20+'2 melléklet'!C20</f>
        <v>0</v>
      </c>
      <c r="D20" s="64">
        <f ca="1">'1. melléklet'!D20+'2 melléklet'!D20</f>
        <v>0</v>
      </c>
      <c r="E20" s="64">
        <f ca="1">'1. melléklet'!E20+'2 melléklet'!E20</f>
        <v>0</v>
      </c>
      <c r="F20" s="92">
        <f t="shared" si="0"/>
        <v>0</v>
      </c>
      <c r="G20" s="98">
        <f ca="1">'1. melléklet'!G20+'2 melléklet'!G20</f>
        <v>0</v>
      </c>
      <c r="H20" s="64">
        <f ca="1">'1. melléklet'!H20+'2 melléklet'!H20</f>
        <v>0</v>
      </c>
      <c r="I20" s="64">
        <f ca="1">'1. melléklet'!I20+'2 melléklet'!I20</f>
        <v>0</v>
      </c>
      <c r="J20" s="65">
        <f t="shared" si="1"/>
        <v>0</v>
      </c>
      <c r="L20" s="98">
        <f ca="1">'1. melléklet'!L20+'2 melléklet'!L20</f>
        <v>6</v>
      </c>
      <c r="M20" s="64">
        <f ca="1">'1. melléklet'!M20+'2 melléklet'!M20</f>
        <v>0</v>
      </c>
      <c r="N20" s="64">
        <f ca="1">'1. melléklet'!N20+'2 melléklet'!N20</f>
        <v>0</v>
      </c>
      <c r="O20" s="65">
        <f t="shared" si="2"/>
        <v>6</v>
      </c>
    </row>
    <row r="21" spans="1:15" s="49" customFormat="1">
      <c r="A21" s="23" t="s">
        <v>300</v>
      </c>
      <c r="B21" s="24" t="s">
        <v>42</v>
      </c>
      <c r="C21" s="66">
        <f ca="1">'1. melléklet'!C21+'2 melléklet'!C21</f>
        <v>20811</v>
      </c>
      <c r="D21" s="66">
        <f ca="1">'1. melléklet'!D21+'2 melléklet'!D21</f>
        <v>0</v>
      </c>
      <c r="E21" s="64">
        <f ca="1">'1. melléklet'!E21+'2 melléklet'!E21</f>
        <v>0</v>
      </c>
      <c r="F21" s="93">
        <f t="shared" si="0"/>
        <v>20811</v>
      </c>
      <c r="G21" s="99">
        <f ca="1">'1. melléklet'!G21+'2 melléklet'!G21</f>
        <v>20978</v>
      </c>
      <c r="H21" s="66">
        <f ca="1">'1. melléklet'!H21+'2 melléklet'!H21</f>
        <v>0</v>
      </c>
      <c r="I21" s="64">
        <f ca="1">'1. melléklet'!I21+'2 melléklet'!I21</f>
        <v>0</v>
      </c>
      <c r="J21" s="50">
        <f t="shared" si="1"/>
        <v>20978</v>
      </c>
      <c r="L21" s="99">
        <f ca="1">'1. melléklet'!L21+'2 melléklet'!L21</f>
        <v>21038</v>
      </c>
      <c r="M21" s="66">
        <f ca="1">'1. melléklet'!M21+'2 melléklet'!M21</f>
        <v>0</v>
      </c>
      <c r="N21" s="64">
        <f ca="1">'1. melléklet'!N21+'2 melléklet'!N21</f>
        <v>0</v>
      </c>
      <c r="O21" s="50">
        <f t="shared" si="2"/>
        <v>21038</v>
      </c>
    </row>
    <row r="22" spans="1:15">
      <c r="A22" s="3" t="s">
        <v>43</v>
      </c>
      <c r="B22" s="21" t="s">
        <v>44</v>
      </c>
      <c r="C22" s="64">
        <f ca="1">'1. melléklet'!C22+'2 melléklet'!C22</f>
        <v>4333</v>
      </c>
      <c r="D22" s="64">
        <f ca="1">'1. melléklet'!D22+'2 melléklet'!D22</f>
        <v>0</v>
      </c>
      <c r="E22" s="64">
        <f ca="1">'1. melléklet'!E22+'2 melléklet'!E22</f>
        <v>0</v>
      </c>
      <c r="F22" s="92">
        <f t="shared" si="0"/>
        <v>4333</v>
      </c>
      <c r="G22" s="98">
        <f ca="1">'1. melléklet'!G22+'2 melléklet'!G22</f>
        <v>4333</v>
      </c>
      <c r="H22" s="64">
        <f ca="1">'1. melléklet'!H22+'2 melléklet'!H22</f>
        <v>0</v>
      </c>
      <c r="I22" s="64">
        <f ca="1">'1. melléklet'!I22+'2 melléklet'!I22</f>
        <v>0</v>
      </c>
      <c r="J22" s="65">
        <f t="shared" si="1"/>
        <v>4333</v>
      </c>
      <c r="L22" s="98">
        <f ca="1">'1. melléklet'!L22+'2 melléklet'!L22</f>
        <v>4333</v>
      </c>
      <c r="M22" s="64">
        <f ca="1">'1. melléklet'!M22+'2 melléklet'!M22</f>
        <v>0</v>
      </c>
      <c r="N22" s="64">
        <f ca="1">'1. melléklet'!N22+'2 melléklet'!N22</f>
        <v>0</v>
      </c>
      <c r="O22" s="65">
        <f t="shared" si="2"/>
        <v>4333</v>
      </c>
    </row>
    <row r="23" spans="1:15">
      <c r="A23" s="3" t="s">
        <v>45</v>
      </c>
      <c r="B23" s="21" t="s">
        <v>46</v>
      </c>
      <c r="C23" s="64">
        <f ca="1">'1. melléklet'!C23+'2 melléklet'!C23</f>
        <v>0</v>
      </c>
      <c r="D23" s="64">
        <f ca="1">'1. melléklet'!D23+'2 melléklet'!D23</f>
        <v>0</v>
      </c>
      <c r="E23" s="64">
        <f ca="1">'1. melléklet'!E23+'2 melléklet'!E23</f>
        <v>0</v>
      </c>
      <c r="F23" s="92">
        <f t="shared" si="0"/>
        <v>0</v>
      </c>
      <c r="G23" s="98">
        <f ca="1">'1. melléklet'!G23+'2 melléklet'!G23</f>
        <v>0</v>
      </c>
      <c r="H23" s="64">
        <f ca="1">'1. melléklet'!H23+'2 melléklet'!H23</f>
        <v>0</v>
      </c>
      <c r="I23" s="64">
        <f ca="1">'1. melléklet'!I23+'2 melléklet'!I23</f>
        <v>0</v>
      </c>
      <c r="J23" s="65">
        <f t="shared" si="1"/>
        <v>0</v>
      </c>
      <c r="L23" s="98">
        <f ca="1">'1. melléklet'!L23+'2 melléklet'!L23</f>
        <v>38</v>
      </c>
      <c r="M23" s="64">
        <f ca="1">'1. melléklet'!M23+'2 melléklet'!M23</f>
        <v>0</v>
      </c>
      <c r="N23" s="64">
        <f ca="1">'1. melléklet'!N23+'2 melléklet'!N23</f>
        <v>0</v>
      </c>
      <c r="O23" s="65">
        <f t="shared" si="2"/>
        <v>38</v>
      </c>
    </row>
    <row r="24" spans="1:15">
      <c r="A24" s="4" t="s">
        <v>47</v>
      </c>
      <c r="B24" s="21" t="s">
        <v>48</v>
      </c>
      <c r="C24" s="64">
        <f ca="1">'1. melléklet'!C24+'2 melléklet'!C24</f>
        <v>305</v>
      </c>
      <c r="D24" s="64">
        <f ca="1">'1. melléklet'!D24+'2 melléklet'!D24</f>
        <v>0</v>
      </c>
      <c r="E24" s="64">
        <f ca="1">'1. melléklet'!E24+'2 melléklet'!E24</f>
        <v>0</v>
      </c>
      <c r="F24" s="92">
        <f t="shared" si="0"/>
        <v>305</v>
      </c>
      <c r="G24" s="98">
        <f ca="1">'1. melléklet'!G24+'2 melléklet'!G24</f>
        <v>305</v>
      </c>
      <c r="H24" s="64">
        <f ca="1">'1. melléklet'!H24+'2 melléklet'!H24</f>
        <v>0</v>
      </c>
      <c r="I24" s="64">
        <f ca="1">'1. melléklet'!I24+'2 melléklet'!I24</f>
        <v>0</v>
      </c>
      <c r="J24" s="65">
        <f t="shared" si="1"/>
        <v>305</v>
      </c>
      <c r="L24" s="98">
        <f ca="1">'1. melléklet'!L24+'2 melléklet'!L24</f>
        <v>360</v>
      </c>
      <c r="M24" s="64">
        <f ca="1">'1. melléklet'!M24+'2 melléklet'!M24</f>
        <v>0</v>
      </c>
      <c r="N24" s="64">
        <f ca="1">'1. melléklet'!N24+'2 melléklet'!N24</f>
        <v>0</v>
      </c>
      <c r="O24" s="65">
        <f t="shared" si="2"/>
        <v>360</v>
      </c>
    </row>
    <row r="25" spans="1:15" s="49" customFormat="1">
      <c r="A25" s="5" t="s">
        <v>301</v>
      </c>
      <c r="B25" s="24" t="s">
        <v>49</v>
      </c>
      <c r="C25" s="66">
        <f ca="1">'1. melléklet'!C25+'2 melléklet'!C25</f>
        <v>4638</v>
      </c>
      <c r="D25" s="66">
        <f ca="1">'1. melléklet'!D25+'2 melléklet'!D25</f>
        <v>0</v>
      </c>
      <c r="E25" s="64">
        <f ca="1">'1. melléklet'!E25+'2 melléklet'!E25</f>
        <v>0</v>
      </c>
      <c r="F25" s="93">
        <f t="shared" si="0"/>
        <v>4638</v>
      </c>
      <c r="G25" s="99">
        <f ca="1">'1. melléklet'!G25+'2 melléklet'!G25</f>
        <v>4638</v>
      </c>
      <c r="H25" s="66">
        <f ca="1">'1. melléklet'!H25+'2 melléklet'!H25</f>
        <v>0</v>
      </c>
      <c r="I25" s="64">
        <f ca="1">'1. melléklet'!I25+'2 melléklet'!I25</f>
        <v>0</v>
      </c>
      <c r="J25" s="50">
        <f t="shared" si="1"/>
        <v>4638</v>
      </c>
      <c r="L25" s="99">
        <f ca="1">'1. melléklet'!L25+'2 melléklet'!L25</f>
        <v>4731</v>
      </c>
      <c r="M25" s="66">
        <f ca="1">'1. melléklet'!M25+'2 melléklet'!M25</f>
        <v>0</v>
      </c>
      <c r="N25" s="64">
        <f ca="1">'1. melléklet'!N25+'2 melléklet'!N25</f>
        <v>0</v>
      </c>
      <c r="O25" s="50">
        <f t="shared" si="2"/>
        <v>4731</v>
      </c>
    </row>
    <row r="26" spans="1:15" s="49" customFormat="1" ht="15.75">
      <c r="A26" s="37" t="s">
        <v>350</v>
      </c>
      <c r="B26" s="38" t="s">
        <v>50</v>
      </c>
      <c r="C26" s="67">
        <f ca="1">'1. melléklet'!C26+'2 melléklet'!C26</f>
        <v>25449</v>
      </c>
      <c r="D26" s="67">
        <f ca="1">'1. melléklet'!D26+'2 melléklet'!D26</f>
        <v>0</v>
      </c>
      <c r="E26" s="64">
        <f ca="1">'1. melléklet'!E26+'2 melléklet'!E26</f>
        <v>0</v>
      </c>
      <c r="F26" s="94">
        <f t="shared" si="0"/>
        <v>25449</v>
      </c>
      <c r="G26" s="100">
        <f ca="1">'1. melléklet'!G26+'2 melléklet'!G26</f>
        <v>25616</v>
      </c>
      <c r="H26" s="67">
        <f ca="1">'1. melléklet'!H26+'2 melléklet'!H26</f>
        <v>0</v>
      </c>
      <c r="I26" s="64">
        <f ca="1">'1. melléklet'!I26+'2 melléklet'!I26</f>
        <v>0</v>
      </c>
      <c r="J26" s="68">
        <f t="shared" si="1"/>
        <v>25616</v>
      </c>
      <c r="L26" s="100">
        <f ca="1">'1. melléklet'!L26+'2 melléklet'!L26</f>
        <v>25769</v>
      </c>
      <c r="M26" s="67">
        <f ca="1">'1. melléklet'!M26+'2 melléklet'!M26</f>
        <v>0</v>
      </c>
      <c r="N26" s="64">
        <f ca="1">'1. melléklet'!N26+'2 melléklet'!N26</f>
        <v>0</v>
      </c>
      <c r="O26" s="68">
        <f t="shared" si="2"/>
        <v>25769</v>
      </c>
    </row>
    <row r="27" spans="1:15" s="49" customFormat="1" ht="15.75">
      <c r="A27" s="30" t="s">
        <v>323</v>
      </c>
      <c r="B27" s="38" t="s">
        <v>51</v>
      </c>
      <c r="C27" s="67">
        <f ca="1">'1. melléklet'!C27+'2 melléklet'!C27</f>
        <v>5625</v>
      </c>
      <c r="D27" s="67">
        <f ca="1">'1. melléklet'!D27+'2 melléklet'!D27</f>
        <v>0</v>
      </c>
      <c r="E27" s="64">
        <f ca="1">'1. melléklet'!E27+'2 melléklet'!E27</f>
        <v>0</v>
      </c>
      <c r="F27" s="94">
        <f t="shared" si="0"/>
        <v>5625</v>
      </c>
      <c r="G27" s="100">
        <f ca="1">'1. melléklet'!G27+'2 melléklet'!G27</f>
        <v>5625</v>
      </c>
      <c r="H27" s="67">
        <f ca="1">'1. melléklet'!H27+'2 melléklet'!H27</f>
        <v>0</v>
      </c>
      <c r="I27" s="64">
        <f ca="1">'1. melléklet'!I27+'2 melléklet'!I27</f>
        <v>0</v>
      </c>
      <c r="J27" s="68">
        <f t="shared" si="1"/>
        <v>5625</v>
      </c>
      <c r="L27" s="100">
        <f ca="1">'1. melléklet'!L27+'2 melléklet'!L27</f>
        <v>5625</v>
      </c>
      <c r="M27" s="67">
        <f ca="1">'1. melléklet'!M27+'2 melléklet'!M27</f>
        <v>0</v>
      </c>
      <c r="N27" s="64">
        <f ca="1">'1. melléklet'!N27+'2 melléklet'!N27</f>
        <v>0</v>
      </c>
      <c r="O27" s="68">
        <f t="shared" si="2"/>
        <v>5625</v>
      </c>
    </row>
    <row r="28" spans="1:15">
      <c r="A28" s="3" t="s">
        <v>52</v>
      </c>
      <c r="B28" s="21" t="s">
        <v>53</v>
      </c>
      <c r="C28" s="64">
        <f ca="1">'1. melléklet'!C28+'2 melléklet'!C28</f>
        <v>10</v>
      </c>
      <c r="D28" s="64">
        <f ca="1">'1. melléklet'!D28+'2 melléklet'!D28</f>
        <v>0</v>
      </c>
      <c r="E28" s="64">
        <f ca="1">'1. melléklet'!E28+'2 melléklet'!E28</f>
        <v>0</v>
      </c>
      <c r="F28" s="92">
        <f t="shared" si="0"/>
        <v>10</v>
      </c>
      <c r="G28" s="98">
        <f ca="1">'1. melléklet'!G28+'2 melléklet'!G28</f>
        <v>10</v>
      </c>
      <c r="H28" s="64">
        <f ca="1">'1. melléklet'!H28+'2 melléklet'!H28</f>
        <v>0</v>
      </c>
      <c r="I28" s="64">
        <f ca="1">'1. melléklet'!I28+'2 melléklet'!I28</f>
        <v>0</v>
      </c>
      <c r="J28" s="65">
        <f t="shared" si="1"/>
        <v>10</v>
      </c>
      <c r="L28" s="98">
        <f ca="1">'1. melléklet'!L28+'2 melléklet'!L28</f>
        <v>10</v>
      </c>
      <c r="M28" s="64">
        <f ca="1">'1. melléklet'!M28+'2 melléklet'!M28</f>
        <v>0</v>
      </c>
      <c r="N28" s="64">
        <f ca="1">'1. melléklet'!N28+'2 melléklet'!N28</f>
        <v>0</v>
      </c>
      <c r="O28" s="65">
        <f t="shared" si="2"/>
        <v>10</v>
      </c>
    </row>
    <row r="29" spans="1:15">
      <c r="A29" s="3" t="s">
        <v>54</v>
      </c>
      <c r="B29" s="21" t="s">
        <v>55</v>
      </c>
      <c r="C29" s="64">
        <f ca="1">'1. melléklet'!C29+'2 melléklet'!C29</f>
        <v>1774</v>
      </c>
      <c r="D29" s="64">
        <f ca="1">'1. melléklet'!D29+'2 melléklet'!D29</f>
        <v>0</v>
      </c>
      <c r="E29" s="64">
        <f ca="1">'1. melléklet'!E29+'2 melléklet'!E29</f>
        <v>0</v>
      </c>
      <c r="F29" s="92">
        <f t="shared" si="0"/>
        <v>1774</v>
      </c>
      <c r="G29" s="98">
        <f ca="1">'1. melléklet'!G29+'2 melléklet'!G29</f>
        <v>1774</v>
      </c>
      <c r="H29" s="64">
        <f ca="1">'1. melléklet'!H29+'2 melléklet'!H29</f>
        <v>0</v>
      </c>
      <c r="I29" s="64">
        <f ca="1">'1. melléklet'!I29+'2 melléklet'!I29</f>
        <v>0</v>
      </c>
      <c r="J29" s="65">
        <f t="shared" si="1"/>
        <v>1774</v>
      </c>
      <c r="L29" s="98">
        <f ca="1">'1. melléklet'!L29+'2 melléklet'!L29</f>
        <v>1774</v>
      </c>
      <c r="M29" s="64">
        <f ca="1">'1. melléklet'!M29+'2 melléklet'!M29</f>
        <v>0</v>
      </c>
      <c r="N29" s="64">
        <f ca="1">'1. melléklet'!N29+'2 melléklet'!N29</f>
        <v>0</v>
      </c>
      <c r="O29" s="65">
        <f t="shared" si="2"/>
        <v>1774</v>
      </c>
    </row>
    <row r="30" spans="1:15">
      <c r="A30" s="3" t="s">
        <v>56</v>
      </c>
      <c r="B30" s="21" t="s">
        <v>57</v>
      </c>
      <c r="C30" s="64">
        <f ca="1">'1. melléklet'!C30+'2 melléklet'!C30</f>
        <v>0</v>
      </c>
      <c r="D30" s="64">
        <f ca="1">'1. melléklet'!D30+'2 melléklet'!D30</f>
        <v>0</v>
      </c>
      <c r="E30" s="64">
        <f ca="1">'1. melléklet'!E30+'2 melléklet'!E30</f>
        <v>0</v>
      </c>
      <c r="F30" s="92">
        <f t="shared" si="0"/>
        <v>0</v>
      </c>
      <c r="G30" s="98">
        <f ca="1">'1. melléklet'!G30+'2 melléklet'!G30</f>
        <v>0</v>
      </c>
      <c r="H30" s="64">
        <f ca="1">'1. melléklet'!H30+'2 melléklet'!H30</f>
        <v>0</v>
      </c>
      <c r="I30" s="64">
        <f ca="1">'1. melléklet'!I30+'2 melléklet'!I30</f>
        <v>0</v>
      </c>
      <c r="J30" s="65">
        <f t="shared" si="1"/>
        <v>0</v>
      </c>
      <c r="L30" s="98">
        <f ca="1">'1. melléklet'!L30+'2 melléklet'!L30</f>
        <v>0</v>
      </c>
      <c r="M30" s="64">
        <f ca="1">'1. melléklet'!M30+'2 melléklet'!M30</f>
        <v>0</v>
      </c>
      <c r="N30" s="64">
        <f ca="1">'1. melléklet'!N30+'2 melléklet'!N30</f>
        <v>0</v>
      </c>
      <c r="O30" s="65">
        <f t="shared" si="2"/>
        <v>0</v>
      </c>
    </row>
    <row r="31" spans="1:15" s="49" customFormat="1">
      <c r="A31" s="5" t="s">
        <v>302</v>
      </c>
      <c r="B31" s="24" t="s">
        <v>58</v>
      </c>
      <c r="C31" s="66">
        <f ca="1">'1. melléklet'!C31+'2 melléklet'!C31</f>
        <v>1784</v>
      </c>
      <c r="D31" s="66">
        <f ca="1">'1. melléklet'!D31+'2 melléklet'!D31</f>
        <v>0</v>
      </c>
      <c r="E31" s="64">
        <f ca="1">'1. melléklet'!E31+'2 melléklet'!E31</f>
        <v>0</v>
      </c>
      <c r="F31" s="93">
        <f t="shared" si="0"/>
        <v>1784</v>
      </c>
      <c r="G31" s="99">
        <f ca="1">'1. melléklet'!G31+'2 melléklet'!G31</f>
        <v>1784</v>
      </c>
      <c r="H31" s="66">
        <f ca="1">'1. melléklet'!H31+'2 melléklet'!H31</f>
        <v>0</v>
      </c>
      <c r="I31" s="64">
        <f ca="1">'1. melléklet'!I31+'2 melléklet'!I31</f>
        <v>0</v>
      </c>
      <c r="J31" s="50">
        <f t="shared" si="1"/>
        <v>1784</v>
      </c>
      <c r="L31" s="99">
        <f ca="1">'1. melléklet'!L31+'2 melléklet'!L31</f>
        <v>1784</v>
      </c>
      <c r="M31" s="66">
        <f ca="1">'1. melléklet'!M31+'2 melléklet'!M31</f>
        <v>0</v>
      </c>
      <c r="N31" s="64">
        <f ca="1">'1. melléklet'!N31+'2 melléklet'!N31</f>
        <v>0</v>
      </c>
      <c r="O31" s="50">
        <f t="shared" si="2"/>
        <v>1784</v>
      </c>
    </row>
    <row r="32" spans="1:15">
      <c r="A32" s="3" t="s">
        <v>59</v>
      </c>
      <c r="B32" s="21" t="s">
        <v>60</v>
      </c>
      <c r="C32" s="64">
        <f ca="1">'1. melléklet'!C32+'2 melléklet'!C32</f>
        <v>106</v>
      </c>
      <c r="D32" s="64">
        <f ca="1">'1. melléklet'!D32+'2 melléklet'!D32</f>
        <v>0</v>
      </c>
      <c r="E32" s="64">
        <f ca="1">'1. melléklet'!E32+'2 melléklet'!E32</f>
        <v>0</v>
      </c>
      <c r="F32" s="92">
        <f t="shared" si="0"/>
        <v>106</v>
      </c>
      <c r="G32" s="98">
        <f ca="1">'1. melléklet'!G32+'2 melléklet'!G32</f>
        <v>106</v>
      </c>
      <c r="H32" s="64">
        <f ca="1">'1. melléklet'!H32+'2 melléklet'!H32</f>
        <v>0</v>
      </c>
      <c r="I32" s="64">
        <f ca="1">'1. melléklet'!I32+'2 melléklet'!I32</f>
        <v>0</v>
      </c>
      <c r="J32" s="65">
        <f t="shared" si="1"/>
        <v>106</v>
      </c>
      <c r="L32" s="98">
        <f ca="1">'1. melléklet'!L32+'2 melléklet'!L32</f>
        <v>106</v>
      </c>
      <c r="M32" s="64">
        <f ca="1">'1. melléklet'!M32+'2 melléklet'!M32</f>
        <v>0</v>
      </c>
      <c r="N32" s="64">
        <f ca="1">'1. melléklet'!N32+'2 melléklet'!N32</f>
        <v>0</v>
      </c>
      <c r="O32" s="65">
        <f t="shared" si="2"/>
        <v>106</v>
      </c>
    </row>
    <row r="33" spans="1:15">
      <c r="A33" s="3" t="s">
        <v>61</v>
      </c>
      <c r="B33" s="21" t="s">
        <v>62</v>
      </c>
      <c r="C33" s="64">
        <f ca="1">'1. melléklet'!C33+'2 melléklet'!C33</f>
        <v>305</v>
      </c>
      <c r="D33" s="64">
        <f ca="1">'1. melléklet'!D33+'2 melléklet'!D33</f>
        <v>0</v>
      </c>
      <c r="E33" s="64">
        <f ca="1">'1. melléklet'!E33+'2 melléklet'!E33</f>
        <v>0</v>
      </c>
      <c r="F33" s="92">
        <f t="shared" si="0"/>
        <v>305</v>
      </c>
      <c r="G33" s="98">
        <f ca="1">'1. melléklet'!G33+'2 melléklet'!G33</f>
        <v>478</v>
      </c>
      <c r="H33" s="64">
        <f ca="1">'1. melléklet'!H33+'2 melléklet'!H33</f>
        <v>0</v>
      </c>
      <c r="I33" s="64">
        <f ca="1">'1. melléklet'!I33+'2 melléklet'!I33</f>
        <v>0</v>
      </c>
      <c r="J33" s="65">
        <f t="shared" si="1"/>
        <v>478</v>
      </c>
      <c r="L33" s="98">
        <f ca="1">'1. melléklet'!L33+'2 melléklet'!L33</f>
        <v>478</v>
      </c>
      <c r="M33" s="64">
        <f ca="1">'1. melléklet'!M33+'2 melléklet'!M33</f>
        <v>0</v>
      </c>
      <c r="N33" s="64">
        <f ca="1">'1. melléklet'!N33+'2 melléklet'!N33</f>
        <v>0</v>
      </c>
      <c r="O33" s="65">
        <f t="shared" si="2"/>
        <v>478</v>
      </c>
    </row>
    <row r="34" spans="1:15" s="49" customFormat="1" ht="15" customHeight="1">
      <c r="A34" s="5" t="s">
        <v>351</v>
      </c>
      <c r="B34" s="24" t="s">
        <v>63</v>
      </c>
      <c r="C34" s="66">
        <f ca="1">'1. melléklet'!C34+'2 melléklet'!C34</f>
        <v>411</v>
      </c>
      <c r="D34" s="66">
        <f ca="1">'1. melléklet'!D34+'2 melléklet'!D34</f>
        <v>0</v>
      </c>
      <c r="E34" s="64">
        <f ca="1">'1. melléklet'!E34+'2 melléklet'!E34</f>
        <v>0</v>
      </c>
      <c r="F34" s="93">
        <f t="shared" si="0"/>
        <v>411</v>
      </c>
      <c r="G34" s="99">
        <f ca="1">'1. melléklet'!G34+'2 melléklet'!G34</f>
        <v>584</v>
      </c>
      <c r="H34" s="66">
        <f ca="1">'1. melléklet'!H34+'2 melléklet'!H34</f>
        <v>0</v>
      </c>
      <c r="I34" s="64">
        <f ca="1">'1. melléklet'!I34+'2 melléklet'!I34</f>
        <v>0</v>
      </c>
      <c r="J34" s="50">
        <f t="shared" si="1"/>
        <v>584</v>
      </c>
      <c r="L34" s="99">
        <f ca="1">'1. melléklet'!L34+'2 melléklet'!L34</f>
        <v>584</v>
      </c>
      <c r="M34" s="66">
        <f ca="1">'1. melléklet'!M34+'2 melléklet'!M34</f>
        <v>0</v>
      </c>
      <c r="N34" s="64">
        <f ca="1">'1. melléklet'!N34+'2 melléklet'!N34</f>
        <v>0</v>
      </c>
      <c r="O34" s="50">
        <f t="shared" si="2"/>
        <v>584</v>
      </c>
    </row>
    <row r="35" spans="1:15">
      <c r="A35" s="3" t="s">
        <v>64</v>
      </c>
      <c r="B35" s="21" t="s">
        <v>65</v>
      </c>
      <c r="C35" s="64">
        <f ca="1">'1. melléklet'!C35+'2 melléklet'!C35</f>
        <v>4542</v>
      </c>
      <c r="D35" s="64">
        <f ca="1">'1. melléklet'!D35+'2 melléklet'!D35</f>
        <v>0</v>
      </c>
      <c r="E35" s="64">
        <f ca="1">'1. melléklet'!E35+'2 melléklet'!E35</f>
        <v>0</v>
      </c>
      <c r="F35" s="92">
        <f t="shared" si="0"/>
        <v>4542</v>
      </c>
      <c r="G35" s="98">
        <f ca="1">'1. melléklet'!G35+'2 melléklet'!G35</f>
        <v>5985</v>
      </c>
      <c r="H35" s="64">
        <f ca="1">'1. melléklet'!H35+'2 melléklet'!H35</f>
        <v>0</v>
      </c>
      <c r="I35" s="64">
        <f ca="1">'1. melléklet'!I35+'2 melléklet'!I35</f>
        <v>0</v>
      </c>
      <c r="J35" s="65">
        <f t="shared" si="1"/>
        <v>5985</v>
      </c>
      <c r="L35" s="98">
        <f ca="1">'1. melléklet'!L35+'2 melléklet'!L35</f>
        <v>5985</v>
      </c>
      <c r="M35" s="64">
        <f ca="1">'1. melléklet'!M35+'2 melléklet'!M35</f>
        <v>0</v>
      </c>
      <c r="N35" s="64">
        <f ca="1">'1. melléklet'!N35+'2 melléklet'!N35</f>
        <v>0</v>
      </c>
      <c r="O35" s="65">
        <f t="shared" si="2"/>
        <v>5985</v>
      </c>
    </row>
    <row r="36" spans="1:15">
      <c r="A36" s="3" t="s">
        <v>66</v>
      </c>
      <c r="B36" s="21" t="s">
        <v>67</v>
      </c>
      <c r="C36" s="64">
        <f ca="1">'1. melléklet'!C36+'2 melléklet'!C36</f>
        <v>3936</v>
      </c>
      <c r="D36" s="64">
        <f ca="1">'1. melléklet'!D36+'2 melléklet'!D36</f>
        <v>0</v>
      </c>
      <c r="E36" s="64">
        <f ca="1">'1. melléklet'!E36+'2 melléklet'!E36</f>
        <v>0</v>
      </c>
      <c r="F36" s="92">
        <f t="shared" si="0"/>
        <v>3936</v>
      </c>
      <c r="G36" s="98">
        <f ca="1">'1. melléklet'!G36+'2 melléklet'!G36</f>
        <v>3936</v>
      </c>
      <c r="H36" s="64">
        <f ca="1">'1. melléklet'!H36+'2 melléklet'!H36</f>
        <v>0</v>
      </c>
      <c r="I36" s="64">
        <f ca="1">'1. melléklet'!I36+'2 melléklet'!I36</f>
        <v>0</v>
      </c>
      <c r="J36" s="65">
        <f t="shared" si="1"/>
        <v>3936</v>
      </c>
      <c r="L36" s="98">
        <f ca="1">'1. melléklet'!L36+'2 melléklet'!L36</f>
        <v>3936</v>
      </c>
      <c r="M36" s="64">
        <f ca="1">'1. melléklet'!M36+'2 melléklet'!M36</f>
        <v>0</v>
      </c>
      <c r="N36" s="64">
        <f ca="1">'1. melléklet'!N36+'2 melléklet'!N36</f>
        <v>0</v>
      </c>
      <c r="O36" s="65">
        <f t="shared" si="2"/>
        <v>3936</v>
      </c>
    </row>
    <row r="37" spans="1:15">
      <c r="A37" s="3" t="s">
        <v>324</v>
      </c>
      <c r="B37" s="21" t="s">
        <v>68</v>
      </c>
      <c r="C37" s="64">
        <f ca="1">'1. melléklet'!C37+'2 melléklet'!C37</f>
        <v>0</v>
      </c>
      <c r="D37" s="64">
        <f ca="1">'1. melléklet'!D37+'2 melléklet'!D37</f>
        <v>0</v>
      </c>
      <c r="E37" s="64">
        <f ca="1">'1. melléklet'!E37+'2 melléklet'!E37</f>
        <v>0</v>
      </c>
      <c r="F37" s="92">
        <f t="shared" si="0"/>
        <v>0</v>
      </c>
      <c r="G37" s="98">
        <f ca="1">'1. melléklet'!G37+'2 melléklet'!G37</f>
        <v>0</v>
      </c>
      <c r="H37" s="64">
        <f ca="1">'1. melléklet'!H37+'2 melléklet'!H37</f>
        <v>0</v>
      </c>
      <c r="I37" s="64">
        <f ca="1">'1. melléklet'!I37+'2 melléklet'!I37</f>
        <v>0</v>
      </c>
      <c r="J37" s="65">
        <f t="shared" si="1"/>
        <v>0</v>
      </c>
      <c r="L37" s="98">
        <f ca="1">'1. melléklet'!L37+'2 melléklet'!L37</f>
        <v>0</v>
      </c>
      <c r="M37" s="64">
        <f ca="1">'1. melléklet'!M37+'2 melléklet'!M37</f>
        <v>0</v>
      </c>
      <c r="N37" s="64">
        <f ca="1">'1. melléklet'!N37+'2 melléklet'!N37</f>
        <v>0</v>
      </c>
      <c r="O37" s="65">
        <f t="shared" si="2"/>
        <v>0</v>
      </c>
    </row>
    <row r="38" spans="1:15">
      <c r="A38" s="3" t="s">
        <v>69</v>
      </c>
      <c r="B38" s="21" t="s">
        <v>70</v>
      </c>
      <c r="C38" s="64">
        <f ca="1">'1. melléklet'!C38+'2 melléklet'!C38</f>
        <v>333</v>
      </c>
      <c r="D38" s="64">
        <f ca="1">'1. melléklet'!D38+'2 melléklet'!D38</f>
        <v>0</v>
      </c>
      <c r="E38" s="64">
        <f ca="1">'1. melléklet'!E38+'2 melléklet'!E38</f>
        <v>0</v>
      </c>
      <c r="F38" s="92">
        <f t="shared" si="0"/>
        <v>333</v>
      </c>
      <c r="G38" s="98">
        <f ca="1">'1. melléklet'!G38+'2 melléklet'!G38</f>
        <v>283</v>
      </c>
      <c r="H38" s="64">
        <f ca="1">'1. melléklet'!H38+'2 melléklet'!H38</f>
        <v>0</v>
      </c>
      <c r="I38" s="64">
        <f ca="1">'1. melléklet'!I38+'2 melléklet'!I38</f>
        <v>0</v>
      </c>
      <c r="J38" s="65">
        <f t="shared" si="1"/>
        <v>283</v>
      </c>
      <c r="L38" s="98">
        <f ca="1">'1. melléklet'!L38+'2 melléklet'!L38</f>
        <v>283</v>
      </c>
      <c r="M38" s="64">
        <f ca="1">'1. melléklet'!M38+'2 melléklet'!M38</f>
        <v>0</v>
      </c>
      <c r="N38" s="64">
        <f ca="1">'1. melléklet'!N38+'2 melléklet'!N38</f>
        <v>0</v>
      </c>
      <c r="O38" s="65">
        <f t="shared" si="2"/>
        <v>283</v>
      </c>
    </row>
    <row r="39" spans="1:15">
      <c r="A39" s="8" t="s">
        <v>325</v>
      </c>
      <c r="B39" s="21" t="s">
        <v>71</v>
      </c>
      <c r="C39" s="64">
        <f ca="1">'1. melléklet'!C39+'2 melléklet'!C39</f>
        <v>603</v>
      </c>
      <c r="D39" s="64">
        <f ca="1">'1. melléklet'!D39+'2 melléklet'!D39</f>
        <v>0</v>
      </c>
      <c r="E39" s="64">
        <f ca="1">'1. melléklet'!E39+'2 melléklet'!E39</f>
        <v>0</v>
      </c>
      <c r="F39" s="92">
        <f t="shared" si="0"/>
        <v>603</v>
      </c>
      <c r="G39" s="98">
        <f ca="1">'1. melléklet'!G39+'2 melléklet'!G39</f>
        <v>603</v>
      </c>
      <c r="H39" s="64">
        <f ca="1">'1. melléklet'!H39+'2 melléklet'!H39</f>
        <v>0</v>
      </c>
      <c r="I39" s="64">
        <f ca="1">'1. melléklet'!I39+'2 melléklet'!I39</f>
        <v>0</v>
      </c>
      <c r="J39" s="65">
        <f t="shared" si="1"/>
        <v>603</v>
      </c>
      <c r="L39" s="98">
        <f ca="1">'1. melléklet'!L39+'2 melléklet'!L39</f>
        <v>603</v>
      </c>
      <c r="M39" s="64">
        <f ca="1">'1. melléklet'!M39+'2 melléklet'!M39</f>
        <v>0</v>
      </c>
      <c r="N39" s="64">
        <f ca="1">'1. melléklet'!N39+'2 melléklet'!N39</f>
        <v>0</v>
      </c>
      <c r="O39" s="65">
        <f t="shared" si="2"/>
        <v>603</v>
      </c>
    </row>
    <row r="40" spans="1:15">
      <c r="A40" s="4" t="s">
        <v>72</v>
      </c>
      <c r="B40" s="21" t="s">
        <v>73</v>
      </c>
      <c r="C40" s="64">
        <f ca="1">'1. melléklet'!C40+'2 melléklet'!C40</f>
        <v>500</v>
      </c>
      <c r="D40" s="64">
        <f ca="1">'1. melléklet'!D40+'2 melléklet'!D40</f>
        <v>0</v>
      </c>
      <c r="E40" s="64">
        <f ca="1">'1. melléklet'!E40+'2 melléklet'!E40</f>
        <v>0</v>
      </c>
      <c r="F40" s="92">
        <f t="shared" si="0"/>
        <v>500</v>
      </c>
      <c r="G40" s="98">
        <f ca="1">'1. melléklet'!G40+'2 melléklet'!G40</f>
        <v>652</v>
      </c>
      <c r="H40" s="64">
        <f ca="1">'1. melléklet'!H40+'2 melléklet'!H40</f>
        <v>0</v>
      </c>
      <c r="I40" s="64">
        <f ca="1">'1. melléklet'!I40+'2 melléklet'!I40</f>
        <v>0</v>
      </c>
      <c r="J40" s="65">
        <f t="shared" si="1"/>
        <v>652</v>
      </c>
      <c r="L40" s="98">
        <f ca="1">'1. melléklet'!L40+'2 melléklet'!L40</f>
        <v>652</v>
      </c>
      <c r="M40" s="64">
        <f ca="1">'1. melléklet'!M40+'2 melléklet'!M40</f>
        <v>0</v>
      </c>
      <c r="N40" s="64">
        <f ca="1">'1. melléklet'!N40+'2 melléklet'!N40</f>
        <v>0</v>
      </c>
      <c r="O40" s="65">
        <f t="shared" si="2"/>
        <v>652</v>
      </c>
    </row>
    <row r="41" spans="1:15">
      <c r="A41" s="3" t="s">
        <v>326</v>
      </c>
      <c r="B41" s="21" t="s">
        <v>74</v>
      </c>
      <c r="C41" s="64">
        <f ca="1">'1. melléklet'!C41+'2 melléklet'!C41</f>
        <v>3805</v>
      </c>
      <c r="D41" s="64">
        <f ca="1">'1. melléklet'!D41+'2 melléklet'!D41</f>
        <v>0</v>
      </c>
      <c r="E41" s="64">
        <f ca="1">'1. melléklet'!E41+'2 melléklet'!E41</f>
        <v>0</v>
      </c>
      <c r="F41" s="92">
        <f t="shared" si="0"/>
        <v>3805</v>
      </c>
      <c r="G41" s="98">
        <f ca="1">'1. melléklet'!G41+'2 melléklet'!G41</f>
        <v>3653</v>
      </c>
      <c r="H41" s="64">
        <f ca="1">'1. melléklet'!H41+'2 melléklet'!H41</f>
        <v>0</v>
      </c>
      <c r="I41" s="64">
        <f ca="1">'1. melléklet'!I41+'2 melléklet'!I41</f>
        <v>0</v>
      </c>
      <c r="J41" s="65">
        <f t="shared" si="1"/>
        <v>3653</v>
      </c>
      <c r="L41" s="98">
        <f ca="1">'1. melléklet'!L41+'2 melléklet'!L41</f>
        <v>3654</v>
      </c>
      <c r="M41" s="64">
        <f ca="1">'1. melléklet'!M41+'2 melléklet'!M41</f>
        <v>0</v>
      </c>
      <c r="N41" s="64">
        <f ca="1">'1. melléklet'!N41+'2 melléklet'!N41</f>
        <v>0</v>
      </c>
      <c r="O41" s="65">
        <f t="shared" si="2"/>
        <v>3654</v>
      </c>
    </row>
    <row r="42" spans="1:15" s="49" customFormat="1">
      <c r="A42" s="5" t="s">
        <v>303</v>
      </c>
      <c r="B42" s="24" t="s">
        <v>75</v>
      </c>
      <c r="C42" s="66">
        <f ca="1">'1. melléklet'!C42+'2 melléklet'!C42</f>
        <v>13719</v>
      </c>
      <c r="D42" s="66">
        <f ca="1">'1. melléklet'!D42+'2 melléklet'!D42</f>
        <v>0</v>
      </c>
      <c r="E42" s="64">
        <f ca="1">'1. melléklet'!E42+'2 melléklet'!E42</f>
        <v>0</v>
      </c>
      <c r="F42" s="93">
        <f t="shared" si="0"/>
        <v>13719</v>
      </c>
      <c r="G42" s="99">
        <f ca="1">'1. melléklet'!G42+'2 melléklet'!G42</f>
        <v>15112</v>
      </c>
      <c r="H42" s="66">
        <f ca="1">'1. melléklet'!H42+'2 melléklet'!H42</f>
        <v>0</v>
      </c>
      <c r="I42" s="64">
        <f ca="1">'1. melléklet'!I42+'2 melléklet'!I42</f>
        <v>0</v>
      </c>
      <c r="J42" s="50">
        <f t="shared" si="1"/>
        <v>15112</v>
      </c>
      <c r="L42" s="99">
        <f ca="1">'1. melléklet'!L42+'2 melléklet'!L42</f>
        <v>15278</v>
      </c>
      <c r="M42" s="66">
        <f ca="1">'1. melléklet'!M42+'2 melléklet'!M42</f>
        <v>0</v>
      </c>
      <c r="N42" s="64">
        <f ca="1">'1. melléklet'!N42+'2 melléklet'!N42</f>
        <v>0</v>
      </c>
      <c r="O42" s="50">
        <f t="shared" si="2"/>
        <v>15278</v>
      </c>
    </row>
    <row r="43" spans="1:15">
      <c r="A43" s="3" t="s">
        <v>76</v>
      </c>
      <c r="B43" s="21" t="s">
        <v>77</v>
      </c>
      <c r="C43" s="64">
        <f ca="1">'1. melléklet'!C43+'2 melléklet'!C43</f>
        <v>573</v>
      </c>
      <c r="D43" s="64">
        <f ca="1">'1. melléklet'!D43+'2 melléklet'!D43</f>
        <v>0</v>
      </c>
      <c r="E43" s="64">
        <f ca="1">'1. melléklet'!E43+'2 melléklet'!E43</f>
        <v>0</v>
      </c>
      <c r="F43" s="92">
        <f t="shared" si="0"/>
        <v>573</v>
      </c>
      <c r="G43" s="98">
        <f ca="1">'1. melléklet'!G43+'2 melléklet'!G43</f>
        <v>406</v>
      </c>
      <c r="H43" s="64">
        <f ca="1">'1. melléklet'!H43+'2 melléklet'!H43</f>
        <v>0</v>
      </c>
      <c r="I43" s="64">
        <f ca="1">'1. melléklet'!I43+'2 melléklet'!I43</f>
        <v>0</v>
      </c>
      <c r="J43" s="65">
        <f t="shared" si="1"/>
        <v>406</v>
      </c>
      <c r="L43" s="98">
        <f ca="1">'1. melléklet'!L43+'2 melléklet'!L43</f>
        <v>326</v>
      </c>
      <c r="M43" s="64">
        <f ca="1">'1. melléklet'!M43+'2 melléklet'!M43</f>
        <v>0</v>
      </c>
      <c r="N43" s="64">
        <f ca="1">'1. melléklet'!N43+'2 melléklet'!N43</f>
        <v>0</v>
      </c>
      <c r="O43" s="65">
        <f t="shared" si="2"/>
        <v>326</v>
      </c>
    </row>
    <row r="44" spans="1:15">
      <c r="A44" s="3" t="s">
        <v>78</v>
      </c>
      <c r="B44" s="21" t="s">
        <v>79</v>
      </c>
      <c r="C44" s="64">
        <f ca="1">'1. melléklet'!C44+'2 melléklet'!C44</f>
        <v>268</v>
      </c>
      <c r="D44" s="64">
        <f ca="1">'1. melléklet'!D44+'2 melléklet'!D44</f>
        <v>0</v>
      </c>
      <c r="E44" s="64">
        <f ca="1">'1. melléklet'!E44+'2 melléklet'!E44</f>
        <v>0</v>
      </c>
      <c r="F44" s="92">
        <f t="shared" si="0"/>
        <v>268</v>
      </c>
      <c r="G44" s="98">
        <f ca="1">'1. melléklet'!G44+'2 melléklet'!G44</f>
        <v>268</v>
      </c>
      <c r="H44" s="64">
        <f ca="1">'1. melléklet'!H44+'2 melléklet'!H44</f>
        <v>0</v>
      </c>
      <c r="I44" s="64">
        <f ca="1">'1. melléklet'!I44+'2 melléklet'!I44</f>
        <v>0</v>
      </c>
      <c r="J44" s="65">
        <f t="shared" si="1"/>
        <v>268</v>
      </c>
      <c r="L44" s="98">
        <f ca="1">'1. melléklet'!L44+'2 melléklet'!L44</f>
        <v>268</v>
      </c>
      <c r="M44" s="64">
        <f ca="1">'1. melléklet'!M44+'2 melléklet'!M44</f>
        <v>0</v>
      </c>
      <c r="N44" s="64">
        <f ca="1">'1. melléklet'!N44+'2 melléklet'!N44</f>
        <v>0</v>
      </c>
      <c r="O44" s="65">
        <f t="shared" si="2"/>
        <v>268</v>
      </c>
    </row>
    <row r="45" spans="1:15" s="49" customFormat="1">
      <c r="A45" s="5" t="s">
        <v>304</v>
      </c>
      <c r="B45" s="24" t="s">
        <v>80</v>
      </c>
      <c r="C45" s="66">
        <f ca="1">'1. melléklet'!C45+'2 melléklet'!C45</f>
        <v>841</v>
      </c>
      <c r="D45" s="66">
        <f ca="1">'1. melléklet'!D45+'2 melléklet'!D45</f>
        <v>0</v>
      </c>
      <c r="E45" s="64">
        <f ca="1">'1. melléklet'!E45+'2 melléklet'!E45</f>
        <v>0</v>
      </c>
      <c r="F45" s="93">
        <f t="shared" si="0"/>
        <v>841</v>
      </c>
      <c r="G45" s="99">
        <f ca="1">'1. melléklet'!G45+'2 melléklet'!G45</f>
        <v>674</v>
      </c>
      <c r="H45" s="66">
        <f ca="1">'1. melléklet'!H45+'2 melléklet'!H45</f>
        <v>0</v>
      </c>
      <c r="I45" s="64">
        <f ca="1">'1. melléklet'!I45+'2 melléklet'!I45</f>
        <v>0</v>
      </c>
      <c r="J45" s="50">
        <f t="shared" si="1"/>
        <v>674</v>
      </c>
      <c r="L45" s="99">
        <f ca="1">'1. melléklet'!L45+'2 melléklet'!L45</f>
        <v>594</v>
      </c>
      <c r="M45" s="66">
        <f ca="1">'1. melléklet'!M45+'2 melléklet'!M45</f>
        <v>0</v>
      </c>
      <c r="N45" s="64">
        <f ca="1">'1. melléklet'!N45+'2 melléklet'!N45</f>
        <v>0</v>
      </c>
      <c r="O45" s="50">
        <f t="shared" si="2"/>
        <v>594</v>
      </c>
    </row>
    <row r="46" spans="1:15">
      <c r="A46" s="3" t="s">
        <v>81</v>
      </c>
      <c r="B46" s="21" t="s">
        <v>82</v>
      </c>
      <c r="C46" s="64">
        <f ca="1">'1. melléklet'!C46+'2 melléklet'!C46</f>
        <v>2859</v>
      </c>
      <c r="D46" s="64">
        <f ca="1">'1. melléklet'!D46+'2 melléklet'!D46</f>
        <v>0</v>
      </c>
      <c r="E46" s="64">
        <f ca="1">'1. melléklet'!E46+'2 melléklet'!E46</f>
        <v>3</v>
      </c>
      <c r="F46" s="92">
        <f t="shared" si="0"/>
        <v>2862</v>
      </c>
      <c r="G46" s="98">
        <f ca="1">'1. melléklet'!G46+'2 melléklet'!G46</f>
        <v>3359</v>
      </c>
      <c r="H46" s="64">
        <f ca="1">'1. melléklet'!H46+'2 melléklet'!H46</f>
        <v>0</v>
      </c>
      <c r="I46" s="64">
        <f ca="1">'1. melléklet'!I46+'2 melléklet'!I46</f>
        <v>3</v>
      </c>
      <c r="J46" s="65">
        <f t="shared" si="1"/>
        <v>3362</v>
      </c>
      <c r="L46" s="98">
        <f ca="1">'1. melléklet'!L46+'2 melléklet'!L46</f>
        <v>3359</v>
      </c>
      <c r="M46" s="64">
        <f ca="1">'1. melléklet'!M46+'2 melléklet'!M46</f>
        <v>0</v>
      </c>
      <c r="N46" s="64">
        <f ca="1">'1. melléklet'!N46+'2 melléklet'!N46</f>
        <v>3</v>
      </c>
      <c r="O46" s="65">
        <f t="shared" si="2"/>
        <v>3362</v>
      </c>
    </row>
    <row r="47" spans="1:15">
      <c r="A47" s="3" t="s">
        <v>83</v>
      </c>
      <c r="B47" s="21" t="s">
        <v>84</v>
      </c>
      <c r="C47" s="64">
        <f ca="1">'1. melléklet'!C47+'2 melléklet'!C47</f>
        <v>0</v>
      </c>
      <c r="D47" s="64">
        <f ca="1">'1. melléklet'!D47+'2 melléklet'!D47</f>
        <v>0</v>
      </c>
      <c r="E47" s="64">
        <f ca="1">'1. melléklet'!E47+'2 melléklet'!E47</f>
        <v>0</v>
      </c>
      <c r="F47" s="92">
        <f t="shared" si="0"/>
        <v>0</v>
      </c>
      <c r="G47" s="98">
        <f ca="1">'1. melléklet'!G47+'2 melléklet'!G47</f>
        <v>0</v>
      </c>
      <c r="H47" s="64">
        <f ca="1">'1. melléklet'!H47+'2 melléklet'!H47</f>
        <v>0</v>
      </c>
      <c r="I47" s="64">
        <f ca="1">'1. melléklet'!I47+'2 melléklet'!I47</f>
        <v>0</v>
      </c>
      <c r="J47" s="65">
        <f t="shared" si="1"/>
        <v>0</v>
      </c>
      <c r="L47" s="98">
        <f ca="1">'1. melléklet'!L47+'2 melléklet'!L47</f>
        <v>0</v>
      </c>
      <c r="M47" s="64">
        <f ca="1">'1. melléklet'!M47+'2 melléklet'!M47</f>
        <v>0</v>
      </c>
      <c r="N47" s="64">
        <f ca="1">'1. melléklet'!N47+'2 melléklet'!N47</f>
        <v>0</v>
      </c>
      <c r="O47" s="65">
        <f t="shared" si="2"/>
        <v>0</v>
      </c>
    </row>
    <row r="48" spans="1:15">
      <c r="A48" s="3" t="s">
        <v>327</v>
      </c>
      <c r="B48" s="21" t="s">
        <v>85</v>
      </c>
      <c r="C48" s="64">
        <f ca="1">'1. melléklet'!C48+'2 melléklet'!C48</f>
        <v>0</v>
      </c>
      <c r="D48" s="64">
        <f ca="1">'1. melléklet'!D48+'2 melléklet'!D48</f>
        <v>0</v>
      </c>
      <c r="E48" s="64">
        <f ca="1">'1. melléklet'!E48+'2 melléklet'!E48</f>
        <v>0</v>
      </c>
      <c r="F48" s="92">
        <f t="shared" si="0"/>
        <v>0</v>
      </c>
      <c r="G48" s="98">
        <f ca="1">'1. melléklet'!G48+'2 melléklet'!G48</f>
        <v>0</v>
      </c>
      <c r="H48" s="64">
        <f ca="1">'1. melléklet'!H48+'2 melléklet'!H48</f>
        <v>0</v>
      </c>
      <c r="I48" s="64">
        <f ca="1">'1. melléklet'!I48+'2 melléklet'!I48</f>
        <v>0</v>
      </c>
      <c r="J48" s="65">
        <f t="shared" si="1"/>
        <v>0</v>
      </c>
      <c r="L48" s="98">
        <f ca="1">'1. melléklet'!L48+'2 melléklet'!L48</f>
        <v>0</v>
      </c>
      <c r="M48" s="64">
        <f ca="1">'1. melléklet'!M48+'2 melléklet'!M48</f>
        <v>0</v>
      </c>
      <c r="N48" s="64">
        <f ca="1">'1. melléklet'!N48+'2 melléklet'!N48</f>
        <v>0</v>
      </c>
      <c r="O48" s="65">
        <f t="shared" si="2"/>
        <v>0</v>
      </c>
    </row>
    <row r="49" spans="1:15">
      <c r="A49" s="3" t="s">
        <v>328</v>
      </c>
      <c r="B49" s="21" t="s">
        <v>86</v>
      </c>
      <c r="C49" s="64">
        <f ca="1">'1. melléklet'!C49+'2 melléklet'!C49</f>
        <v>0</v>
      </c>
      <c r="D49" s="64">
        <f ca="1">'1. melléklet'!D49+'2 melléklet'!D49</f>
        <v>0</v>
      </c>
      <c r="E49" s="64">
        <f ca="1">'1. melléklet'!E49+'2 melléklet'!E49</f>
        <v>0</v>
      </c>
      <c r="F49" s="92">
        <f t="shared" si="0"/>
        <v>0</v>
      </c>
      <c r="G49" s="98">
        <f ca="1">'1. melléklet'!G49+'2 melléklet'!G49</f>
        <v>0</v>
      </c>
      <c r="H49" s="64">
        <f ca="1">'1. melléklet'!H49+'2 melléklet'!H49</f>
        <v>0</v>
      </c>
      <c r="I49" s="64">
        <f ca="1">'1. melléklet'!I49+'2 melléklet'!I49</f>
        <v>0</v>
      </c>
      <c r="J49" s="65">
        <f t="shared" si="1"/>
        <v>0</v>
      </c>
      <c r="L49" s="98">
        <f ca="1">'1. melléklet'!L49+'2 melléklet'!L49</f>
        <v>0</v>
      </c>
      <c r="M49" s="64">
        <f ca="1">'1. melléklet'!M49+'2 melléklet'!M49</f>
        <v>0</v>
      </c>
      <c r="N49" s="64">
        <f ca="1">'1. melléklet'!N49+'2 melléklet'!N49</f>
        <v>0</v>
      </c>
      <c r="O49" s="65">
        <f t="shared" si="2"/>
        <v>0</v>
      </c>
    </row>
    <row r="50" spans="1:15">
      <c r="A50" s="3" t="s">
        <v>87</v>
      </c>
      <c r="B50" s="21" t="s">
        <v>88</v>
      </c>
      <c r="C50" s="62">
        <f ca="1">'1. melléklet'!C50+'2 melléklet'!C50</f>
        <v>0</v>
      </c>
      <c r="D50" s="62">
        <f ca="1">'1. melléklet'!D50+'2 melléklet'!D50</f>
        <v>0</v>
      </c>
      <c r="E50" s="64">
        <f ca="1">'1. melléklet'!E50+'2 melléklet'!E50</f>
        <v>10</v>
      </c>
      <c r="F50" s="92">
        <f t="shared" si="0"/>
        <v>10</v>
      </c>
      <c r="G50" s="101">
        <f ca="1">'1. melléklet'!G50+'2 melléklet'!G50</f>
        <v>77</v>
      </c>
      <c r="H50" s="62">
        <f ca="1">'1. melléklet'!H50+'2 melléklet'!H50</f>
        <v>0</v>
      </c>
      <c r="I50" s="64">
        <f ca="1">'1. melléklet'!I50+'2 melléklet'!I50</f>
        <v>10</v>
      </c>
      <c r="J50" s="65">
        <f t="shared" si="1"/>
        <v>87</v>
      </c>
      <c r="L50" s="101">
        <f ca="1">'1. melléklet'!L50+'2 melléklet'!L50</f>
        <v>130</v>
      </c>
      <c r="M50" s="62">
        <f ca="1">'1. melléklet'!M50+'2 melléklet'!M50</f>
        <v>0</v>
      </c>
      <c r="N50" s="64">
        <f ca="1">'1. melléklet'!N50+'2 melléklet'!N50</f>
        <v>10</v>
      </c>
      <c r="O50" s="65">
        <f t="shared" si="2"/>
        <v>140</v>
      </c>
    </row>
    <row r="51" spans="1:15" s="49" customFormat="1">
      <c r="A51" s="5" t="s">
        <v>305</v>
      </c>
      <c r="B51" s="24" t="s">
        <v>89</v>
      </c>
      <c r="C51" s="66">
        <f ca="1">'1. melléklet'!C51+'2 melléklet'!C51</f>
        <v>2859</v>
      </c>
      <c r="D51" s="66">
        <f ca="1">'1. melléklet'!D51+'2 melléklet'!D51</f>
        <v>0</v>
      </c>
      <c r="E51" s="64">
        <f ca="1">'1. melléklet'!E51+'2 melléklet'!E51</f>
        <v>13</v>
      </c>
      <c r="F51" s="93">
        <f t="shared" si="0"/>
        <v>2872</v>
      </c>
      <c r="G51" s="99">
        <f ca="1">'1. melléklet'!G51+'2 melléklet'!G51</f>
        <v>3436</v>
      </c>
      <c r="H51" s="66">
        <f ca="1">'1. melléklet'!H51+'2 melléklet'!H51</f>
        <v>0</v>
      </c>
      <c r="I51" s="64">
        <f ca="1">'1. melléklet'!I51+'2 melléklet'!I51</f>
        <v>13</v>
      </c>
      <c r="J51" s="50">
        <f t="shared" si="1"/>
        <v>3449</v>
      </c>
      <c r="L51" s="99">
        <f ca="1">'1. melléklet'!L51+'2 melléklet'!L51</f>
        <v>3489</v>
      </c>
      <c r="M51" s="66">
        <f ca="1">'1. melléklet'!M51+'2 melléklet'!M51</f>
        <v>0</v>
      </c>
      <c r="N51" s="64">
        <f ca="1">'1. melléklet'!N51+'2 melléklet'!N51</f>
        <v>13</v>
      </c>
      <c r="O51" s="50">
        <f t="shared" si="2"/>
        <v>3502</v>
      </c>
    </row>
    <row r="52" spans="1:15" s="49" customFormat="1" ht="15.75">
      <c r="A52" s="30" t="s">
        <v>306</v>
      </c>
      <c r="B52" s="38" t="s">
        <v>90</v>
      </c>
      <c r="C52" s="67">
        <f ca="1">'1. melléklet'!C52+'2 melléklet'!C52</f>
        <v>19614</v>
      </c>
      <c r="D52" s="67">
        <f ca="1">'1. melléklet'!D52+'2 melléklet'!D52</f>
        <v>0</v>
      </c>
      <c r="E52" s="64">
        <f ca="1">'1. melléklet'!E52+'2 melléklet'!E52</f>
        <v>13</v>
      </c>
      <c r="F52" s="93">
        <f t="shared" si="0"/>
        <v>19627</v>
      </c>
      <c r="G52" s="100">
        <f ca="1">'1. melléklet'!G52+'2 melléklet'!G52</f>
        <v>21590</v>
      </c>
      <c r="H52" s="67">
        <f ca="1">'1. melléklet'!H52+'2 melléklet'!H52</f>
        <v>0</v>
      </c>
      <c r="I52" s="64">
        <f ca="1">'1. melléklet'!I52+'2 melléklet'!I52</f>
        <v>13</v>
      </c>
      <c r="J52" s="50">
        <f t="shared" si="1"/>
        <v>21603</v>
      </c>
      <c r="L52" s="100">
        <f ca="1">'1. melléklet'!L52+'2 melléklet'!L52</f>
        <v>21729</v>
      </c>
      <c r="M52" s="67">
        <f ca="1">'1. melléklet'!M52+'2 melléklet'!M52</f>
        <v>0</v>
      </c>
      <c r="N52" s="64">
        <f ca="1">'1. melléklet'!N52+'2 melléklet'!N52</f>
        <v>13</v>
      </c>
      <c r="O52" s="50">
        <f t="shared" si="2"/>
        <v>21742</v>
      </c>
    </row>
    <row r="53" spans="1:15">
      <c r="A53" s="10" t="s">
        <v>91</v>
      </c>
      <c r="B53" s="21" t="s">
        <v>92</v>
      </c>
      <c r="C53" s="64">
        <f ca="1">'1. melléklet'!C53+'2 melléklet'!C53</f>
        <v>0</v>
      </c>
      <c r="D53" s="64">
        <f ca="1">'1. melléklet'!D53+'2 melléklet'!D53</f>
        <v>0</v>
      </c>
      <c r="E53" s="64">
        <f ca="1">'1. melléklet'!E53+'2 melléklet'!E53</f>
        <v>0</v>
      </c>
      <c r="F53" s="92">
        <f t="shared" si="0"/>
        <v>0</v>
      </c>
      <c r="G53" s="98">
        <f ca="1">'1. melléklet'!G53+'2 melléklet'!G53</f>
        <v>0</v>
      </c>
      <c r="H53" s="64">
        <f ca="1">'1. melléklet'!H53+'2 melléklet'!H53</f>
        <v>0</v>
      </c>
      <c r="I53" s="64">
        <f ca="1">'1. melléklet'!I53+'2 melléklet'!I53</f>
        <v>0</v>
      </c>
      <c r="J53" s="65">
        <f t="shared" si="1"/>
        <v>0</v>
      </c>
      <c r="L53" s="98">
        <f ca="1">'1. melléklet'!L53+'2 melléklet'!L53</f>
        <v>0</v>
      </c>
      <c r="M53" s="64">
        <f ca="1">'1. melléklet'!M53+'2 melléklet'!M53</f>
        <v>0</v>
      </c>
      <c r="N53" s="64">
        <f ca="1">'1. melléklet'!N53+'2 melléklet'!N53</f>
        <v>0</v>
      </c>
      <c r="O53" s="65">
        <f t="shared" si="2"/>
        <v>0</v>
      </c>
    </row>
    <row r="54" spans="1:15">
      <c r="A54" s="10" t="s">
        <v>307</v>
      </c>
      <c r="B54" s="21" t="s">
        <v>93</v>
      </c>
      <c r="C54" s="64">
        <f ca="1">'1. melléklet'!C54+'2 melléklet'!C54</f>
        <v>168</v>
      </c>
      <c r="D54" s="64">
        <f ca="1">'1. melléklet'!D54+'2 melléklet'!D54</f>
        <v>0</v>
      </c>
      <c r="E54" s="64">
        <f ca="1">'1. melléklet'!E54+'2 melléklet'!E54</f>
        <v>0</v>
      </c>
      <c r="F54" s="92">
        <f t="shared" si="0"/>
        <v>168</v>
      </c>
      <c r="G54" s="98">
        <f ca="1">'1. melléklet'!G54+'2 melléklet'!G54</f>
        <v>168</v>
      </c>
      <c r="H54" s="64">
        <f ca="1">'1. melléklet'!H54+'2 melléklet'!H54</f>
        <v>0</v>
      </c>
      <c r="I54" s="64">
        <f ca="1">'1. melléklet'!I54+'2 melléklet'!I54</f>
        <v>0</v>
      </c>
      <c r="J54" s="65">
        <f t="shared" si="1"/>
        <v>168</v>
      </c>
      <c r="L54" s="98">
        <f ca="1">'1. melléklet'!L54+'2 melléklet'!L54</f>
        <v>168</v>
      </c>
      <c r="M54" s="64">
        <f ca="1">'1. melléklet'!M54+'2 melléklet'!M54</f>
        <v>0</v>
      </c>
      <c r="N54" s="64">
        <f ca="1">'1. melléklet'!N54+'2 melléklet'!N54</f>
        <v>0</v>
      </c>
      <c r="O54" s="65">
        <f t="shared" si="2"/>
        <v>168</v>
      </c>
    </row>
    <row r="55" spans="1:15">
      <c r="A55" s="13" t="s">
        <v>329</v>
      </c>
      <c r="B55" s="21" t="s">
        <v>94</v>
      </c>
      <c r="C55" s="64">
        <f ca="1">'1. melléklet'!C55+'2 melléklet'!C55</f>
        <v>0</v>
      </c>
      <c r="D55" s="64">
        <f ca="1">'1. melléklet'!D55+'2 melléklet'!D55</f>
        <v>0</v>
      </c>
      <c r="E55" s="64">
        <f ca="1">'1. melléklet'!E55+'2 melléklet'!E55</f>
        <v>0</v>
      </c>
      <c r="F55" s="92">
        <f t="shared" si="0"/>
        <v>0</v>
      </c>
      <c r="G55" s="98">
        <f ca="1">'1. melléklet'!G55+'2 melléklet'!G55</f>
        <v>0</v>
      </c>
      <c r="H55" s="64">
        <f ca="1">'1. melléklet'!H55+'2 melléklet'!H55</f>
        <v>0</v>
      </c>
      <c r="I55" s="64">
        <f ca="1">'1. melléklet'!I55+'2 melléklet'!I55</f>
        <v>0</v>
      </c>
      <c r="J55" s="65">
        <f t="shared" si="1"/>
        <v>0</v>
      </c>
      <c r="L55" s="98">
        <f ca="1">'1. melléklet'!L55+'2 melléklet'!L55</f>
        <v>0</v>
      </c>
      <c r="M55" s="64">
        <f ca="1">'1. melléklet'!M55+'2 melléklet'!M55</f>
        <v>0</v>
      </c>
      <c r="N55" s="64">
        <f ca="1">'1. melléklet'!N55+'2 melléklet'!N55</f>
        <v>0</v>
      </c>
      <c r="O55" s="65">
        <f t="shared" si="2"/>
        <v>0</v>
      </c>
    </row>
    <row r="56" spans="1:15">
      <c r="A56" s="13" t="s">
        <v>330</v>
      </c>
      <c r="B56" s="21" t="s">
        <v>95</v>
      </c>
      <c r="C56" s="64">
        <f ca="1">'1. melléklet'!C56+'2 melléklet'!C56</f>
        <v>0</v>
      </c>
      <c r="D56" s="64">
        <f ca="1">'1. melléklet'!D56+'2 melléklet'!D56</f>
        <v>0</v>
      </c>
      <c r="E56" s="64">
        <f ca="1">'1. melléklet'!E56+'2 melléklet'!E56</f>
        <v>0</v>
      </c>
      <c r="F56" s="92">
        <f t="shared" si="0"/>
        <v>0</v>
      </c>
      <c r="G56" s="98">
        <f ca="1">'1. melléklet'!G56+'2 melléklet'!G56</f>
        <v>0</v>
      </c>
      <c r="H56" s="64">
        <f ca="1">'1. melléklet'!H56+'2 melléklet'!H56</f>
        <v>0</v>
      </c>
      <c r="I56" s="64">
        <f ca="1">'1. melléklet'!I56+'2 melléklet'!I56</f>
        <v>0</v>
      </c>
      <c r="J56" s="65">
        <f t="shared" si="1"/>
        <v>0</v>
      </c>
      <c r="L56" s="98">
        <f ca="1">'1. melléklet'!L56+'2 melléklet'!L56</f>
        <v>0</v>
      </c>
      <c r="M56" s="64">
        <f ca="1">'1. melléklet'!M56+'2 melléklet'!M56</f>
        <v>0</v>
      </c>
      <c r="N56" s="64">
        <f ca="1">'1. melléklet'!N56+'2 melléklet'!N56</f>
        <v>0</v>
      </c>
      <c r="O56" s="65">
        <f t="shared" si="2"/>
        <v>0</v>
      </c>
    </row>
    <row r="57" spans="1:15">
      <c r="A57" s="13" t="s">
        <v>331</v>
      </c>
      <c r="B57" s="21" t="s">
        <v>96</v>
      </c>
      <c r="C57" s="64">
        <f ca="1">'1. melléklet'!C57+'2 melléklet'!C57</f>
        <v>0</v>
      </c>
      <c r="D57" s="64">
        <f ca="1">'1. melléklet'!D57+'2 melléklet'!D57</f>
        <v>0</v>
      </c>
      <c r="E57" s="64">
        <f ca="1">'1. melléklet'!E57+'2 melléklet'!E57</f>
        <v>0</v>
      </c>
      <c r="F57" s="92">
        <f t="shared" si="0"/>
        <v>0</v>
      </c>
      <c r="G57" s="98">
        <f ca="1">'1. melléklet'!G57+'2 melléklet'!G57</f>
        <v>0</v>
      </c>
      <c r="H57" s="64">
        <f ca="1">'1. melléklet'!H57+'2 melléklet'!H57</f>
        <v>0</v>
      </c>
      <c r="I57" s="64">
        <f ca="1">'1. melléklet'!I57+'2 melléklet'!I57</f>
        <v>0</v>
      </c>
      <c r="J57" s="65">
        <f t="shared" si="1"/>
        <v>0</v>
      </c>
      <c r="L57" s="98">
        <f ca="1">'1. melléklet'!L57+'2 melléklet'!L57</f>
        <v>0</v>
      </c>
      <c r="M57" s="64">
        <f ca="1">'1. melléklet'!M57+'2 melléklet'!M57</f>
        <v>0</v>
      </c>
      <c r="N57" s="64">
        <f ca="1">'1. melléklet'!N57+'2 melléklet'!N57</f>
        <v>0</v>
      </c>
      <c r="O57" s="65">
        <f t="shared" si="2"/>
        <v>0</v>
      </c>
    </row>
    <row r="58" spans="1:15">
      <c r="A58" s="10" t="s">
        <v>332</v>
      </c>
      <c r="B58" s="21" t="s">
        <v>97</v>
      </c>
      <c r="C58" s="64">
        <f ca="1">'1. melléklet'!C58+'2 melléklet'!C58</f>
        <v>0</v>
      </c>
      <c r="D58" s="64">
        <f ca="1">'1. melléklet'!D58+'2 melléklet'!D58</f>
        <v>0</v>
      </c>
      <c r="E58" s="64">
        <f ca="1">'1. melléklet'!E58+'2 melléklet'!E58</f>
        <v>0</v>
      </c>
      <c r="F58" s="92">
        <f t="shared" si="0"/>
        <v>0</v>
      </c>
      <c r="G58" s="98">
        <f ca="1">'1. melléklet'!G58+'2 melléklet'!G58</f>
        <v>0</v>
      </c>
      <c r="H58" s="64">
        <f ca="1">'1. melléklet'!H58+'2 melléklet'!H58</f>
        <v>0</v>
      </c>
      <c r="I58" s="64">
        <f ca="1">'1. melléklet'!I58+'2 melléklet'!I58</f>
        <v>0</v>
      </c>
      <c r="J58" s="65">
        <f t="shared" si="1"/>
        <v>0</v>
      </c>
      <c r="L58" s="98">
        <f ca="1">'1. melléklet'!L58+'2 melléklet'!L58</f>
        <v>0</v>
      </c>
      <c r="M58" s="64">
        <f ca="1">'1. melléklet'!M58+'2 melléklet'!M58</f>
        <v>0</v>
      </c>
      <c r="N58" s="64">
        <f ca="1">'1. melléklet'!N58+'2 melléklet'!N58</f>
        <v>0</v>
      </c>
      <c r="O58" s="65">
        <f t="shared" si="2"/>
        <v>0</v>
      </c>
    </row>
    <row r="59" spans="1:15">
      <c r="A59" s="10" t="s">
        <v>333</v>
      </c>
      <c r="B59" s="21" t="s">
        <v>98</v>
      </c>
      <c r="C59" s="64">
        <f ca="1">'1. melléklet'!C59+'2 melléklet'!C59</f>
        <v>380</v>
      </c>
      <c r="D59" s="64">
        <f ca="1">'1. melléklet'!D59+'2 melléklet'!D59</f>
        <v>0</v>
      </c>
      <c r="E59" s="64">
        <f ca="1">'1. melléklet'!E59+'2 melléklet'!E59</f>
        <v>0</v>
      </c>
      <c r="F59" s="92">
        <f t="shared" si="0"/>
        <v>380</v>
      </c>
      <c r="G59" s="98">
        <f ca="1">'1. melléklet'!G59+'2 melléklet'!G59</f>
        <v>380</v>
      </c>
      <c r="H59" s="64">
        <f ca="1">'1. melléklet'!H59+'2 melléklet'!H59</f>
        <v>0</v>
      </c>
      <c r="I59" s="64">
        <f ca="1">'1. melléklet'!I59+'2 melléklet'!I59</f>
        <v>0</v>
      </c>
      <c r="J59" s="65">
        <f t="shared" si="1"/>
        <v>380</v>
      </c>
      <c r="L59" s="98">
        <f ca="1">'1. melléklet'!L59+'2 melléklet'!L59</f>
        <v>380</v>
      </c>
      <c r="M59" s="64">
        <f ca="1">'1. melléklet'!M59+'2 melléklet'!M59</f>
        <v>0</v>
      </c>
      <c r="N59" s="64">
        <f ca="1">'1. melléklet'!N59+'2 melléklet'!N59</f>
        <v>0</v>
      </c>
      <c r="O59" s="65">
        <f t="shared" si="2"/>
        <v>380</v>
      </c>
    </row>
    <row r="60" spans="1:15">
      <c r="A60" s="10" t="s">
        <v>334</v>
      </c>
      <c r="B60" s="21" t="s">
        <v>99</v>
      </c>
      <c r="C60" s="64">
        <f ca="1">'1. melléklet'!C60+'2 melléklet'!C60</f>
        <v>4933</v>
      </c>
      <c r="D60" s="64">
        <f ca="1">'1. melléklet'!D60+'2 melléklet'!D60</f>
        <v>0</v>
      </c>
      <c r="E60" s="64">
        <f ca="1">'1. melléklet'!E60+'2 melléklet'!E60</f>
        <v>0</v>
      </c>
      <c r="F60" s="92">
        <f t="shared" si="0"/>
        <v>4933</v>
      </c>
      <c r="G60" s="98">
        <f ca="1">'1. melléklet'!G60+'2 melléklet'!G60</f>
        <v>4933</v>
      </c>
      <c r="H60" s="64">
        <f ca="1">'1. melléklet'!H60+'2 melléklet'!H60</f>
        <v>0</v>
      </c>
      <c r="I60" s="64">
        <f ca="1">'1. melléklet'!I60+'2 melléklet'!I60</f>
        <v>0</v>
      </c>
      <c r="J60" s="65">
        <f t="shared" si="1"/>
        <v>4933</v>
      </c>
      <c r="L60" s="98">
        <f ca="1">'1. melléklet'!L60+'2 melléklet'!L60</f>
        <v>4933</v>
      </c>
      <c r="M60" s="64">
        <f ca="1">'1. melléklet'!M60+'2 melléklet'!M60</f>
        <v>0</v>
      </c>
      <c r="N60" s="64">
        <f ca="1">'1. melléklet'!N60+'2 melléklet'!N60</f>
        <v>0</v>
      </c>
      <c r="O60" s="65">
        <f t="shared" si="2"/>
        <v>4933</v>
      </c>
    </row>
    <row r="61" spans="1:15" s="49" customFormat="1" ht="15.75">
      <c r="A61" s="35" t="s">
        <v>308</v>
      </c>
      <c r="B61" s="38" t="s">
        <v>100</v>
      </c>
      <c r="C61" s="67">
        <f ca="1">'1. melléklet'!C61+'2 melléklet'!C61</f>
        <v>5481</v>
      </c>
      <c r="D61" s="67">
        <f ca="1">'1. melléklet'!D61+'2 melléklet'!D61</f>
        <v>0</v>
      </c>
      <c r="E61" s="64">
        <f ca="1">'1. melléklet'!E61+'2 melléklet'!E61</f>
        <v>0</v>
      </c>
      <c r="F61" s="94">
        <f t="shared" si="0"/>
        <v>5481</v>
      </c>
      <c r="G61" s="100">
        <f ca="1">'1. melléklet'!G61+'2 melléklet'!G61</f>
        <v>5481</v>
      </c>
      <c r="H61" s="67">
        <f ca="1">'1. melléklet'!H61+'2 melléklet'!H61</f>
        <v>0</v>
      </c>
      <c r="I61" s="64">
        <f ca="1">'1. melléklet'!I61+'2 melléklet'!I61</f>
        <v>0</v>
      </c>
      <c r="J61" s="68">
        <f t="shared" si="1"/>
        <v>5481</v>
      </c>
      <c r="L61" s="100">
        <f ca="1">'1. melléklet'!L61+'2 melléklet'!L61</f>
        <v>5481</v>
      </c>
      <c r="M61" s="67">
        <f ca="1">'1. melléklet'!M61+'2 melléklet'!M61</f>
        <v>0</v>
      </c>
      <c r="N61" s="64">
        <f ca="1">'1. melléklet'!N61+'2 melléklet'!N61</f>
        <v>0</v>
      </c>
      <c r="O61" s="68">
        <f t="shared" si="2"/>
        <v>5481</v>
      </c>
    </row>
    <row r="62" spans="1:15">
      <c r="A62" s="9" t="s">
        <v>335</v>
      </c>
      <c r="B62" s="21" t="s">
        <v>101</v>
      </c>
      <c r="C62" s="64">
        <f ca="1">'1. melléklet'!C62+'2 melléklet'!C62</f>
        <v>0</v>
      </c>
      <c r="D62" s="64">
        <f ca="1">'1. melléklet'!D62+'2 melléklet'!D62</f>
        <v>0</v>
      </c>
      <c r="E62" s="64">
        <f ca="1">'1. melléklet'!E62+'2 melléklet'!E62</f>
        <v>0</v>
      </c>
      <c r="F62" s="92">
        <f t="shared" si="0"/>
        <v>0</v>
      </c>
      <c r="G62" s="98">
        <f ca="1">'1. melléklet'!G62+'2 melléklet'!G62</f>
        <v>0</v>
      </c>
      <c r="H62" s="64">
        <f ca="1">'1. melléklet'!H62+'2 melléklet'!H62</f>
        <v>0</v>
      </c>
      <c r="I62" s="64">
        <f ca="1">'1. melléklet'!I62+'2 melléklet'!I62</f>
        <v>0</v>
      </c>
      <c r="J62" s="65">
        <f t="shared" si="1"/>
        <v>0</v>
      </c>
      <c r="L62" s="98">
        <f ca="1">'1. melléklet'!L62+'2 melléklet'!L62</f>
        <v>0</v>
      </c>
      <c r="M62" s="64">
        <f ca="1">'1. melléklet'!M62+'2 melléklet'!M62</f>
        <v>0</v>
      </c>
      <c r="N62" s="64">
        <f ca="1">'1. melléklet'!N62+'2 melléklet'!N62</f>
        <v>0</v>
      </c>
      <c r="O62" s="65">
        <f t="shared" si="2"/>
        <v>0</v>
      </c>
    </row>
    <row r="63" spans="1:15">
      <c r="A63" s="9" t="s">
        <v>102</v>
      </c>
      <c r="B63" s="21" t="s">
        <v>103</v>
      </c>
      <c r="C63" s="64">
        <f ca="1">'1. melléklet'!C63+'2 melléklet'!C63</f>
        <v>0</v>
      </c>
      <c r="D63" s="64">
        <f ca="1">'1. melléklet'!D63+'2 melléklet'!D63</f>
        <v>0</v>
      </c>
      <c r="E63" s="64">
        <f ca="1">'1. melléklet'!E63+'2 melléklet'!E63</f>
        <v>0</v>
      </c>
      <c r="F63" s="92">
        <f t="shared" si="0"/>
        <v>0</v>
      </c>
      <c r="G63" s="98">
        <f ca="1">'1. melléklet'!G63+'2 melléklet'!G63</f>
        <v>247</v>
      </c>
      <c r="H63" s="64">
        <f ca="1">'1. melléklet'!H63+'2 melléklet'!H63</f>
        <v>0</v>
      </c>
      <c r="I63" s="64">
        <f ca="1">'1. melléklet'!I63+'2 melléklet'!I63</f>
        <v>0</v>
      </c>
      <c r="J63" s="65">
        <f t="shared" si="1"/>
        <v>247</v>
      </c>
      <c r="L63" s="98">
        <f ca="1">'1. melléklet'!L63+'2 melléklet'!L63</f>
        <v>931</v>
      </c>
      <c r="M63" s="64">
        <f ca="1">'1. melléklet'!M63+'2 melléklet'!M63</f>
        <v>0</v>
      </c>
      <c r="N63" s="64">
        <f ca="1">'1. melléklet'!N63+'2 melléklet'!N63</f>
        <v>0</v>
      </c>
      <c r="O63" s="65">
        <f t="shared" si="2"/>
        <v>931</v>
      </c>
    </row>
    <row r="64" spans="1:15">
      <c r="A64" s="9" t="s">
        <v>104</v>
      </c>
      <c r="B64" s="21" t="s">
        <v>105</v>
      </c>
      <c r="C64" s="64">
        <f ca="1">'1. melléklet'!C64+'2 melléklet'!C64</f>
        <v>0</v>
      </c>
      <c r="D64" s="64">
        <f ca="1">'1. melléklet'!D64+'2 melléklet'!D64</f>
        <v>0</v>
      </c>
      <c r="E64" s="64">
        <f ca="1">'1. melléklet'!E64+'2 melléklet'!E64</f>
        <v>0</v>
      </c>
      <c r="F64" s="92">
        <f t="shared" si="0"/>
        <v>0</v>
      </c>
      <c r="G64" s="98">
        <f ca="1">'1. melléklet'!G64+'2 melléklet'!G64</f>
        <v>0</v>
      </c>
      <c r="H64" s="64">
        <f ca="1">'1. melléklet'!H64+'2 melléklet'!H64</f>
        <v>0</v>
      </c>
      <c r="I64" s="64">
        <f ca="1">'1. melléklet'!I64+'2 melléklet'!I64</f>
        <v>0</v>
      </c>
      <c r="J64" s="65">
        <f t="shared" si="1"/>
        <v>0</v>
      </c>
      <c r="L64" s="98">
        <f ca="1">'1. melléklet'!L64+'2 melléklet'!L64</f>
        <v>0</v>
      </c>
      <c r="M64" s="64">
        <f ca="1">'1. melléklet'!M64+'2 melléklet'!M64</f>
        <v>0</v>
      </c>
      <c r="N64" s="64">
        <f ca="1">'1. melléklet'!N64+'2 melléklet'!N64</f>
        <v>0</v>
      </c>
      <c r="O64" s="65">
        <f t="shared" si="2"/>
        <v>0</v>
      </c>
    </row>
    <row r="65" spans="1:15">
      <c r="A65" s="9" t="s">
        <v>309</v>
      </c>
      <c r="B65" s="21" t="s">
        <v>106</v>
      </c>
      <c r="C65" s="64">
        <f ca="1">'1. melléklet'!C65+'2 melléklet'!C65</f>
        <v>0</v>
      </c>
      <c r="D65" s="64">
        <f ca="1">'1. melléklet'!D65+'2 melléklet'!D65</f>
        <v>0</v>
      </c>
      <c r="E65" s="64">
        <f ca="1">'1. melléklet'!E65+'2 melléklet'!E65</f>
        <v>0</v>
      </c>
      <c r="F65" s="92">
        <f t="shared" si="0"/>
        <v>0</v>
      </c>
      <c r="G65" s="98">
        <f ca="1">'1. melléklet'!G65+'2 melléklet'!G65</f>
        <v>0</v>
      </c>
      <c r="H65" s="64">
        <f ca="1">'1. melléklet'!H65+'2 melléklet'!H65</f>
        <v>0</v>
      </c>
      <c r="I65" s="64">
        <f ca="1">'1. melléklet'!I65+'2 melléklet'!I65</f>
        <v>0</v>
      </c>
      <c r="J65" s="65">
        <f t="shared" si="1"/>
        <v>0</v>
      </c>
      <c r="L65" s="98">
        <f ca="1">'1. melléklet'!L65+'2 melléklet'!L65</f>
        <v>0</v>
      </c>
      <c r="M65" s="64">
        <f ca="1">'1. melléklet'!M65+'2 melléklet'!M65</f>
        <v>0</v>
      </c>
      <c r="N65" s="64">
        <f ca="1">'1. melléklet'!N65+'2 melléklet'!N65</f>
        <v>0</v>
      </c>
      <c r="O65" s="65">
        <f t="shared" si="2"/>
        <v>0</v>
      </c>
    </row>
    <row r="66" spans="1:15">
      <c r="A66" s="9" t="s">
        <v>336</v>
      </c>
      <c r="B66" s="21" t="s">
        <v>107</v>
      </c>
      <c r="C66" s="64">
        <f ca="1">'1. melléklet'!C66+'2 melléklet'!C66</f>
        <v>0</v>
      </c>
      <c r="D66" s="64">
        <f ca="1">'1. melléklet'!D66+'2 melléklet'!D66</f>
        <v>0</v>
      </c>
      <c r="E66" s="64">
        <f ca="1">'1. melléklet'!E66+'2 melléklet'!E66</f>
        <v>0</v>
      </c>
      <c r="F66" s="92">
        <f t="shared" si="0"/>
        <v>0</v>
      </c>
      <c r="G66" s="98">
        <f ca="1">'1. melléklet'!G66+'2 melléklet'!G66</f>
        <v>0</v>
      </c>
      <c r="H66" s="64">
        <f ca="1">'1. melléklet'!H66+'2 melléklet'!H66</f>
        <v>0</v>
      </c>
      <c r="I66" s="64">
        <f ca="1">'1. melléklet'!I66+'2 melléklet'!I66</f>
        <v>0</v>
      </c>
      <c r="J66" s="65">
        <f t="shared" si="1"/>
        <v>0</v>
      </c>
      <c r="L66" s="98">
        <f ca="1">'1. melléklet'!L66+'2 melléklet'!L66</f>
        <v>0</v>
      </c>
      <c r="M66" s="64">
        <f ca="1">'1. melléklet'!M66+'2 melléklet'!M66</f>
        <v>0</v>
      </c>
      <c r="N66" s="64">
        <f ca="1">'1. melléklet'!N66+'2 melléklet'!N66</f>
        <v>0</v>
      </c>
      <c r="O66" s="65">
        <f t="shared" si="2"/>
        <v>0</v>
      </c>
    </row>
    <row r="67" spans="1:15">
      <c r="A67" s="9" t="s">
        <v>310</v>
      </c>
      <c r="B67" s="21" t="s">
        <v>108</v>
      </c>
      <c r="C67" s="64">
        <f ca="1">'1. melléklet'!C67+'2 melléklet'!C67</f>
        <v>721</v>
      </c>
      <c r="D67" s="64">
        <f ca="1">'1. melléklet'!D67+'2 melléklet'!D67</f>
        <v>0</v>
      </c>
      <c r="E67" s="64">
        <f ca="1">'1. melléklet'!E67+'2 melléklet'!E67</f>
        <v>0</v>
      </c>
      <c r="F67" s="92">
        <f t="shared" si="0"/>
        <v>721</v>
      </c>
      <c r="G67" s="98">
        <f ca="1">'1. melléklet'!G67+'2 melléklet'!G67</f>
        <v>721</v>
      </c>
      <c r="H67" s="64">
        <f ca="1">'1. melléklet'!H67+'2 melléklet'!H67</f>
        <v>0</v>
      </c>
      <c r="I67" s="64">
        <f ca="1">'1. melléklet'!I67+'2 melléklet'!I67</f>
        <v>0</v>
      </c>
      <c r="J67" s="65">
        <f t="shared" si="1"/>
        <v>721</v>
      </c>
      <c r="L67" s="98">
        <f ca="1">'1. melléklet'!L67+'2 melléklet'!L67</f>
        <v>721</v>
      </c>
      <c r="M67" s="64">
        <f ca="1">'1. melléklet'!M67+'2 melléklet'!M67</f>
        <v>0</v>
      </c>
      <c r="N67" s="64">
        <f ca="1">'1. melléklet'!N67+'2 melléklet'!N67</f>
        <v>0</v>
      </c>
      <c r="O67" s="65">
        <f t="shared" si="2"/>
        <v>721</v>
      </c>
    </row>
    <row r="68" spans="1:15">
      <c r="A68" s="9" t="s">
        <v>337</v>
      </c>
      <c r="B68" s="21" t="s">
        <v>109</v>
      </c>
      <c r="C68" s="64">
        <f ca="1">'1. melléklet'!C68+'2 melléklet'!C68</f>
        <v>0</v>
      </c>
      <c r="D68" s="64">
        <f ca="1">'1. melléklet'!D68+'2 melléklet'!D68</f>
        <v>0</v>
      </c>
      <c r="E68" s="64">
        <f ca="1">'1. melléklet'!E68+'2 melléklet'!E68</f>
        <v>0</v>
      </c>
      <c r="F68" s="92">
        <f t="shared" si="0"/>
        <v>0</v>
      </c>
      <c r="G68" s="98">
        <f ca="1">'1. melléklet'!G68+'2 melléklet'!G68</f>
        <v>0</v>
      </c>
      <c r="H68" s="64">
        <f ca="1">'1. melléklet'!H68+'2 melléklet'!H68</f>
        <v>0</v>
      </c>
      <c r="I68" s="64">
        <f ca="1">'1. melléklet'!I68+'2 melléklet'!I68</f>
        <v>0</v>
      </c>
      <c r="J68" s="65">
        <f t="shared" si="1"/>
        <v>0</v>
      </c>
      <c r="L68" s="98">
        <f ca="1">'1. melléklet'!L68+'2 melléklet'!L68</f>
        <v>0</v>
      </c>
      <c r="M68" s="64">
        <f ca="1">'1. melléklet'!M68+'2 melléklet'!M68</f>
        <v>0</v>
      </c>
      <c r="N68" s="64">
        <f ca="1">'1. melléklet'!N68+'2 melléklet'!N68</f>
        <v>0</v>
      </c>
      <c r="O68" s="65">
        <f t="shared" si="2"/>
        <v>0</v>
      </c>
    </row>
    <row r="69" spans="1:15">
      <c r="A69" s="9" t="s">
        <v>338</v>
      </c>
      <c r="B69" s="21" t="s">
        <v>110</v>
      </c>
      <c r="C69" s="64">
        <f ca="1">'1. melléklet'!C69+'2 melléklet'!C69</f>
        <v>0</v>
      </c>
      <c r="D69" s="64">
        <f ca="1">'1. melléklet'!D69+'2 melléklet'!D69</f>
        <v>0</v>
      </c>
      <c r="E69" s="64">
        <f ca="1">'1. melléklet'!E69+'2 melléklet'!E69</f>
        <v>0</v>
      </c>
      <c r="F69" s="92">
        <f t="shared" si="0"/>
        <v>0</v>
      </c>
      <c r="G69" s="98">
        <f ca="1">'1. melléklet'!G69+'2 melléklet'!G69</f>
        <v>0</v>
      </c>
      <c r="H69" s="64">
        <f ca="1">'1. melléklet'!H69+'2 melléklet'!H69</f>
        <v>0</v>
      </c>
      <c r="I69" s="64">
        <f ca="1">'1. melléklet'!I69+'2 melléklet'!I69</f>
        <v>0</v>
      </c>
      <c r="J69" s="65">
        <f t="shared" si="1"/>
        <v>0</v>
      </c>
      <c r="L69" s="98">
        <f ca="1">'1. melléklet'!L69+'2 melléklet'!L69</f>
        <v>250</v>
      </c>
      <c r="M69" s="64">
        <f ca="1">'1. melléklet'!M69+'2 melléklet'!M69</f>
        <v>0</v>
      </c>
      <c r="N69" s="64">
        <f ca="1">'1. melléklet'!N69+'2 melléklet'!N69</f>
        <v>0</v>
      </c>
      <c r="O69" s="65">
        <f t="shared" si="2"/>
        <v>250</v>
      </c>
    </row>
    <row r="70" spans="1:15">
      <c r="A70" s="9" t="s">
        <v>111</v>
      </c>
      <c r="B70" s="21" t="s">
        <v>112</v>
      </c>
      <c r="C70" s="64">
        <f ca="1">'1. melléklet'!C70+'2 melléklet'!C70</f>
        <v>0</v>
      </c>
      <c r="D70" s="64">
        <f ca="1">'1. melléklet'!D70+'2 melléklet'!D70</f>
        <v>0</v>
      </c>
      <c r="E70" s="64">
        <f ca="1">'1. melléklet'!E70+'2 melléklet'!E70</f>
        <v>0</v>
      </c>
      <c r="F70" s="92">
        <f t="shared" si="0"/>
        <v>0</v>
      </c>
      <c r="G70" s="98">
        <f ca="1">'1. melléklet'!G70+'2 melléklet'!G70</f>
        <v>0</v>
      </c>
      <c r="H70" s="64">
        <f ca="1">'1. melléklet'!H70+'2 melléklet'!H70</f>
        <v>0</v>
      </c>
      <c r="I70" s="64">
        <f ca="1">'1. melléklet'!I70+'2 melléklet'!I70</f>
        <v>0</v>
      </c>
      <c r="J70" s="65">
        <f t="shared" si="1"/>
        <v>0</v>
      </c>
      <c r="L70" s="98">
        <f ca="1">'1. melléklet'!L70+'2 melléklet'!L70</f>
        <v>0</v>
      </c>
      <c r="M70" s="64">
        <f ca="1">'1. melléklet'!M70+'2 melléklet'!M70</f>
        <v>0</v>
      </c>
      <c r="N70" s="64">
        <f ca="1">'1. melléklet'!N70+'2 melléklet'!N70</f>
        <v>0</v>
      </c>
      <c r="O70" s="65">
        <f t="shared" si="2"/>
        <v>0</v>
      </c>
    </row>
    <row r="71" spans="1:15">
      <c r="A71" s="15" t="s">
        <v>113</v>
      </c>
      <c r="B71" s="21" t="s">
        <v>114</v>
      </c>
      <c r="C71" s="64">
        <f ca="1">'1. melléklet'!C71+'2 melléklet'!C71</f>
        <v>0</v>
      </c>
      <c r="D71" s="64">
        <f ca="1">'1. melléklet'!D71+'2 melléklet'!D71</f>
        <v>0</v>
      </c>
      <c r="E71" s="64">
        <f ca="1">'1. melléklet'!E71+'2 melléklet'!E71</f>
        <v>0</v>
      </c>
      <c r="F71" s="92">
        <f t="shared" si="0"/>
        <v>0</v>
      </c>
      <c r="G71" s="98">
        <f ca="1">'1. melléklet'!G71+'2 melléklet'!G71</f>
        <v>0</v>
      </c>
      <c r="H71" s="64">
        <f ca="1">'1. melléklet'!H71+'2 melléklet'!H71</f>
        <v>0</v>
      </c>
      <c r="I71" s="64">
        <f ca="1">'1. melléklet'!I71+'2 melléklet'!I71</f>
        <v>0</v>
      </c>
      <c r="J71" s="65">
        <f t="shared" si="1"/>
        <v>0</v>
      </c>
      <c r="L71" s="98">
        <f ca="1">'1. melléklet'!L71+'2 melléklet'!L71</f>
        <v>0</v>
      </c>
      <c r="M71" s="64">
        <f ca="1">'1. melléklet'!M71+'2 melléklet'!M71</f>
        <v>0</v>
      </c>
      <c r="N71" s="64">
        <f ca="1">'1. melléklet'!N71+'2 melléklet'!N71</f>
        <v>0</v>
      </c>
      <c r="O71" s="65">
        <f t="shared" si="2"/>
        <v>0</v>
      </c>
    </row>
    <row r="72" spans="1:15">
      <c r="A72" s="9" t="s">
        <v>425</v>
      </c>
      <c r="B72" s="21" t="s">
        <v>115</v>
      </c>
      <c r="C72" s="64">
        <f ca="1">'1. melléklet'!C72+'2 melléklet'!C72</f>
        <v>0</v>
      </c>
      <c r="D72" s="64">
        <f ca="1">'1. melléklet'!D72+'2 melléklet'!D72</f>
        <v>0</v>
      </c>
      <c r="E72" s="64">
        <f ca="1">'1. melléklet'!E72+'2 melléklet'!E72</f>
        <v>0</v>
      </c>
      <c r="F72" s="92">
        <f t="shared" si="0"/>
        <v>0</v>
      </c>
      <c r="G72" s="98">
        <f ca="1">'1. melléklet'!G72+'2 melléklet'!G72</f>
        <v>0</v>
      </c>
      <c r="H72" s="64">
        <f ca="1">'1. melléklet'!H72+'2 melléklet'!H72</f>
        <v>0</v>
      </c>
      <c r="I72" s="64">
        <f ca="1">'1. melléklet'!I72+'2 melléklet'!I72</f>
        <v>0</v>
      </c>
      <c r="J72" s="65">
        <f t="shared" si="1"/>
        <v>0</v>
      </c>
      <c r="L72" s="98">
        <f ca="1">'1. melléklet'!L72+'2 melléklet'!L72</f>
        <v>0</v>
      </c>
      <c r="M72" s="64">
        <f ca="1">'1. melléklet'!M72+'2 melléklet'!M72</f>
        <v>0</v>
      </c>
      <c r="N72" s="64">
        <f ca="1">'1. melléklet'!N72+'2 melléklet'!N72</f>
        <v>0</v>
      </c>
      <c r="O72" s="65">
        <f t="shared" si="2"/>
        <v>0</v>
      </c>
    </row>
    <row r="73" spans="1:15">
      <c r="A73" s="15" t="s">
        <v>339</v>
      </c>
      <c r="B73" s="21" t="s">
        <v>116</v>
      </c>
      <c r="C73" s="62">
        <f ca="1">'1. melléklet'!C73+'2 melléklet'!C73</f>
        <v>5</v>
      </c>
      <c r="D73" s="62">
        <f ca="1">'1. melléklet'!D73+'2 melléklet'!D73</f>
        <v>100</v>
      </c>
      <c r="E73" s="64">
        <f ca="1">'1. melléklet'!E73+'2 melléklet'!E73</f>
        <v>0</v>
      </c>
      <c r="F73" s="92">
        <f t="shared" ref="F73:F125" si="3">SUM(C73:E73)</f>
        <v>105</v>
      </c>
      <c r="G73" s="101">
        <f ca="1">'1. melléklet'!G73+'2 melléklet'!G73</f>
        <v>5</v>
      </c>
      <c r="H73" s="62">
        <f ca="1">'1. melléklet'!H73+'2 melléklet'!H73</f>
        <v>100</v>
      </c>
      <c r="I73" s="64">
        <f ca="1">'1. melléklet'!I73+'2 melléklet'!I73</f>
        <v>0</v>
      </c>
      <c r="J73" s="65">
        <f t="shared" ref="J73:J125" si="4">SUM(G73:I73)</f>
        <v>105</v>
      </c>
      <c r="L73" s="101">
        <f ca="1">'1. melléklet'!L73+'2 melléklet'!L73</f>
        <v>5</v>
      </c>
      <c r="M73" s="62">
        <f ca="1">'1. melléklet'!M73+'2 melléklet'!M73</f>
        <v>100</v>
      </c>
      <c r="N73" s="64">
        <f ca="1">'1. melléklet'!N73+'2 melléklet'!N73</f>
        <v>0</v>
      </c>
      <c r="O73" s="65">
        <f t="shared" ref="O73:O125" si="5">SUM(L73:N73)</f>
        <v>105</v>
      </c>
    </row>
    <row r="74" spans="1:15">
      <c r="A74" s="15" t="s">
        <v>427</v>
      </c>
      <c r="B74" s="21" t="s">
        <v>426</v>
      </c>
      <c r="C74" s="64">
        <f ca="1">'1. melléklet'!C74+'2 melléklet'!C74</f>
        <v>13133</v>
      </c>
      <c r="D74" s="64">
        <f ca="1">'1. melléklet'!D74+'2 melléklet'!D74</f>
        <v>0</v>
      </c>
      <c r="E74" s="64">
        <f ca="1">'1. melléklet'!E74+'2 melléklet'!E74</f>
        <v>0</v>
      </c>
      <c r="F74" s="92">
        <f t="shared" si="3"/>
        <v>13133</v>
      </c>
      <c r="G74" s="98">
        <f ca="1">'1. melléklet'!G74+'2 melléklet'!G74</f>
        <v>12490</v>
      </c>
      <c r="H74" s="64">
        <f ca="1">'1. melléklet'!H74+'2 melléklet'!H74</f>
        <v>0</v>
      </c>
      <c r="I74" s="64">
        <f ca="1">'1. melléklet'!I74+'2 melléklet'!I74</f>
        <v>0</v>
      </c>
      <c r="J74" s="65">
        <f t="shared" si="4"/>
        <v>12490</v>
      </c>
      <c r="L74" s="98">
        <f ca="1">'1. melléklet'!L74+'2 melléklet'!L74</f>
        <v>10491</v>
      </c>
      <c r="M74" s="64">
        <f ca="1">'1. melléklet'!M74+'2 melléklet'!M74</f>
        <v>0</v>
      </c>
      <c r="N74" s="64">
        <f ca="1">'1. melléklet'!N74+'2 melléklet'!N74</f>
        <v>0</v>
      </c>
      <c r="O74" s="65">
        <f t="shared" si="5"/>
        <v>10491</v>
      </c>
    </row>
    <row r="75" spans="1:15" s="49" customFormat="1" ht="15.75">
      <c r="A75" s="35" t="s">
        <v>311</v>
      </c>
      <c r="B75" s="38" t="s">
        <v>117</v>
      </c>
      <c r="C75" s="67">
        <f ca="1">'1. melléklet'!C75+'2 melléklet'!C75</f>
        <v>13859</v>
      </c>
      <c r="D75" s="67">
        <f ca="1">'1. melléklet'!D75+'2 melléklet'!D75</f>
        <v>100</v>
      </c>
      <c r="E75" s="64">
        <f ca="1">'1. melléklet'!E75+'2 melléklet'!E75</f>
        <v>0</v>
      </c>
      <c r="F75" s="94">
        <f t="shared" si="3"/>
        <v>13959</v>
      </c>
      <c r="G75" s="100">
        <f ca="1">'1. melléklet'!G75+'2 melléklet'!G75</f>
        <v>13463</v>
      </c>
      <c r="H75" s="67">
        <f ca="1">'1. melléklet'!H75+'2 melléklet'!H75</f>
        <v>100</v>
      </c>
      <c r="I75" s="64">
        <f ca="1">'1. melléklet'!I75+'2 melléklet'!I75</f>
        <v>0</v>
      </c>
      <c r="J75" s="68">
        <f t="shared" si="4"/>
        <v>13563</v>
      </c>
      <c r="L75" s="100">
        <f ca="1">'1. melléklet'!L75+'2 melléklet'!L75</f>
        <v>12398</v>
      </c>
      <c r="M75" s="67">
        <f ca="1">'1. melléklet'!M75+'2 melléklet'!M75</f>
        <v>100</v>
      </c>
      <c r="N75" s="64">
        <f ca="1">'1. melléklet'!N75+'2 melléklet'!N75</f>
        <v>0</v>
      </c>
      <c r="O75" s="68">
        <f t="shared" si="5"/>
        <v>12498</v>
      </c>
    </row>
    <row r="76" spans="1:15" s="49" customFormat="1" ht="15.75">
      <c r="A76" s="39" t="s">
        <v>8</v>
      </c>
      <c r="B76" s="38"/>
      <c r="C76" s="64">
        <f ca="1">'1. melléklet'!C76+'2 melléklet'!C76</f>
        <v>0</v>
      </c>
      <c r="D76" s="64">
        <f ca="1">'1. melléklet'!D76+'2 melléklet'!D76</f>
        <v>0</v>
      </c>
      <c r="E76" s="64">
        <f ca="1">'1. melléklet'!E76+'2 melléklet'!E76</f>
        <v>0</v>
      </c>
      <c r="F76" s="92">
        <f t="shared" si="3"/>
        <v>0</v>
      </c>
      <c r="G76" s="98">
        <f ca="1">'1. melléklet'!G76+'2 melléklet'!G76</f>
        <v>0</v>
      </c>
      <c r="H76" s="64">
        <f ca="1">'1. melléklet'!H76+'2 melléklet'!H76</f>
        <v>0</v>
      </c>
      <c r="I76" s="64">
        <f ca="1">'1. melléklet'!I76+'2 melléklet'!I76</f>
        <v>0</v>
      </c>
      <c r="J76" s="65">
        <f t="shared" si="4"/>
        <v>0</v>
      </c>
      <c r="L76" s="98">
        <f ca="1">'1. melléklet'!L76+'2 melléklet'!L76</f>
        <v>0</v>
      </c>
      <c r="M76" s="64">
        <f ca="1">'1. melléklet'!M76+'2 melléklet'!M76</f>
        <v>0</v>
      </c>
      <c r="N76" s="64">
        <f ca="1">'1. melléklet'!N76+'2 melléklet'!N76</f>
        <v>0</v>
      </c>
      <c r="O76" s="65">
        <f t="shared" si="5"/>
        <v>0</v>
      </c>
    </row>
    <row r="77" spans="1:15">
      <c r="A77" s="25" t="s">
        <v>118</v>
      </c>
      <c r="B77" s="21" t="s">
        <v>119</v>
      </c>
      <c r="C77" s="64">
        <f ca="1">'1. melléklet'!C77+'2 melléklet'!C77</f>
        <v>0</v>
      </c>
      <c r="D77" s="64">
        <f ca="1">'1. melléklet'!D77+'2 melléklet'!D77</f>
        <v>0</v>
      </c>
      <c r="E77" s="64">
        <f ca="1">'1. melléklet'!E77+'2 melléklet'!E77</f>
        <v>0</v>
      </c>
      <c r="F77" s="92">
        <f t="shared" si="3"/>
        <v>0</v>
      </c>
      <c r="G77" s="98">
        <f ca="1">'1. melléklet'!G77+'2 melléklet'!G77</f>
        <v>0</v>
      </c>
      <c r="H77" s="64">
        <f ca="1">'1. melléklet'!H77+'2 melléklet'!H77</f>
        <v>0</v>
      </c>
      <c r="I77" s="64">
        <f ca="1">'1. melléklet'!I77+'2 melléklet'!I77</f>
        <v>0</v>
      </c>
      <c r="J77" s="65">
        <f t="shared" si="4"/>
        <v>0</v>
      </c>
      <c r="L77" s="98">
        <f ca="1">'1. melléklet'!L77+'2 melléklet'!L77</f>
        <v>0</v>
      </c>
      <c r="M77" s="64">
        <f ca="1">'1. melléklet'!M77+'2 melléklet'!M77</f>
        <v>0</v>
      </c>
      <c r="N77" s="64">
        <f ca="1">'1. melléklet'!N77+'2 melléklet'!N77</f>
        <v>0</v>
      </c>
      <c r="O77" s="65">
        <f t="shared" si="5"/>
        <v>0</v>
      </c>
    </row>
    <row r="78" spans="1:15">
      <c r="A78" s="25" t="s">
        <v>340</v>
      </c>
      <c r="B78" s="21" t="s">
        <v>120</v>
      </c>
      <c r="C78" s="64">
        <f ca="1">'1. melléklet'!C78+'2 melléklet'!C78</f>
        <v>0</v>
      </c>
      <c r="D78" s="64">
        <f ca="1">'1. melléklet'!D78+'2 melléklet'!D78</f>
        <v>0</v>
      </c>
      <c r="E78" s="64">
        <f ca="1">'1. melléklet'!E78+'2 melléklet'!E78</f>
        <v>0</v>
      </c>
      <c r="F78" s="92">
        <f t="shared" si="3"/>
        <v>0</v>
      </c>
      <c r="G78" s="98">
        <f ca="1">'1. melléklet'!G78+'2 melléklet'!G78</f>
        <v>0</v>
      </c>
      <c r="H78" s="64">
        <f ca="1">'1. melléklet'!H78+'2 melléklet'!H78</f>
        <v>0</v>
      </c>
      <c r="I78" s="64">
        <f ca="1">'1. melléklet'!I78+'2 melléklet'!I78</f>
        <v>0</v>
      </c>
      <c r="J78" s="65">
        <f t="shared" si="4"/>
        <v>0</v>
      </c>
      <c r="L78" s="98">
        <f ca="1">'1. melléklet'!L78+'2 melléklet'!L78</f>
        <v>0</v>
      </c>
      <c r="M78" s="64">
        <f ca="1">'1. melléklet'!M78+'2 melléklet'!M78</f>
        <v>0</v>
      </c>
      <c r="N78" s="64">
        <f ca="1">'1. melléklet'!N78+'2 melléklet'!N78</f>
        <v>0</v>
      </c>
      <c r="O78" s="65">
        <f t="shared" si="5"/>
        <v>0</v>
      </c>
    </row>
    <row r="79" spans="1:15">
      <c r="A79" s="25" t="s">
        <v>121</v>
      </c>
      <c r="B79" s="21" t="s">
        <v>122</v>
      </c>
      <c r="C79" s="64">
        <f ca="1">'1. melléklet'!C79+'2 melléklet'!C79</f>
        <v>0</v>
      </c>
      <c r="D79" s="64">
        <f ca="1">'1. melléklet'!D79+'2 melléklet'!D79</f>
        <v>0</v>
      </c>
      <c r="E79" s="64">
        <f ca="1">'1. melléklet'!E79+'2 melléklet'!E79</f>
        <v>0</v>
      </c>
      <c r="F79" s="92">
        <f t="shared" si="3"/>
        <v>0</v>
      </c>
      <c r="G79" s="98">
        <f ca="1">'1. melléklet'!G79+'2 melléklet'!G79</f>
        <v>0</v>
      </c>
      <c r="H79" s="64">
        <f ca="1">'1. melléklet'!H79+'2 melléklet'!H79</f>
        <v>0</v>
      </c>
      <c r="I79" s="64">
        <f ca="1">'1. melléklet'!I79+'2 melléklet'!I79</f>
        <v>0</v>
      </c>
      <c r="J79" s="65">
        <f t="shared" si="4"/>
        <v>0</v>
      </c>
      <c r="L79" s="98">
        <f ca="1">'1. melléklet'!L79+'2 melléklet'!L79</f>
        <v>0</v>
      </c>
      <c r="M79" s="64">
        <f ca="1">'1. melléklet'!M79+'2 melléklet'!M79</f>
        <v>0</v>
      </c>
      <c r="N79" s="64">
        <f ca="1">'1. melléklet'!N79+'2 melléklet'!N79</f>
        <v>0</v>
      </c>
      <c r="O79" s="65">
        <f t="shared" si="5"/>
        <v>0</v>
      </c>
    </row>
    <row r="80" spans="1:15">
      <c r="A80" s="25" t="s">
        <v>123</v>
      </c>
      <c r="B80" s="21" t="s">
        <v>124</v>
      </c>
      <c r="C80" s="64">
        <f ca="1">'1. melléklet'!C80+'2 melléklet'!C80</f>
        <v>579</v>
      </c>
      <c r="D80" s="64">
        <f ca="1">'1. melléklet'!D80+'2 melléklet'!D80</f>
        <v>0</v>
      </c>
      <c r="E80" s="64">
        <f ca="1">'1. melléklet'!E80+'2 melléklet'!E80</f>
        <v>0</v>
      </c>
      <c r="F80" s="92">
        <f t="shared" si="3"/>
        <v>579</v>
      </c>
      <c r="G80" s="98">
        <f ca="1">'1. melléklet'!G80+'2 melléklet'!G80</f>
        <v>579</v>
      </c>
      <c r="H80" s="64">
        <f ca="1">'1. melléklet'!H80+'2 melléklet'!H80</f>
        <v>0</v>
      </c>
      <c r="I80" s="64">
        <f ca="1">'1. melléklet'!I80+'2 melléklet'!I80</f>
        <v>0</v>
      </c>
      <c r="J80" s="65">
        <f t="shared" si="4"/>
        <v>579</v>
      </c>
      <c r="L80" s="98">
        <f ca="1">'1. melléklet'!L80+'2 melléklet'!L80</f>
        <v>626</v>
      </c>
      <c r="M80" s="64">
        <f ca="1">'1. melléklet'!M80+'2 melléklet'!M80</f>
        <v>0</v>
      </c>
      <c r="N80" s="64">
        <f ca="1">'1. melléklet'!N80+'2 melléklet'!N80</f>
        <v>0</v>
      </c>
      <c r="O80" s="65">
        <f t="shared" si="5"/>
        <v>626</v>
      </c>
    </row>
    <row r="81" spans="1:15">
      <c r="A81" s="4" t="s">
        <v>125</v>
      </c>
      <c r="B81" s="21" t="s">
        <v>126</v>
      </c>
      <c r="C81" s="64">
        <f ca="1">'1. melléklet'!C81+'2 melléklet'!C81</f>
        <v>0</v>
      </c>
      <c r="D81" s="64">
        <f ca="1">'1. melléklet'!D81+'2 melléklet'!D81</f>
        <v>0</v>
      </c>
      <c r="E81" s="64">
        <f ca="1">'1. melléklet'!E81+'2 melléklet'!E81</f>
        <v>0</v>
      </c>
      <c r="F81" s="92">
        <f t="shared" si="3"/>
        <v>0</v>
      </c>
      <c r="G81" s="98">
        <f ca="1">'1. melléklet'!G81+'2 melléklet'!G81</f>
        <v>0</v>
      </c>
      <c r="H81" s="64">
        <f ca="1">'1. melléklet'!H81+'2 melléklet'!H81</f>
        <v>0</v>
      </c>
      <c r="I81" s="64">
        <f ca="1">'1. melléklet'!I81+'2 melléklet'!I81</f>
        <v>0</v>
      </c>
      <c r="J81" s="65">
        <f t="shared" si="4"/>
        <v>0</v>
      </c>
      <c r="L81" s="98">
        <f ca="1">'1. melléklet'!L81+'2 melléklet'!L81</f>
        <v>0</v>
      </c>
      <c r="M81" s="64">
        <f ca="1">'1. melléklet'!M81+'2 melléklet'!M81</f>
        <v>0</v>
      </c>
      <c r="N81" s="64">
        <f ca="1">'1. melléklet'!N81+'2 melléklet'!N81</f>
        <v>0</v>
      </c>
      <c r="O81" s="65">
        <f t="shared" si="5"/>
        <v>0</v>
      </c>
    </row>
    <row r="82" spans="1:15">
      <c r="A82" s="4" t="s">
        <v>127</v>
      </c>
      <c r="B82" s="21" t="s">
        <v>128</v>
      </c>
      <c r="C82" s="64">
        <f ca="1">'1. melléklet'!C82+'2 melléklet'!C82</f>
        <v>0</v>
      </c>
      <c r="D82" s="64">
        <f ca="1">'1. melléklet'!D82+'2 melléklet'!D82</f>
        <v>0</v>
      </c>
      <c r="E82" s="64">
        <f ca="1">'1. melléklet'!E82+'2 melléklet'!E82</f>
        <v>0</v>
      </c>
      <c r="F82" s="92">
        <f t="shared" si="3"/>
        <v>0</v>
      </c>
      <c r="G82" s="98">
        <f ca="1">'1. melléklet'!G82+'2 melléklet'!G82</f>
        <v>0</v>
      </c>
      <c r="H82" s="64">
        <f ca="1">'1. melléklet'!H82+'2 melléklet'!H82</f>
        <v>0</v>
      </c>
      <c r="I82" s="64">
        <f ca="1">'1. melléklet'!I82+'2 melléklet'!I82</f>
        <v>0</v>
      </c>
      <c r="J82" s="65">
        <f t="shared" si="4"/>
        <v>0</v>
      </c>
      <c r="L82" s="98">
        <f ca="1">'1. melléklet'!L82+'2 melléklet'!L82</f>
        <v>0</v>
      </c>
      <c r="M82" s="64">
        <f ca="1">'1. melléklet'!M82+'2 melléklet'!M82</f>
        <v>0</v>
      </c>
      <c r="N82" s="64">
        <f ca="1">'1. melléklet'!N82+'2 melléklet'!N82</f>
        <v>0</v>
      </c>
      <c r="O82" s="65">
        <f t="shared" si="5"/>
        <v>0</v>
      </c>
    </row>
    <row r="83" spans="1:15">
      <c r="A83" s="4" t="s">
        <v>129</v>
      </c>
      <c r="B83" s="21" t="s">
        <v>130</v>
      </c>
      <c r="C83" s="64">
        <f ca="1">'1. melléklet'!C83+'2 melléklet'!C83</f>
        <v>266</v>
      </c>
      <c r="D83" s="64">
        <f ca="1">'1. melléklet'!D83+'2 melléklet'!D83</f>
        <v>0</v>
      </c>
      <c r="E83" s="64">
        <f ca="1">'1. melléklet'!E83+'2 melléklet'!E83</f>
        <v>0</v>
      </c>
      <c r="F83" s="92">
        <f t="shared" si="3"/>
        <v>266</v>
      </c>
      <c r="G83" s="98">
        <f ca="1">'1. melléklet'!G83+'2 melléklet'!G83</f>
        <v>266</v>
      </c>
      <c r="H83" s="64">
        <f ca="1">'1. melléklet'!H83+'2 melléklet'!H83</f>
        <v>0</v>
      </c>
      <c r="I83" s="64">
        <f ca="1">'1. melléklet'!I83+'2 melléklet'!I83</f>
        <v>0</v>
      </c>
      <c r="J83" s="65">
        <f t="shared" si="4"/>
        <v>266</v>
      </c>
      <c r="L83" s="98">
        <f ca="1">'1. melléklet'!L83+'2 melléklet'!L83</f>
        <v>279</v>
      </c>
      <c r="M83" s="64">
        <f ca="1">'1. melléklet'!M83+'2 melléklet'!M83</f>
        <v>0</v>
      </c>
      <c r="N83" s="64">
        <f ca="1">'1. melléklet'!N83+'2 melléklet'!N83</f>
        <v>0</v>
      </c>
      <c r="O83" s="65">
        <f t="shared" si="5"/>
        <v>279</v>
      </c>
    </row>
    <row r="84" spans="1:15" s="49" customFormat="1" ht="15.75">
      <c r="A84" s="36" t="s">
        <v>313</v>
      </c>
      <c r="B84" s="38" t="s">
        <v>131</v>
      </c>
      <c r="C84" s="67">
        <f ca="1">'1. melléklet'!C84+'2 melléklet'!C84</f>
        <v>845</v>
      </c>
      <c r="D84" s="67">
        <f ca="1">'1. melléklet'!D84+'2 melléklet'!D84</f>
        <v>0</v>
      </c>
      <c r="E84" s="67">
        <f ca="1">'1. melléklet'!E84+'2 melléklet'!E84</f>
        <v>0</v>
      </c>
      <c r="F84" s="94">
        <f t="shared" si="3"/>
        <v>845</v>
      </c>
      <c r="G84" s="100">
        <f ca="1">'1. melléklet'!G84+'2 melléklet'!G84</f>
        <v>845</v>
      </c>
      <c r="H84" s="67">
        <f ca="1">'1. melléklet'!H84+'2 melléklet'!H84</f>
        <v>0</v>
      </c>
      <c r="I84" s="67">
        <f ca="1">'1. melléklet'!I84+'2 melléklet'!I84</f>
        <v>0</v>
      </c>
      <c r="J84" s="68">
        <f t="shared" si="4"/>
        <v>845</v>
      </c>
      <c r="L84" s="100">
        <f ca="1">'1. melléklet'!L84+'2 melléklet'!L84</f>
        <v>905</v>
      </c>
      <c r="M84" s="67">
        <f ca="1">'1. melléklet'!M84+'2 melléklet'!M84</f>
        <v>0</v>
      </c>
      <c r="N84" s="67">
        <f ca="1">'1. melléklet'!N84+'2 melléklet'!N84</f>
        <v>0</v>
      </c>
      <c r="O84" s="68">
        <f t="shared" si="5"/>
        <v>905</v>
      </c>
    </row>
    <row r="85" spans="1:15">
      <c r="A85" s="10" t="s">
        <v>132</v>
      </c>
      <c r="B85" s="21" t="s">
        <v>133</v>
      </c>
      <c r="C85" s="64">
        <f ca="1">'1. melléklet'!C85+'2 melléklet'!C85</f>
        <v>0</v>
      </c>
      <c r="D85" s="64">
        <f ca="1">'1. melléklet'!D85+'2 melléklet'!D85</f>
        <v>0</v>
      </c>
      <c r="E85" s="64">
        <f ca="1">'1. melléklet'!E85+'2 melléklet'!E85</f>
        <v>0</v>
      </c>
      <c r="F85" s="92">
        <f t="shared" si="3"/>
        <v>0</v>
      </c>
      <c r="G85" s="98">
        <f ca="1">'1. melléklet'!G85+'2 melléklet'!G85</f>
        <v>0</v>
      </c>
      <c r="H85" s="64">
        <f ca="1">'1. melléklet'!H85+'2 melléklet'!H85</f>
        <v>0</v>
      </c>
      <c r="I85" s="64">
        <f ca="1">'1. melléklet'!I85+'2 melléklet'!I85</f>
        <v>0</v>
      </c>
      <c r="J85" s="65">
        <f t="shared" si="4"/>
        <v>0</v>
      </c>
      <c r="L85" s="98">
        <f ca="1">'1. melléklet'!L85+'2 melléklet'!L85</f>
        <v>937</v>
      </c>
      <c r="M85" s="64">
        <f ca="1">'1. melléklet'!M85+'2 melléklet'!M85</f>
        <v>0</v>
      </c>
      <c r="N85" s="64">
        <f ca="1">'1. melléklet'!N85+'2 melléklet'!N85</f>
        <v>0</v>
      </c>
      <c r="O85" s="65">
        <f t="shared" si="5"/>
        <v>937</v>
      </c>
    </row>
    <row r="86" spans="1:15">
      <c r="A86" s="10" t="s">
        <v>134</v>
      </c>
      <c r="B86" s="21" t="s">
        <v>135</v>
      </c>
      <c r="C86" s="64">
        <f ca="1">'1. melléklet'!C86+'2 melléklet'!C86</f>
        <v>0</v>
      </c>
      <c r="D86" s="64">
        <f ca="1">'1. melléklet'!D86+'2 melléklet'!D86</f>
        <v>0</v>
      </c>
      <c r="E86" s="64">
        <f ca="1">'1. melléklet'!E86+'2 melléklet'!E86</f>
        <v>0</v>
      </c>
      <c r="F86" s="92">
        <f t="shared" si="3"/>
        <v>0</v>
      </c>
      <c r="G86" s="98">
        <f ca="1">'1. melléklet'!G86+'2 melléklet'!G86</f>
        <v>0</v>
      </c>
      <c r="H86" s="64">
        <f ca="1">'1. melléklet'!H86+'2 melléklet'!H86</f>
        <v>0</v>
      </c>
      <c r="I86" s="64">
        <f ca="1">'1. melléklet'!I86+'2 melléklet'!I86</f>
        <v>0</v>
      </c>
      <c r="J86" s="65">
        <f t="shared" si="4"/>
        <v>0</v>
      </c>
      <c r="L86" s="98">
        <f ca="1">'1. melléklet'!L86+'2 melléklet'!L86</f>
        <v>0</v>
      </c>
      <c r="M86" s="64">
        <f ca="1">'1. melléklet'!M86+'2 melléklet'!M86</f>
        <v>0</v>
      </c>
      <c r="N86" s="64">
        <f ca="1">'1. melléklet'!N86+'2 melléklet'!N86</f>
        <v>0</v>
      </c>
      <c r="O86" s="65">
        <f t="shared" si="5"/>
        <v>0</v>
      </c>
    </row>
    <row r="87" spans="1:15">
      <c r="A87" s="10" t="s">
        <v>136</v>
      </c>
      <c r="B87" s="21" t="s">
        <v>137</v>
      </c>
      <c r="C87" s="64">
        <f ca="1">'1. melléklet'!C87+'2 melléklet'!C87</f>
        <v>0</v>
      </c>
      <c r="D87" s="64">
        <f ca="1">'1. melléklet'!D87+'2 melléklet'!D87</f>
        <v>0</v>
      </c>
      <c r="E87" s="64">
        <f ca="1">'1. melléklet'!E87+'2 melléklet'!E87</f>
        <v>0</v>
      </c>
      <c r="F87" s="92">
        <f t="shared" si="3"/>
        <v>0</v>
      </c>
      <c r="G87" s="98">
        <f ca="1">'1. melléklet'!G87+'2 melléklet'!G87</f>
        <v>0</v>
      </c>
      <c r="H87" s="64">
        <f ca="1">'1. melléklet'!H87+'2 melléklet'!H87</f>
        <v>0</v>
      </c>
      <c r="I87" s="64">
        <f ca="1">'1. melléklet'!I87+'2 melléklet'!I87</f>
        <v>0</v>
      </c>
      <c r="J87" s="65">
        <f t="shared" si="4"/>
        <v>0</v>
      </c>
      <c r="L87" s="98">
        <f ca="1">'1. melléklet'!L87+'2 melléklet'!L87</f>
        <v>0</v>
      </c>
      <c r="M87" s="64">
        <f ca="1">'1. melléklet'!M87+'2 melléklet'!M87</f>
        <v>0</v>
      </c>
      <c r="N87" s="64">
        <f ca="1">'1. melléklet'!N87+'2 melléklet'!N87</f>
        <v>0</v>
      </c>
      <c r="O87" s="65">
        <f t="shared" si="5"/>
        <v>0</v>
      </c>
    </row>
    <row r="88" spans="1:15">
      <c r="A88" s="10" t="s">
        <v>138</v>
      </c>
      <c r="B88" s="21" t="s">
        <v>139</v>
      </c>
      <c r="C88" s="64">
        <f ca="1">'1. melléklet'!C88+'2 melléklet'!C88</f>
        <v>0</v>
      </c>
      <c r="D88" s="64">
        <f ca="1">'1. melléklet'!D88+'2 melléklet'!D88</f>
        <v>0</v>
      </c>
      <c r="E88" s="64">
        <f ca="1">'1. melléklet'!E88+'2 melléklet'!E88</f>
        <v>0</v>
      </c>
      <c r="F88" s="92">
        <f t="shared" si="3"/>
        <v>0</v>
      </c>
      <c r="G88" s="98">
        <f ca="1">'1. melléklet'!G88+'2 melléklet'!G88</f>
        <v>0</v>
      </c>
      <c r="H88" s="64">
        <f ca="1">'1. melléklet'!H88+'2 melléklet'!H88</f>
        <v>0</v>
      </c>
      <c r="I88" s="64">
        <f ca="1">'1. melléklet'!I88+'2 melléklet'!I88</f>
        <v>0</v>
      </c>
      <c r="J88" s="65">
        <f t="shared" si="4"/>
        <v>0</v>
      </c>
      <c r="L88" s="98">
        <f ca="1">'1. melléklet'!L88+'2 melléklet'!L88</f>
        <v>253</v>
      </c>
      <c r="M88" s="64">
        <f ca="1">'1. melléklet'!M88+'2 melléklet'!M88</f>
        <v>0</v>
      </c>
      <c r="N88" s="64">
        <f ca="1">'1. melléklet'!N88+'2 melléklet'!N88</f>
        <v>0</v>
      </c>
      <c r="O88" s="65">
        <f t="shared" si="5"/>
        <v>253</v>
      </c>
    </row>
    <row r="89" spans="1:15" s="49" customFormat="1" ht="15.75">
      <c r="A89" s="35" t="s">
        <v>314</v>
      </c>
      <c r="B89" s="38" t="s">
        <v>140</v>
      </c>
      <c r="C89" s="67">
        <f ca="1">'1. melléklet'!C89+'2 melléklet'!C89</f>
        <v>0</v>
      </c>
      <c r="D89" s="67">
        <f ca="1">'1. melléklet'!D89+'2 melléklet'!D89</f>
        <v>0</v>
      </c>
      <c r="E89" s="67">
        <f ca="1">'1. melléklet'!E89+'2 melléklet'!E89</f>
        <v>0</v>
      </c>
      <c r="F89" s="94">
        <f t="shared" si="3"/>
        <v>0</v>
      </c>
      <c r="G89" s="100">
        <f ca="1">'1. melléklet'!G89+'2 melléklet'!G89</f>
        <v>0</v>
      </c>
      <c r="H89" s="67">
        <f ca="1">'1. melléklet'!H89+'2 melléklet'!H89</f>
        <v>0</v>
      </c>
      <c r="I89" s="67">
        <f ca="1">'1. melléklet'!I89+'2 melléklet'!I89</f>
        <v>0</v>
      </c>
      <c r="J89" s="68">
        <f t="shared" si="4"/>
        <v>0</v>
      </c>
      <c r="L89" s="100">
        <f ca="1">'1. melléklet'!L89+'2 melléklet'!L89</f>
        <v>1190</v>
      </c>
      <c r="M89" s="67">
        <f ca="1">'1. melléklet'!M89+'2 melléklet'!M89</f>
        <v>0</v>
      </c>
      <c r="N89" s="67">
        <f ca="1">'1. melléklet'!N89+'2 melléklet'!N89</f>
        <v>0</v>
      </c>
      <c r="O89" s="68">
        <f t="shared" si="5"/>
        <v>1190</v>
      </c>
    </row>
    <row r="90" spans="1:15" ht="30">
      <c r="A90" s="10" t="s">
        <v>141</v>
      </c>
      <c r="B90" s="21" t="s">
        <v>142</v>
      </c>
      <c r="C90" s="64">
        <f ca="1">'1. melléklet'!C90+'2 melléklet'!C90</f>
        <v>0</v>
      </c>
      <c r="D90" s="64">
        <f ca="1">'1. melléklet'!D90+'2 melléklet'!D90</f>
        <v>0</v>
      </c>
      <c r="E90" s="64">
        <f ca="1">'1. melléklet'!E90+'2 melléklet'!E90</f>
        <v>0</v>
      </c>
      <c r="F90" s="92">
        <f t="shared" si="3"/>
        <v>0</v>
      </c>
      <c r="G90" s="98">
        <f ca="1">'1. melléklet'!G90+'2 melléklet'!G90</f>
        <v>0</v>
      </c>
      <c r="H90" s="64">
        <f ca="1">'1. melléklet'!H90+'2 melléklet'!H90</f>
        <v>0</v>
      </c>
      <c r="I90" s="64">
        <f ca="1">'1. melléklet'!I90+'2 melléklet'!I90</f>
        <v>0</v>
      </c>
      <c r="J90" s="65">
        <f t="shared" si="4"/>
        <v>0</v>
      </c>
      <c r="L90" s="98">
        <f ca="1">'1. melléklet'!L90+'2 melléklet'!L90</f>
        <v>0</v>
      </c>
      <c r="M90" s="64">
        <f ca="1">'1. melléklet'!M90+'2 melléklet'!M90</f>
        <v>0</v>
      </c>
      <c r="N90" s="64">
        <f ca="1">'1. melléklet'!N90+'2 melléklet'!N90</f>
        <v>0</v>
      </c>
      <c r="O90" s="65">
        <f t="shared" si="5"/>
        <v>0</v>
      </c>
    </row>
    <row r="91" spans="1:15">
      <c r="A91" s="10" t="s">
        <v>341</v>
      </c>
      <c r="B91" s="21" t="s">
        <v>143</v>
      </c>
      <c r="C91" s="64">
        <f ca="1">'1. melléklet'!C91+'2 melléklet'!C91</f>
        <v>0</v>
      </c>
      <c r="D91" s="64">
        <f ca="1">'1. melléklet'!D91+'2 melléklet'!D91</f>
        <v>0</v>
      </c>
      <c r="E91" s="64">
        <f ca="1">'1. melléklet'!E91+'2 melléklet'!E91</f>
        <v>0</v>
      </c>
      <c r="F91" s="92">
        <f t="shared" si="3"/>
        <v>0</v>
      </c>
      <c r="G91" s="98">
        <f ca="1">'1. melléklet'!G91+'2 melléklet'!G91</f>
        <v>0</v>
      </c>
      <c r="H91" s="64">
        <f ca="1">'1. melléklet'!H91+'2 melléklet'!H91</f>
        <v>0</v>
      </c>
      <c r="I91" s="64">
        <f ca="1">'1. melléklet'!I91+'2 melléklet'!I91</f>
        <v>0</v>
      </c>
      <c r="J91" s="65">
        <f t="shared" si="4"/>
        <v>0</v>
      </c>
      <c r="L91" s="98">
        <f ca="1">'1. melléklet'!L91+'2 melléklet'!L91</f>
        <v>0</v>
      </c>
      <c r="M91" s="64">
        <f ca="1">'1. melléklet'!M91+'2 melléklet'!M91</f>
        <v>0</v>
      </c>
      <c r="N91" s="64">
        <f ca="1">'1. melléklet'!N91+'2 melléklet'!N91</f>
        <v>0</v>
      </c>
      <c r="O91" s="65">
        <f t="shared" si="5"/>
        <v>0</v>
      </c>
    </row>
    <row r="92" spans="1:15" ht="30">
      <c r="A92" s="10" t="s">
        <v>342</v>
      </c>
      <c r="B92" s="21" t="s">
        <v>144</v>
      </c>
      <c r="C92" s="64">
        <f ca="1">'1. melléklet'!C92+'2 melléklet'!C92</f>
        <v>0</v>
      </c>
      <c r="D92" s="64">
        <f ca="1">'1. melléklet'!D92+'2 melléklet'!D92</f>
        <v>0</v>
      </c>
      <c r="E92" s="64">
        <f ca="1">'1. melléklet'!E92+'2 melléklet'!E92</f>
        <v>0</v>
      </c>
      <c r="F92" s="92">
        <f t="shared" si="3"/>
        <v>0</v>
      </c>
      <c r="G92" s="98">
        <f ca="1">'1. melléklet'!G92+'2 melléklet'!G92</f>
        <v>0</v>
      </c>
      <c r="H92" s="64">
        <f ca="1">'1. melléklet'!H92+'2 melléklet'!H92</f>
        <v>0</v>
      </c>
      <c r="I92" s="64">
        <f ca="1">'1. melléklet'!I92+'2 melléklet'!I92</f>
        <v>0</v>
      </c>
      <c r="J92" s="65">
        <f t="shared" si="4"/>
        <v>0</v>
      </c>
      <c r="L92" s="98">
        <f ca="1">'1. melléklet'!L92+'2 melléklet'!L92</f>
        <v>0</v>
      </c>
      <c r="M92" s="64">
        <f ca="1">'1. melléklet'!M92+'2 melléklet'!M92</f>
        <v>0</v>
      </c>
      <c r="N92" s="64">
        <f ca="1">'1. melléklet'!N92+'2 melléklet'!N92</f>
        <v>0</v>
      </c>
      <c r="O92" s="65">
        <f t="shared" si="5"/>
        <v>0</v>
      </c>
    </row>
    <row r="93" spans="1:15">
      <c r="A93" s="10" t="s">
        <v>343</v>
      </c>
      <c r="B93" s="21" t="s">
        <v>145</v>
      </c>
      <c r="C93" s="64">
        <f ca="1">'1. melléklet'!C93+'2 melléklet'!C93</f>
        <v>0</v>
      </c>
      <c r="D93" s="64">
        <f ca="1">'1. melléklet'!D93+'2 melléklet'!D93</f>
        <v>0</v>
      </c>
      <c r="E93" s="64">
        <f ca="1">'1. melléklet'!E93+'2 melléklet'!E93</f>
        <v>0</v>
      </c>
      <c r="F93" s="92">
        <f t="shared" si="3"/>
        <v>0</v>
      </c>
      <c r="G93" s="98">
        <f ca="1">'1. melléklet'!G93+'2 melléklet'!G93</f>
        <v>0</v>
      </c>
      <c r="H93" s="64">
        <f ca="1">'1. melléklet'!H93+'2 melléklet'!H93</f>
        <v>0</v>
      </c>
      <c r="I93" s="64">
        <f ca="1">'1. melléklet'!I93+'2 melléklet'!I93</f>
        <v>0</v>
      </c>
      <c r="J93" s="65">
        <f t="shared" si="4"/>
        <v>0</v>
      </c>
      <c r="L93" s="98">
        <f ca="1">'1. melléklet'!L93+'2 melléklet'!L93</f>
        <v>0</v>
      </c>
      <c r="M93" s="64">
        <f ca="1">'1. melléklet'!M93+'2 melléklet'!M93</f>
        <v>0</v>
      </c>
      <c r="N93" s="64">
        <f ca="1">'1. melléklet'!N93+'2 melléklet'!N93</f>
        <v>0</v>
      </c>
      <c r="O93" s="65">
        <f t="shared" si="5"/>
        <v>0</v>
      </c>
    </row>
    <row r="94" spans="1:15" ht="30">
      <c r="A94" s="10" t="s">
        <v>344</v>
      </c>
      <c r="B94" s="21" t="s">
        <v>146</v>
      </c>
      <c r="C94" s="64">
        <f ca="1">'1. melléklet'!C94+'2 melléklet'!C94</f>
        <v>0</v>
      </c>
      <c r="D94" s="64">
        <f ca="1">'1. melléklet'!D94+'2 melléklet'!D94</f>
        <v>0</v>
      </c>
      <c r="E94" s="64">
        <f ca="1">'1. melléklet'!E94+'2 melléklet'!E94</f>
        <v>0</v>
      </c>
      <c r="F94" s="92">
        <f t="shared" si="3"/>
        <v>0</v>
      </c>
      <c r="G94" s="98">
        <f ca="1">'1. melléklet'!G94+'2 melléklet'!G94</f>
        <v>0</v>
      </c>
      <c r="H94" s="64">
        <f ca="1">'1. melléklet'!H94+'2 melléklet'!H94</f>
        <v>0</v>
      </c>
      <c r="I94" s="64">
        <f ca="1">'1. melléklet'!I94+'2 melléklet'!I94</f>
        <v>0</v>
      </c>
      <c r="J94" s="65">
        <f t="shared" si="4"/>
        <v>0</v>
      </c>
      <c r="L94" s="98">
        <f ca="1">'1. melléklet'!L94+'2 melléklet'!L94</f>
        <v>0</v>
      </c>
      <c r="M94" s="64">
        <f ca="1">'1. melléklet'!M94+'2 melléklet'!M94</f>
        <v>0</v>
      </c>
      <c r="N94" s="64">
        <f ca="1">'1. melléklet'!N94+'2 melléklet'!N94</f>
        <v>0</v>
      </c>
      <c r="O94" s="65">
        <f t="shared" si="5"/>
        <v>0</v>
      </c>
    </row>
    <row r="95" spans="1:15">
      <c r="A95" s="10" t="s">
        <v>345</v>
      </c>
      <c r="B95" s="21" t="s">
        <v>147</v>
      </c>
      <c r="C95" s="64">
        <f ca="1">'1. melléklet'!C95+'2 melléklet'!C95</f>
        <v>0</v>
      </c>
      <c r="D95" s="64">
        <f ca="1">'1. melléklet'!D95+'2 melléklet'!D95</f>
        <v>0</v>
      </c>
      <c r="E95" s="64">
        <f ca="1">'1. melléklet'!E95+'2 melléklet'!E95</f>
        <v>0</v>
      </c>
      <c r="F95" s="92">
        <f t="shared" si="3"/>
        <v>0</v>
      </c>
      <c r="G95" s="98">
        <f ca="1">'1. melléklet'!G95+'2 melléklet'!G95</f>
        <v>0</v>
      </c>
      <c r="H95" s="64">
        <f ca="1">'1. melléklet'!H95+'2 melléklet'!H95</f>
        <v>0</v>
      </c>
      <c r="I95" s="64">
        <f ca="1">'1. melléklet'!I95+'2 melléklet'!I95</f>
        <v>0</v>
      </c>
      <c r="J95" s="65">
        <f t="shared" si="4"/>
        <v>0</v>
      </c>
      <c r="L95" s="98">
        <f ca="1">'1. melléklet'!L95+'2 melléklet'!L95</f>
        <v>0</v>
      </c>
      <c r="M95" s="64">
        <f ca="1">'1. melléklet'!M95+'2 melléklet'!M95</f>
        <v>0</v>
      </c>
      <c r="N95" s="64">
        <f ca="1">'1. melléklet'!N95+'2 melléklet'!N95</f>
        <v>0</v>
      </c>
      <c r="O95" s="65">
        <f t="shared" si="5"/>
        <v>0</v>
      </c>
    </row>
    <row r="96" spans="1:15">
      <c r="A96" s="10" t="s">
        <v>148</v>
      </c>
      <c r="B96" s="21" t="s">
        <v>149</v>
      </c>
      <c r="C96" s="64">
        <f ca="1">'1. melléklet'!C96+'2 melléklet'!C96</f>
        <v>0</v>
      </c>
      <c r="D96" s="64">
        <f ca="1">'1. melléklet'!D96+'2 melléklet'!D96</f>
        <v>0</v>
      </c>
      <c r="E96" s="64">
        <f ca="1">'1. melléklet'!E96+'2 melléklet'!E96</f>
        <v>0</v>
      </c>
      <c r="F96" s="92">
        <f t="shared" si="3"/>
        <v>0</v>
      </c>
      <c r="G96" s="98">
        <f ca="1">'1. melléklet'!G96+'2 melléklet'!G96</f>
        <v>0</v>
      </c>
      <c r="H96" s="64">
        <f ca="1">'1. melléklet'!H96+'2 melléklet'!H96</f>
        <v>0</v>
      </c>
      <c r="I96" s="64">
        <f ca="1">'1. melléklet'!I96+'2 melléklet'!I96</f>
        <v>0</v>
      </c>
      <c r="J96" s="65">
        <f t="shared" si="4"/>
        <v>0</v>
      </c>
      <c r="L96" s="98">
        <f ca="1">'1. melléklet'!L96+'2 melléklet'!L96</f>
        <v>0</v>
      </c>
      <c r="M96" s="64">
        <f ca="1">'1. melléklet'!M96+'2 melléklet'!M96</f>
        <v>0</v>
      </c>
      <c r="N96" s="64">
        <f ca="1">'1. melléklet'!N96+'2 melléklet'!N96</f>
        <v>0</v>
      </c>
      <c r="O96" s="65">
        <f t="shared" si="5"/>
        <v>0</v>
      </c>
    </row>
    <row r="97" spans="1:15">
      <c r="A97" s="10" t="s">
        <v>428</v>
      </c>
      <c r="B97" s="21" t="s">
        <v>150</v>
      </c>
      <c r="C97" s="64">
        <f ca="1">'1. melléklet'!C97+'2 melléklet'!C97</f>
        <v>0</v>
      </c>
      <c r="D97" s="64">
        <f ca="1">'1. melléklet'!D97+'2 melléklet'!D97</f>
        <v>0</v>
      </c>
      <c r="E97" s="64">
        <f ca="1">'1. melléklet'!E97+'2 melléklet'!E97</f>
        <v>0</v>
      </c>
      <c r="F97" s="92">
        <f t="shared" si="3"/>
        <v>0</v>
      </c>
      <c r="G97" s="98">
        <f ca="1">'1. melléklet'!G97+'2 melléklet'!G97</f>
        <v>0</v>
      </c>
      <c r="H97" s="64">
        <f ca="1">'1. melléklet'!H97+'2 melléklet'!H97</f>
        <v>0</v>
      </c>
      <c r="I97" s="64">
        <f ca="1">'1. melléklet'!I97+'2 melléklet'!I97</f>
        <v>0</v>
      </c>
      <c r="J97" s="65">
        <f t="shared" si="4"/>
        <v>0</v>
      </c>
      <c r="L97" s="98">
        <f ca="1">'1. melléklet'!L97+'2 melléklet'!L97</f>
        <v>0</v>
      </c>
      <c r="M97" s="64">
        <f ca="1">'1. melléklet'!M97+'2 melléklet'!M97</f>
        <v>0</v>
      </c>
      <c r="N97" s="64">
        <f ca="1">'1. melléklet'!N97+'2 melléklet'!N97</f>
        <v>0</v>
      </c>
      <c r="O97" s="65">
        <f t="shared" si="5"/>
        <v>0</v>
      </c>
    </row>
    <row r="98" spans="1:15">
      <c r="A98" s="10" t="s">
        <v>429</v>
      </c>
      <c r="B98" s="21" t="s">
        <v>430</v>
      </c>
      <c r="C98" s="64">
        <f ca="1">'1. melléklet'!C98+'2 melléklet'!C98</f>
        <v>0</v>
      </c>
      <c r="D98" s="64">
        <f ca="1">'1. melléklet'!D98+'2 melléklet'!D98</f>
        <v>0</v>
      </c>
      <c r="E98" s="64">
        <f ca="1">'1. melléklet'!E98+'2 melléklet'!E98</f>
        <v>0</v>
      </c>
      <c r="F98" s="92">
        <f t="shared" si="3"/>
        <v>0</v>
      </c>
      <c r="G98" s="98">
        <f ca="1">'1. melléklet'!G98+'2 melléklet'!G98</f>
        <v>0</v>
      </c>
      <c r="H98" s="64">
        <f ca="1">'1. melléklet'!H98+'2 melléklet'!H98</f>
        <v>0</v>
      </c>
      <c r="I98" s="64">
        <f ca="1">'1. melléklet'!I98+'2 melléklet'!I98</f>
        <v>0</v>
      </c>
      <c r="J98" s="65">
        <f t="shared" si="4"/>
        <v>0</v>
      </c>
      <c r="L98" s="98">
        <f ca="1">'1. melléklet'!L98+'2 melléklet'!L98</f>
        <v>0</v>
      </c>
      <c r="M98" s="64">
        <f ca="1">'1. melléklet'!M98+'2 melléklet'!M98</f>
        <v>0</v>
      </c>
      <c r="N98" s="64">
        <f ca="1">'1. melléklet'!N98+'2 melléklet'!N98</f>
        <v>0</v>
      </c>
      <c r="O98" s="65">
        <f t="shared" si="5"/>
        <v>0</v>
      </c>
    </row>
    <row r="99" spans="1:15" s="49" customFormat="1" ht="15.75">
      <c r="A99" s="35" t="s">
        <v>315</v>
      </c>
      <c r="B99" s="38" t="s">
        <v>151</v>
      </c>
      <c r="C99" s="67">
        <f ca="1">'1. melléklet'!C99+'2 melléklet'!C99</f>
        <v>0</v>
      </c>
      <c r="D99" s="67">
        <f ca="1">'1. melléklet'!D99+'2 melléklet'!D99</f>
        <v>0</v>
      </c>
      <c r="E99" s="67">
        <f ca="1">'1. melléklet'!E99+'2 melléklet'!E99</f>
        <v>0</v>
      </c>
      <c r="F99" s="94">
        <f t="shared" si="3"/>
        <v>0</v>
      </c>
      <c r="G99" s="100">
        <f ca="1">'1. melléklet'!G99+'2 melléklet'!G99</f>
        <v>0</v>
      </c>
      <c r="H99" s="67">
        <f ca="1">'1. melléklet'!H99+'2 melléklet'!H99</f>
        <v>0</v>
      </c>
      <c r="I99" s="67">
        <f ca="1">'1. melléklet'!I99+'2 melléklet'!I99</f>
        <v>0</v>
      </c>
      <c r="J99" s="68">
        <f t="shared" si="4"/>
        <v>0</v>
      </c>
      <c r="L99" s="100">
        <f ca="1">'1. melléklet'!L99+'2 melléklet'!L99</f>
        <v>0</v>
      </c>
      <c r="M99" s="67">
        <f ca="1">'1. melléklet'!M99+'2 melléklet'!M99</f>
        <v>0</v>
      </c>
      <c r="N99" s="67">
        <f ca="1">'1. melléklet'!N99+'2 melléklet'!N99</f>
        <v>0</v>
      </c>
      <c r="O99" s="68">
        <f t="shared" si="5"/>
        <v>0</v>
      </c>
    </row>
    <row r="100" spans="1:15" s="49" customFormat="1" ht="15.75">
      <c r="A100" s="39" t="s">
        <v>9</v>
      </c>
      <c r="B100" s="38"/>
      <c r="C100" s="64">
        <f ca="1">'1. melléklet'!C100+'2 melléklet'!C100</f>
        <v>845</v>
      </c>
      <c r="D100" s="64">
        <f ca="1">'1. melléklet'!D100+'2 melléklet'!D100</f>
        <v>0</v>
      </c>
      <c r="E100" s="64">
        <f ca="1">'1. melléklet'!E100+'2 melléklet'!E100</f>
        <v>0</v>
      </c>
      <c r="F100" s="92">
        <f t="shared" si="3"/>
        <v>845</v>
      </c>
      <c r="G100" s="98">
        <f ca="1">'1. melléklet'!G100+'2 melléklet'!G100</f>
        <v>845</v>
      </c>
      <c r="H100" s="64">
        <f ca="1">'1. melléklet'!H100+'2 melléklet'!H100</f>
        <v>0</v>
      </c>
      <c r="I100" s="64">
        <f ca="1">'1. melléklet'!I100+'2 melléklet'!I100</f>
        <v>0</v>
      </c>
      <c r="J100" s="65">
        <f t="shared" si="4"/>
        <v>845</v>
      </c>
      <c r="L100" s="98">
        <f ca="1">'1. melléklet'!L100+'2 melléklet'!L100</f>
        <v>2034</v>
      </c>
      <c r="M100" s="64">
        <f ca="1">'1. melléklet'!M100+'2 melléklet'!M100</f>
        <v>0</v>
      </c>
      <c r="N100" s="64">
        <f ca="1">'1. melléklet'!N100+'2 melléklet'!N100</f>
        <v>0</v>
      </c>
      <c r="O100" s="65">
        <f t="shared" si="5"/>
        <v>2034</v>
      </c>
    </row>
    <row r="101" spans="1:15" s="49" customFormat="1" ht="17.25">
      <c r="A101" s="26" t="s">
        <v>352</v>
      </c>
      <c r="B101" s="27" t="s">
        <v>152</v>
      </c>
      <c r="C101" s="69">
        <f ca="1">'1. melléklet'!C101+'2 melléklet'!C101</f>
        <v>70873</v>
      </c>
      <c r="D101" s="69">
        <f ca="1">'1. melléklet'!D101+'2 melléklet'!D101</f>
        <v>100</v>
      </c>
      <c r="E101" s="69">
        <f ca="1">'1. melléklet'!E101+'2 melléklet'!E101</f>
        <v>13</v>
      </c>
      <c r="F101" s="94">
        <f t="shared" si="3"/>
        <v>70986</v>
      </c>
      <c r="G101" s="102">
        <f ca="1">'1. melléklet'!G101+'2 melléklet'!G101</f>
        <v>72620</v>
      </c>
      <c r="H101" s="69">
        <f ca="1">'1. melléklet'!H101+'2 melléklet'!H101</f>
        <v>100</v>
      </c>
      <c r="I101" s="69">
        <f ca="1">'1. melléklet'!I101+'2 melléklet'!I101</f>
        <v>13</v>
      </c>
      <c r="J101" s="68">
        <f t="shared" si="4"/>
        <v>72733</v>
      </c>
      <c r="L101" s="102">
        <f ca="1">'1. melléklet'!L101+'2 melléklet'!L101</f>
        <v>73097</v>
      </c>
      <c r="M101" s="69">
        <f ca="1">'1. melléklet'!M101+'2 melléklet'!M101</f>
        <v>100</v>
      </c>
      <c r="N101" s="69">
        <f ca="1">'1. melléklet'!N101+'2 melléklet'!N101</f>
        <v>13</v>
      </c>
      <c r="O101" s="68">
        <f t="shared" si="5"/>
        <v>73210</v>
      </c>
    </row>
    <row r="102" spans="1:15">
      <c r="A102" s="10" t="s">
        <v>431</v>
      </c>
      <c r="B102" s="3" t="s">
        <v>153</v>
      </c>
      <c r="C102" s="64">
        <f ca="1">'1. melléklet'!C102+'2 melléklet'!C102</f>
        <v>0</v>
      </c>
      <c r="D102" s="64">
        <f ca="1">'1. melléklet'!D102+'2 melléklet'!D102</f>
        <v>0</v>
      </c>
      <c r="E102" s="64">
        <f ca="1">'1. melléklet'!E102+'2 melléklet'!E102</f>
        <v>0</v>
      </c>
      <c r="F102" s="92">
        <f t="shared" si="3"/>
        <v>0</v>
      </c>
      <c r="G102" s="98">
        <f ca="1">'1. melléklet'!G102+'2 melléklet'!G102</f>
        <v>0</v>
      </c>
      <c r="H102" s="64">
        <f ca="1">'1. melléklet'!H102+'2 melléklet'!H102</f>
        <v>0</v>
      </c>
      <c r="I102" s="64">
        <f ca="1">'1. melléklet'!I102+'2 melléklet'!I102</f>
        <v>0</v>
      </c>
      <c r="J102" s="65">
        <f t="shared" si="4"/>
        <v>0</v>
      </c>
      <c r="L102" s="98">
        <f ca="1">'1. melléklet'!L102+'2 melléklet'!L102</f>
        <v>0</v>
      </c>
      <c r="M102" s="64">
        <f ca="1">'1. melléklet'!M102+'2 melléklet'!M102</f>
        <v>0</v>
      </c>
      <c r="N102" s="64">
        <f ca="1">'1. melléklet'!N102+'2 melléklet'!N102</f>
        <v>0</v>
      </c>
      <c r="O102" s="65">
        <f t="shared" si="5"/>
        <v>0</v>
      </c>
    </row>
    <row r="103" spans="1:15">
      <c r="A103" s="10" t="s">
        <v>154</v>
      </c>
      <c r="B103" s="3" t="s">
        <v>155</v>
      </c>
      <c r="C103" s="64">
        <f ca="1">'1. melléklet'!C103+'2 melléklet'!C103</f>
        <v>0</v>
      </c>
      <c r="D103" s="64">
        <f ca="1">'1. melléklet'!D103+'2 melléklet'!D103</f>
        <v>0</v>
      </c>
      <c r="E103" s="64">
        <f ca="1">'1. melléklet'!E103+'2 melléklet'!E103</f>
        <v>0</v>
      </c>
      <c r="F103" s="92">
        <f t="shared" si="3"/>
        <v>0</v>
      </c>
      <c r="G103" s="98">
        <f ca="1">'1. melléklet'!G103+'2 melléklet'!G103</f>
        <v>0</v>
      </c>
      <c r="H103" s="64">
        <f ca="1">'1. melléklet'!H103+'2 melléklet'!H103</f>
        <v>0</v>
      </c>
      <c r="I103" s="64">
        <f ca="1">'1. melléklet'!I103+'2 melléklet'!I103</f>
        <v>0</v>
      </c>
      <c r="J103" s="65">
        <f t="shared" si="4"/>
        <v>0</v>
      </c>
      <c r="L103" s="98">
        <f ca="1">'1. melléklet'!L103+'2 melléklet'!L103</f>
        <v>0</v>
      </c>
      <c r="M103" s="64">
        <f ca="1">'1. melléklet'!M103+'2 melléklet'!M103</f>
        <v>0</v>
      </c>
      <c r="N103" s="64">
        <f ca="1">'1. melléklet'!N103+'2 melléklet'!N103</f>
        <v>0</v>
      </c>
      <c r="O103" s="65">
        <f t="shared" si="5"/>
        <v>0</v>
      </c>
    </row>
    <row r="104" spans="1:15">
      <c r="A104" s="10" t="s">
        <v>346</v>
      </c>
      <c r="B104" s="3" t="s">
        <v>156</v>
      </c>
      <c r="C104" s="64">
        <f ca="1">'1. melléklet'!C104+'2 melléklet'!C104</f>
        <v>0</v>
      </c>
      <c r="D104" s="64">
        <f ca="1">'1. melléklet'!D104+'2 melléklet'!D104</f>
        <v>0</v>
      </c>
      <c r="E104" s="64">
        <f ca="1">'1. melléklet'!E104+'2 melléklet'!E104</f>
        <v>0</v>
      </c>
      <c r="F104" s="92">
        <f t="shared" si="3"/>
        <v>0</v>
      </c>
      <c r="G104" s="98">
        <f ca="1">'1. melléklet'!G104+'2 melléklet'!G104</f>
        <v>0</v>
      </c>
      <c r="H104" s="64">
        <f ca="1">'1. melléklet'!H104+'2 melléklet'!H104</f>
        <v>0</v>
      </c>
      <c r="I104" s="64">
        <f ca="1">'1. melléklet'!I104+'2 melléklet'!I104</f>
        <v>0</v>
      </c>
      <c r="J104" s="65">
        <f t="shared" si="4"/>
        <v>0</v>
      </c>
      <c r="L104" s="98">
        <f ca="1">'1. melléklet'!L104+'2 melléklet'!L104</f>
        <v>0</v>
      </c>
      <c r="M104" s="64">
        <f ca="1">'1. melléklet'!M104+'2 melléklet'!M104</f>
        <v>0</v>
      </c>
      <c r="N104" s="64">
        <f ca="1">'1. melléklet'!N104+'2 melléklet'!N104</f>
        <v>0</v>
      </c>
      <c r="O104" s="65">
        <f t="shared" si="5"/>
        <v>0</v>
      </c>
    </row>
    <row r="105" spans="1:15" s="49" customFormat="1">
      <c r="A105" s="12" t="s">
        <v>316</v>
      </c>
      <c r="B105" s="5" t="s">
        <v>157</v>
      </c>
      <c r="C105" s="66">
        <f ca="1">'1. melléklet'!C105+'2 melléklet'!C105</f>
        <v>0</v>
      </c>
      <c r="D105" s="66">
        <f ca="1">'1. melléklet'!D105+'2 melléklet'!D105</f>
        <v>0</v>
      </c>
      <c r="E105" s="66">
        <f ca="1">'1. melléklet'!E105+'2 melléklet'!E105</f>
        <v>0</v>
      </c>
      <c r="F105" s="93">
        <f t="shared" si="3"/>
        <v>0</v>
      </c>
      <c r="G105" s="99">
        <f ca="1">'1. melléklet'!G105+'2 melléklet'!G105</f>
        <v>0</v>
      </c>
      <c r="H105" s="66">
        <f ca="1">'1. melléklet'!H105+'2 melléklet'!H105</f>
        <v>0</v>
      </c>
      <c r="I105" s="66">
        <f ca="1">'1. melléklet'!I105+'2 melléklet'!I105</f>
        <v>0</v>
      </c>
      <c r="J105" s="50">
        <f t="shared" si="4"/>
        <v>0</v>
      </c>
      <c r="L105" s="99">
        <f ca="1">'1. melléklet'!L105+'2 melléklet'!L105</f>
        <v>0</v>
      </c>
      <c r="M105" s="66">
        <f ca="1">'1. melléklet'!M105+'2 melléklet'!M105</f>
        <v>0</v>
      </c>
      <c r="N105" s="66">
        <f ca="1">'1. melléklet'!N105+'2 melléklet'!N105</f>
        <v>0</v>
      </c>
      <c r="O105" s="50">
        <f t="shared" si="5"/>
        <v>0</v>
      </c>
    </row>
    <row r="106" spans="1:15">
      <c r="A106" s="28" t="s">
        <v>347</v>
      </c>
      <c r="B106" s="3" t="s">
        <v>158</v>
      </c>
      <c r="C106" s="64">
        <f ca="1">'1. melléklet'!C106+'2 melléklet'!C106</f>
        <v>0</v>
      </c>
      <c r="D106" s="64">
        <f ca="1">'1. melléklet'!D106+'2 melléklet'!D106</f>
        <v>0</v>
      </c>
      <c r="E106" s="64">
        <f ca="1">'1. melléklet'!E106+'2 melléklet'!E106</f>
        <v>0</v>
      </c>
      <c r="F106" s="92">
        <f t="shared" si="3"/>
        <v>0</v>
      </c>
      <c r="G106" s="98">
        <f ca="1">'1. melléklet'!G106+'2 melléklet'!G106</f>
        <v>0</v>
      </c>
      <c r="H106" s="64">
        <f ca="1">'1. melléklet'!H106+'2 melléklet'!H106</f>
        <v>0</v>
      </c>
      <c r="I106" s="64">
        <f ca="1">'1. melléklet'!I106+'2 melléklet'!I106</f>
        <v>0</v>
      </c>
      <c r="J106" s="65">
        <f t="shared" si="4"/>
        <v>0</v>
      </c>
      <c r="L106" s="98">
        <f ca="1">'1. melléklet'!L106+'2 melléklet'!L106</f>
        <v>0</v>
      </c>
      <c r="M106" s="64">
        <f ca="1">'1. melléklet'!M106+'2 melléklet'!M106</f>
        <v>0</v>
      </c>
      <c r="N106" s="64">
        <f ca="1">'1. melléklet'!N106+'2 melléklet'!N106</f>
        <v>0</v>
      </c>
      <c r="O106" s="65">
        <f t="shared" si="5"/>
        <v>0</v>
      </c>
    </row>
    <row r="107" spans="1:15">
      <c r="A107" s="28" t="s">
        <v>319</v>
      </c>
      <c r="B107" s="3" t="s">
        <v>159</v>
      </c>
      <c r="C107" s="64">
        <f ca="1">'1. melléklet'!C107+'2 melléklet'!C107</f>
        <v>0</v>
      </c>
      <c r="D107" s="64">
        <f ca="1">'1. melléklet'!D107+'2 melléklet'!D107</f>
        <v>0</v>
      </c>
      <c r="E107" s="64">
        <f ca="1">'1. melléklet'!E107+'2 melléklet'!E107</f>
        <v>0</v>
      </c>
      <c r="F107" s="92">
        <f t="shared" si="3"/>
        <v>0</v>
      </c>
      <c r="G107" s="98">
        <f ca="1">'1. melléklet'!G107+'2 melléklet'!G107</f>
        <v>0</v>
      </c>
      <c r="H107" s="64">
        <f ca="1">'1. melléklet'!H107+'2 melléklet'!H107</f>
        <v>0</v>
      </c>
      <c r="I107" s="64">
        <f ca="1">'1. melléklet'!I107+'2 melléklet'!I107</f>
        <v>0</v>
      </c>
      <c r="J107" s="65">
        <f t="shared" si="4"/>
        <v>0</v>
      </c>
      <c r="L107" s="98">
        <f ca="1">'1. melléklet'!L107+'2 melléklet'!L107</f>
        <v>0</v>
      </c>
      <c r="M107" s="64">
        <f ca="1">'1. melléklet'!M107+'2 melléklet'!M107</f>
        <v>0</v>
      </c>
      <c r="N107" s="64">
        <f ca="1">'1. melléklet'!N107+'2 melléklet'!N107</f>
        <v>0</v>
      </c>
      <c r="O107" s="65">
        <f t="shared" si="5"/>
        <v>0</v>
      </c>
    </row>
    <row r="108" spans="1:15">
      <c r="A108" s="10" t="s">
        <v>160</v>
      </c>
      <c r="B108" s="3" t="s">
        <v>161</v>
      </c>
      <c r="C108" s="64">
        <f ca="1">'1. melléklet'!C108+'2 melléklet'!C108</f>
        <v>0</v>
      </c>
      <c r="D108" s="64">
        <f ca="1">'1. melléklet'!D108+'2 melléklet'!D108</f>
        <v>0</v>
      </c>
      <c r="E108" s="64">
        <f ca="1">'1. melléklet'!E108+'2 melléklet'!E108</f>
        <v>0</v>
      </c>
      <c r="F108" s="92">
        <f t="shared" si="3"/>
        <v>0</v>
      </c>
      <c r="G108" s="98">
        <f ca="1">'1. melléklet'!G108+'2 melléklet'!G108</f>
        <v>0</v>
      </c>
      <c r="H108" s="64">
        <f ca="1">'1. melléklet'!H108+'2 melléklet'!H108</f>
        <v>0</v>
      </c>
      <c r="I108" s="64">
        <f ca="1">'1. melléklet'!I108+'2 melléklet'!I108</f>
        <v>0</v>
      </c>
      <c r="J108" s="65">
        <f t="shared" si="4"/>
        <v>0</v>
      </c>
      <c r="L108" s="98">
        <f ca="1">'1. melléklet'!L108+'2 melléklet'!L108</f>
        <v>0</v>
      </c>
      <c r="M108" s="64">
        <f ca="1">'1. melléklet'!M108+'2 melléklet'!M108</f>
        <v>0</v>
      </c>
      <c r="N108" s="64">
        <f ca="1">'1. melléklet'!N108+'2 melléklet'!N108</f>
        <v>0</v>
      </c>
      <c r="O108" s="65">
        <f t="shared" si="5"/>
        <v>0</v>
      </c>
    </row>
    <row r="109" spans="1:15">
      <c r="A109" s="10" t="s">
        <v>348</v>
      </c>
      <c r="B109" s="3" t="s">
        <v>162</v>
      </c>
      <c r="C109" s="64">
        <f ca="1">'1. melléklet'!C109+'2 melléklet'!C109</f>
        <v>0</v>
      </c>
      <c r="D109" s="64">
        <f ca="1">'1. melléklet'!D109+'2 melléklet'!D109</f>
        <v>0</v>
      </c>
      <c r="E109" s="64">
        <f ca="1">'1. melléklet'!E109+'2 melléklet'!E109</f>
        <v>0</v>
      </c>
      <c r="F109" s="92">
        <f t="shared" si="3"/>
        <v>0</v>
      </c>
      <c r="G109" s="98">
        <f ca="1">'1. melléklet'!G109+'2 melléklet'!G109</f>
        <v>0</v>
      </c>
      <c r="H109" s="64">
        <f ca="1">'1. melléklet'!H109+'2 melléklet'!H109</f>
        <v>0</v>
      </c>
      <c r="I109" s="64">
        <f ca="1">'1. melléklet'!I109+'2 melléklet'!I109</f>
        <v>0</v>
      </c>
      <c r="J109" s="65">
        <f t="shared" si="4"/>
        <v>0</v>
      </c>
      <c r="L109" s="98">
        <f ca="1">'1. melléklet'!L109+'2 melléklet'!L109</f>
        <v>0</v>
      </c>
      <c r="M109" s="64">
        <f ca="1">'1. melléklet'!M109+'2 melléklet'!M109</f>
        <v>0</v>
      </c>
      <c r="N109" s="64">
        <f ca="1">'1. melléklet'!N109+'2 melléklet'!N109</f>
        <v>0</v>
      </c>
      <c r="O109" s="65">
        <f t="shared" si="5"/>
        <v>0</v>
      </c>
    </row>
    <row r="110" spans="1:15" s="49" customFormat="1">
      <c r="A110" s="11" t="s">
        <v>317</v>
      </c>
      <c r="B110" s="5" t="s">
        <v>163</v>
      </c>
      <c r="C110" s="66">
        <f ca="1">'1. melléklet'!C110+'2 melléklet'!C110</f>
        <v>0</v>
      </c>
      <c r="D110" s="66">
        <f ca="1">'1. melléklet'!D110+'2 melléklet'!D110</f>
        <v>0</v>
      </c>
      <c r="E110" s="66">
        <f ca="1">'1. melléklet'!E110+'2 melléklet'!E110</f>
        <v>0</v>
      </c>
      <c r="F110" s="93">
        <f t="shared" si="3"/>
        <v>0</v>
      </c>
      <c r="G110" s="99">
        <f ca="1">'1. melléklet'!G110+'2 melléklet'!G110</f>
        <v>0</v>
      </c>
      <c r="H110" s="66">
        <f ca="1">'1. melléklet'!H110+'2 melléklet'!H110</f>
        <v>0</v>
      </c>
      <c r="I110" s="66">
        <f ca="1">'1. melléklet'!I110+'2 melléklet'!I110</f>
        <v>0</v>
      </c>
      <c r="J110" s="50">
        <f t="shared" si="4"/>
        <v>0</v>
      </c>
      <c r="L110" s="99">
        <f ca="1">'1. melléklet'!L110+'2 melléklet'!L110</f>
        <v>0</v>
      </c>
      <c r="M110" s="66">
        <f ca="1">'1. melléklet'!M110+'2 melléklet'!M110</f>
        <v>0</v>
      </c>
      <c r="N110" s="66">
        <f ca="1">'1. melléklet'!N110+'2 melléklet'!N110</f>
        <v>0</v>
      </c>
      <c r="O110" s="50">
        <f t="shared" si="5"/>
        <v>0</v>
      </c>
    </row>
    <row r="111" spans="1:15" s="49" customFormat="1">
      <c r="A111" s="11" t="s">
        <v>164</v>
      </c>
      <c r="B111" s="5" t="s">
        <v>165</v>
      </c>
      <c r="C111" s="66">
        <f ca="1">'1. melléklet'!C111+'2 melléklet'!C111</f>
        <v>0</v>
      </c>
      <c r="D111" s="66">
        <f ca="1">'1. melléklet'!D111+'2 melléklet'!D111</f>
        <v>0</v>
      </c>
      <c r="E111" s="66">
        <f ca="1">'1. melléklet'!E111+'2 melléklet'!E111</f>
        <v>0</v>
      </c>
      <c r="F111" s="93">
        <f t="shared" si="3"/>
        <v>0</v>
      </c>
      <c r="G111" s="99">
        <f ca="1">'1. melléklet'!G111+'2 melléklet'!G111</f>
        <v>0</v>
      </c>
      <c r="H111" s="66">
        <f ca="1">'1. melléklet'!H111+'2 melléklet'!H111</f>
        <v>0</v>
      </c>
      <c r="I111" s="66">
        <f ca="1">'1. melléklet'!I111+'2 melléklet'!I111</f>
        <v>0</v>
      </c>
      <c r="J111" s="50">
        <f t="shared" si="4"/>
        <v>0</v>
      </c>
      <c r="L111" s="99">
        <f ca="1">'1. melléklet'!L111+'2 melléklet'!L111</f>
        <v>0</v>
      </c>
      <c r="M111" s="66">
        <f ca="1">'1. melléklet'!M111+'2 melléklet'!M111</f>
        <v>0</v>
      </c>
      <c r="N111" s="66">
        <f ca="1">'1. melléklet'!N111+'2 melléklet'!N111</f>
        <v>0</v>
      </c>
      <c r="O111" s="50">
        <f t="shared" si="5"/>
        <v>0</v>
      </c>
    </row>
    <row r="112" spans="1:15" s="49" customFormat="1">
      <c r="A112" s="11" t="s">
        <v>166</v>
      </c>
      <c r="B112" s="5" t="s">
        <v>167</v>
      </c>
      <c r="C112" s="66">
        <f ca="1">'1. melléklet'!C112+'2 melléklet'!C112</f>
        <v>1218</v>
      </c>
      <c r="D112" s="66">
        <f ca="1">'1. melléklet'!D112+'2 melléklet'!D112</f>
        <v>0</v>
      </c>
      <c r="E112" s="66">
        <f ca="1">'1. melléklet'!E112+'2 melléklet'!E112</f>
        <v>0</v>
      </c>
      <c r="F112" s="93">
        <f t="shared" si="3"/>
        <v>1218</v>
      </c>
      <c r="G112" s="99">
        <f ca="1">'1. melléklet'!G112+'2 melléklet'!G112</f>
        <v>1218</v>
      </c>
      <c r="H112" s="66">
        <f ca="1">'1. melléklet'!H112+'2 melléklet'!H112</f>
        <v>0</v>
      </c>
      <c r="I112" s="66">
        <f ca="1">'1. melléklet'!I112+'2 melléklet'!I112</f>
        <v>0</v>
      </c>
      <c r="J112" s="50">
        <f t="shared" si="4"/>
        <v>1218</v>
      </c>
      <c r="L112" s="99">
        <f ca="1">'1. melléklet'!L112+'2 melléklet'!L112</f>
        <v>1218</v>
      </c>
      <c r="M112" s="66">
        <f ca="1">'1. melléklet'!M112+'2 melléklet'!M112</f>
        <v>0</v>
      </c>
      <c r="N112" s="66">
        <f ca="1">'1. melléklet'!N112+'2 melléklet'!N112</f>
        <v>0</v>
      </c>
      <c r="O112" s="50">
        <f t="shared" si="5"/>
        <v>1218</v>
      </c>
    </row>
    <row r="113" spans="1:15" s="49" customFormat="1">
      <c r="A113" s="11" t="s">
        <v>168</v>
      </c>
      <c r="B113" s="5" t="s">
        <v>169</v>
      </c>
      <c r="C113" s="66">
        <v>0</v>
      </c>
      <c r="D113" s="66">
        <f ca="1">'1. melléklet'!D113+'2 melléklet'!D113</f>
        <v>0</v>
      </c>
      <c r="E113" s="66">
        <f ca="1">'1. melléklet'!E113+'2 melléklet'!E113</f>
        <v>0</v>
      </c>
      <c r="F113" s="93">
        <f t="shared" si="3"/>
        <v>0</v>
      </c>
      <c r="G113" s="99">
        <v>0</v>
      </c>
      <c r="H113" s="66">
        <f ca="1">'1. melléklet'!H113+'2 melléklet'!H113</f>
        <v>0</v>
      </c>
      <c r="I113" s="66">
        <f ca="1">'1. melléklet'!I113+'2 melléklet'!I113</f>
        <v>0</v>
      </c>
      <c r="J113" s="50">
        <f t="shared" si="4"/>
        <v>0</v>
      </c>
      <c r="L113" s="99">
        <v>0</v>
      </c>
      <c r="M113" s="66">
        <f ca="1">'1. melléklet'!M113+'2 melléklet'!M113</f>
        <v>0</v>
      </c>
      <c r="N113" s="66">
        <f ca="1">'1. melléklet'!N113+'2 melléklet'!N113</f>
        <v>0</v>
      </c>
      <c r="O113" s="50">
        <f t="shared" si="5"/>
        <v>0</v>
      </c>
    </row>
    <row r="114" spans="1:15" s="49" customFormat="1">
      <c r="A114" s="11" t="s">
        <v>170</v>
      </c>
      <c r="B114" s="5" t="s">
        <v>171</v>
      </c>
      <c r="C114" s="77">
        <f ca="1">'1. melléklet'!C114+'2 melléklet'!C114</f>
        <v>0</v>
      </c>
      <c r="D114" s="77">
        <f ca="1">'1. melléklet'!D114+'2 melléklet'!D114</f>
        <v>0</v>
      </c>
      <c r="E114" s="77">
        <f ca="1">'1. melléklet'!E114+'2 melléklet'!E114</f>
        <v>0</v>
      </c>
      <c r="F114" s="93">
        <f t="shared" si="3"/>
        <v>0</v>
      </c>
      <c r="G114" s="103">
        <f ca="1">'1. melléklet'!G114+'2 melléklet'!G114</f>
        <v>0</v>
      </c>
      <c r="H114" s="77">
        <f ca="1">'1. melléklet'!H114+'2 melléklet'!H114</f>
        <v>0</v>
      </c>
      <c r="I114" s="77">
        <f ca="1">'1. melléklet'!I114+'2 melléklet'!I114</f>
        <v>0</v>
      </c>
      <c r="J114" s="50">
        <f t="shared" si="4"/>
        <v>0</v>
      </c>
      <c r="L114" s="103">
        <f ca="1">'1. melléklet'!L114+'2 melléklet'!L114</f>
        <v>0</v>
      </c>
      <c r="M114" s="77">
        <f ca="1">'1. melléklet'!M114+'2 melléklet'!M114</f>
        <v>0</v>
      </c>
      <c r="N114" s="77">
        <f ca="1">'1. melléklet'!N114+'2 melléklet'!N114</f>
        <v>0</v>
      </c>
      <c r="O114" s="50">
        <f t="shared" si="5"/>
        <v>0</v>
      </c>
    </row>
    <row r="115" spans="1:15" s="49" customFormat="1">
      <c r="A115" s="11" t="s">
        <v>172</v>
      </c>
      <c r="B115" s="5" t="s">
        <v>173</v>
      </c>
      <c r="C115" s="77">
        <f ca="1">'1. melléklet'!C115+'2 melléklet'!C115</f>
        <v>0</v>
      </c>
      <c r="D115" s="77">
        <f ca="1">'1. melléklet'!D115+'2 melléklet'!D115</f>
        <v>0</v>
      </c>
      <c r="E115" s="77">
        <f ca="1">'1. melléklet'!E115+'2 melléklet'!E115</f>
        <v>0</v>
      </c>
      <c r="F115" s="93">
        <f t="shared" si="3"/>
        <v>0</v>
      </c>
      <c r="G115" s="103">
        <f ca="1">'1. melléklet'!G115+'2 melléklet'!G115</f>
        <v>0</v>
      </c>
      <c r="H115" s="77">
        <f ca="1">'1. melléklet'!H115+'2 melléklet'!H115</f>
        <v>0</v>
      </c>
      <c r="I115" s="77">
        <f ca="1">'1. melléklet'!I115+'2 melléklet'!I115</f>
        <v>0</v>
      </c>
      <c r="J115" s="50">
        <f t="shared" si="4"/>
        <v>0</v>
      </c>
      <c r="L115" s="103">
        <f ca="1">'1. melléklet'!L115+'2 melléklet'!L115</f>
        <v>0</v>
      </c>
      <c r="M115" s="77">
        <f ca="1">'1. melléklet'!M115+'2 melléklet'!M115</f>
        <v>0</v>
      </c>
      <c r="N115" s="77">
        <f ca="1">'1. melléklet'!N115+'2 melléklet'!N115</f>
        <v>0</v>
      </c>
      <c r="O115" s="50">
        <f t="shared" si="5"/>
        <v>0</v>
      </c>
    </row>
    <row r="116" spans="1:15" s="49" customFormat="1">
      <c r="A116" s="11" t="s">
        <v>174</v>
      </c>
      <c r="B116" s="5" t="s">
        <v>175</v>
      </c>
      <c r="C116" s="77">
        <f ca="1">'1. melléklet'!C116+'2 melléklet'!C116</f>
        <v>0</v>
      </c>
      <c r="D116" s="77">
        <f ca="1">'1. melléklet'!D116+'2 melléklet'!D116</f>
        <v>0</v>
      </c>
      <c r="E116" s="77">
        <f ca="1">'1. melléklet'!E116+'2 melléklet'!E116</f>
        <v>0</v>
      </c>
      <c r="F116" s="93">
        <f t="shared" si="3"/>
        <v>0</v>
      </c>
      <c r="G116" s="103">
        <f ca="1">'1. melléklet'!G116+'2 melléklet'!G116</f>
        <v>0</v>
      </c>
      <c r="H116" s="77">
        <f ca="1">'1. melléklet'!H116+'2 melléklet'!H116</f>
        <v>0</v>
      </c>
      <c r="I116" s="77">
        <f ca="1">'1. melléklet'!I116+'2 melléklet'!I116</f>
        <v>0</v>
      </c>
      <c r="J116" s="50">
        <f t="shared" si="4"/>
        <v>0</v>
      </c>
      <c r="L116" s="103">
        <f ca="1">'1. melléklet'!L116+'2 melléklet'!L116</f>
        <v>0</v>
      </c>
      <c r="M116" s="77">
        <f ca="1">'1. melléklet'!M116+'2 melléklet'!M116</f>
        <v>0</v>
      </c>
      <c r="N116" s="77">
        <f ca="1">'1. melléklet'!N116+'2 melléklet'!N116</f>
        <v>0</v>
      </c>
      <c r="O116" s="50">
        <f t="shared" si="5"/>
        <v>0</v>
      </c>
    </row>
    <row r="117" spans="1:15" s="49" customFormat="1" ht="15.75">
      <c r="A117" s="29" t="s">
        <v>318</v>
      </c>
      <c r="B117" s="30" t="s">
        <v>176</v>
      </c>
      <c r="C117" s="78">
        <f ca="1">SUM(C110:C116)+C105</f>
        <v>1218</v>
      </c>
      <c r="D117" s="78">
        <f ca="1">'1. melléklet'!D117+'2 melléklet'!D117</f>
        <v>0</v>
      </c>
      <c r="E117" s="78">
        <f ca="1">'1. melléklet'!E117+'2 melléklet'!E117</f>
        <v>0</v>
      </c>
      <c r="F117" s="95">
        <f t="shared" si="3"/>
        <v>1218</v>
      </c>
      <c r="G117" s="104">
        <f ca="1">SUM(G110:G116)+G105</f>
        <v>1218</v>
      </c>
      <c r="H117" s="78">
        <f ca="1">'1. melléklet'!H117+'2 melléklet'!H117</f>
        <v>0</v>
      </c>
      <c r="I117" s="78">
        <f ca="1">'1. melléklet'!I117+'2 melléklet'!I117</f>
        <v>0</v>
      </c>
      <c r="J117" s="78">
        <f t="shared" si="4"/>
        <v>1218</v>
      </c>
      <c r="L117" s="104">
        <f ca="1">SUM(L110:L116)+L105</f>
        <v>1218</v>
      </c>
      <c r="M117" s="78">
        <f ca="1">'1. melléklet'!M117+'2 melléklet'!M117</f>
        <v>0</v>
      </c>
      <c r="N117" s="78">
        <f ca="1">'1. melléklet'!N117+'2 melléklet'!N117</f>
        <v>0</v>
      </c>
      <c r="O117" s="78">
        <f t="shared" si="5"/>
        <v>1218</v>
      </c>
    </row>
    <row r="118" spans="1:15">
      <c r="A118" s="28" t="s">
        <v>177</v>
      </c>
      <c r="B118" s="3" t="s">
        <v>178</v>
      </c>
      <c r="C118" s="64">
        <f ca="1">'1. melléklet'!C118+'2 melléklet'!C118</f>
        <v>0</v>
      </c>
      <c r="D118" s="64">
        <f ca="1">'1. melléklet'!D118+'2 melléklet'!D118</f>
        <v>0</v>
      </c>
      <c r="E118" s="64">
        <f ca="1">'1. melléklet'!E118+'2 melléklet'!E118</f>
        <v>0</v>
      </c>
      <c r="F118" s="92">
        <f t="shared" si="3"/>
        <v>0</v>
      </c>
      <c r="G118" s="98">
        <f ca="1">'1. melléklet'!G118+'2 melléklet'!G118</f>
        <v>0</v>
      </c>
      <c r="H118" s="64">
        <f ca="1">'1. melléklet'!H118+'2 melléklet'!H118</f>
        <v>0</v>
      </c>
      <c r="I118" s="64">
        <f ca="1">'1. melléklet'!I118+'2 melléklet'!I118</f>
        <v>0</v>
      </c>
      <c r="J118" s="65">
        <f t="shared" si="4"/>
        <v>0</v>
      </c>
      <c r="L118" s="98">
        <f ca="1">'1. melléklet'!L118+'2 melléklet'!L118</f>
        <v>0</v>
      </c>
      <c r="M118" s="64">
        <f ca="1">'1. melléklet'!M118+'2 melléklet'!M118</f>
        <v>0</v>
      </c>
      <c r="N118" s="64">
        <f ca="1">'1. melléklet'!N118+'2 melléklet'!N118</f>
        <v>0</v>
      </c>
      <c r="O118" s="65">
        <f t="shared" si="5"/>
        <v>0</v>
      </c>
    </row>
    <row r="119" spans="1:15">
      <c r="A119" s="10" t="s">
        <v>179</v>
      </c>
      <c r="B119" s="3" t="s">
        <v>180</v>
      </c>
      <c r="C119" s="64">
        <f ca="1">'1. melléklet'!C119+'2 melléklet'!C119</f>
        <v>0</v>
      </c>
      <c r="D119" s="64">
        <f ca="1">'1. melléklet'!D119+'2 melléklet'!D119</f>
        <v>0</v>
      </c>
      <c r="E119" s="64">
        <f ca="1">'1. melléklet'!E119+'2 melléklet'!E119</f>
        <v>0</v>
      </c>
      <c r="F119" s="92">
        <f t="shared" si="3"/>
        <v>0</v>
      </c>
      <c r="G119" s="98">
        <f ca="1">'1. melléklet'!G119+'2 melléklet'!G119</f>
        <v>0</v>
      </c>
      <c r="H119" s="64">
        <f ca="1">'1. melléklet'!H119+'2 melléklet'!H119</f>
        <v>0</v>
      </c>
      <c r="I119" s="64">
        <f ca="1">'1. melléklet'!I119+'2 melléklet'!I119</f>
        <v>0</v>
      </c>
      <c r="J119" s="65">
        <f t="shared" si="4"/>
        <v>0</v>
      </c>
      <c r="L119" s="98">
        <f ca="1">'1. melléklet'!L119+'2 melléklet'!L119</f>
        <v>0</v>
      </c>
      <c r="M119" s="64">
        <f ca="1">'1. melléklet'!M119+'2 melléklet'!M119</f>
        <v>0</v>
      </c>
      <c r="N119" s="64">
        <f ca="1">'1. melléklet'!N119+'2 melléklet'!N119</f>
        <v>0</v>
      </c>
      <c r="O119" s="65">
        <f t="shared" si="5"/>
        <v>0</v>
      </c>
    </row>
    <row r="120" spans="1:15">
      <c r="A120" s="28" t="s">
        <v>349</v>
      </c>
      <c r="B120" s="3" t="s">
        <v>181</v>
      </c>
      <c r="C120" s="64">
        <f ca="1">'1. melléklet'!C120+'2 melléklet'!C120</f>
        <v>0</v>
      </c>
      <c r="D120" s="64">
        <f ca="1">'1. melléklet'!D120+'2 melléklet'!D120</f>
        <v>0</v>
      </c>
      <c r="E120" s="64">
        <f ca="1">'1. melléklet'!E120+'2 melléklet'!E120</f>
        <v>0</v>
      </c>
      <c r="F120" s="92">
        <f t="shared" si="3"/>
        <v>0</v>
      </c>
      <c r="G120" s="98">
        <f ca="1">'1. melléklet'!G120+'2 melléklet'!G120</f>
        <v>0</v>
      </c>
      <c r="H120" s="64">
        <f ca="1">'1. melléklet'!H120+'2 melléklet'!H120</f>
        <v>0</v>
      </c>
      <c r="I120" s="64">
        <f ca="1">'1. melléklet'!I120+'2 melléklet'!I120</f>
        <v>0</v>
      </c>
      <c r="J120" s="65">
        <f t="shared" si="4"/>
        <v>0</v>
      </c>
      <c r="L120" s="98">
        <f ca="1">'1. melléklet'!L120+'2 melléklet'!L120</f>
        <v>0</v>
      </c>
      <c r="M120" s="64">
        <f ca="1">'1. melléklet'!M120+'2 melléklet'!M120</f>
        <v>0</v>
      </c>
      <c r="N120" s="64">
        <f ca="1">'1. melléklet'!N120+'2 melléklet'!N120</f>
        <v>0</v>
      </c>
      <c r="O120" s="65">
        <f t="shared" si="5"/>
        <v>0</v>
      </c>
    </row>
    <row r="121" spans="1:15">
      <c r="A121" s="28" t="s">
        <v>320</v>
      </c>
      <c r="B121" s="3" t="s">
        <v>182</v>
      </c>
      <c r="C121" s="64">
        <f ca="1">'1. melléklet'!C121+'2 melléklet'!C121</f>
        <v>0</v>
      </c>
      <c r="D121" s="64">
        <f ca="1">'1. melléklet'!D121+'2 melléklet'!D121</f>
        <v>0</v>
      </c>
      <c r="E121" s="64">
        <f ca="1">'1. melléklet'!E121+'2 melléklet'!E121</f>
        <v>0</v>
      </c>
      <c r="F121" s="92">
        <f t="shared" si="3"/>
        <v>0</v>
      </c>
      <c r="G121" s="98">
        <f ca="1">'1. melléklet'!G121+'2 melléklet'!G121</f>
        <v>0</v>
      </c>
      <c r="H121" s="64">
        <f ca="1">'1. melléklet'!H121+'2 melléklet'!H121</f>
        <v>0</v>
      </c>
      <c r="I121" s="64">
        <f ca="1">'1. melléklet'!I121+'2 melléklet'!I121</f>
        <v>0</v>
      </c>
      <c r="J121" s="65">
        <f t="shared" si="4"/>
        <v>0</v>
      </c>
      <c r="L121" s="98">
        <f ca="1">'1. melléklet'!L121+'2 melléklet'!L121</f>
        <v>0</v>
      </c>
      <c r="M121" s="64">
        <f ca="1">'1. melléklet'!M121+'2 melléklet'!M121</f>
        <v>0</v>
      </c>
      <c r="N121" s="64">
        <f ca="1">'1. melléklet'!N121+'2 melléklet'!N121</f>
        <v>0</v>
      </c>
      <c r="O121" s="65">
        <f t="shared" si="5"/>
        <v>0</v>
      </c>
    </row>
    <row r="122" spans="1:15" s="49" customFormat="1">
      <c r="A122" s="29" t="s">
        <v>321</v>
      </c>
      <c r="B122" s="30" t="s">
        <v>183</v>
      </c>
      <c r="C122" s="66">
        <f ca="1">'1. melléklet'!C122+'2 melléklet'!C122</f>
        <v>0</v>
      </c>
      <c r="D122" s="66">
        <f ca="1">'1. melléklet'!D122+'2 melléklet'!D122</f>
        <v>0</v>
      </c>
      <c r="E122" s="66">
        <f ca="1">'1. melléklet'!E122+'2 melléklet'!E122</f>
        <v>0</v>
      </c>
      <c r="F122" s="93">
        <f t="shared" si="3"/>
        <v>0</v>
      </c>
      <c r="G122" s="99">
        <f ca="1">'1. melléklet'!G122+'2 melléklet'!G122</f>
        <v>0</v>
      </c>
      <c r="H122" s="66">
        <f ca="1">'1. melléklet'!H122+'2 melléklet'!H122</f>
        <v>0</v>
      </c>
      <c r="I122" s="66">
        <f ca="1">'1. melléklet'!I122+'2 melléklet'!I122</f>
        <v>0</v>
      </c>
      <c r="J122" s="50">
        <f t="shared" si="4"/>
        <v>0</v>
      </c>
      <c r="L122" s="99">
        <f ca="1">'1. melléklet'!L122+'2 melléklet'!L122</f>
        <v>0</v>
      </c>
      <c r="M122" s="66">
        <f ca="1">'1. melléklet'!M122+'2 melléklet'!M122</f>
        <v>0</v>
      </c>
      <c r="N122" s="66">
        <f ca="1">'1. melléklet'!N122+'2 melléklet'!N122</f>
        <v>0</v>
      </c>
      <c r="O122" s="50">
        <f t="shared" si="5"/>
        <v>0</v>
      </c>
    </row>
    <row r="123" spans="1:15">
      <c r="A123" s="10" t="s">
        <v>184</v>
      </c>
      <c r="B123" s="3" t="s">
        <v>185</v>
      </c>
      <c r="C123" s="64">
        <f ca="1">'1. melléklet'!C123+'2 melléklet'!C123</f>
        <v>0</v>
      </c>
      <c r="D123" s="64">
        <f ca="1">'1. melléklet'!D123+'2 melléklet'!D123</f>
        <v>0</v>
      </c>
      <c r="E123" s="64">
        <f ca="1">'1. melléklet'!E123+'2 melléklet'!E123</f>
        <v>0</v>
      </c>
      <c r="F123" s="92">
        <f t="shared" si="3"/>
        <v>0</v>
      </c>
      <c r="G123" s="98">
        <f ca="1">'1. melléklet'!G123+'2 melléklet'!G123</f>
        <v>0</v>
      </c>
      <c r="H123" s="64">
        <f ca="1">'1. melléklet'!H123+'2 melléklet'!H123</f>
        <v>0</v>
      </c>
      <c r="I123" s="64">
        <f ca="1">'1. melléklet'!I123+'2 melléklet'!I123</f>
        <v>0</v>
      </c>
      <c r="J123" s="65">
        <f t="shared" si="4"/>
        <v>0</v>
      </c>
      <c r="L123" s="98">
        <f ca="1">'1. melléklet'!L123+'2 melléklet'!L123</f>
        <v>0</v>
      </c>
      <c r="M123" s="64">
        <f ca="1">'1. melléklet'!M123+'2 melléklet'!M123</f>
        <v>0</v>
      </c>
      <c r="N123" s="64">
        <f ca="1">'1. melléklet'!N123+'2 melléklet'!N123</f>
        <v>0</v>
      </c>
      <c r="O123" s="65">
        <f t="shared" si="5"/>
        <v>0</v>
      </c>
    </row>
    <row r="124" spans="1:15" s="49" customFormat="1" ht="15.75">
      <c r="A124" s="31" t="s">
        <v>353</v>
      </c>
      <c r="B124" s="32" t="s">
        <v>186</v>
      </c>
      <c r="C124" s="78">
        <f ca="1">C123+C122+C117</f>
        <v>1218</v>
      </c>
      <c r="D124" s="78">
        <f ca="1">'1. melléklet'!D124+'2 melléklet'!D124</f>
        <v>0</v>
      </c>
      <c r="E124" s="78">
        <f ca="1">'1. melléklet'!E124+'2 melléklet'!E124</f>
        <v>0</v>
      </c>
      <c r="F124" s="95">
        <f t="shared" si="3"/>
        <v>1218</v>
      </c>
      <c r="G124" s="104">
        <f ca="1">G123+G122+G117</f>
        <v>1218</v>
      </c>
      <c r="H124" s="78">
        <f ca="1">'1. melléklet'!H124+'2 melléklet'!H124</f>
        <v>0</v>
      </c>
      <c r="I124" s="78">
        <f ca="1">'1. melléklet'!I124+'2 melléklet'!I124</f>
        <v>0</v>
      </c>
      <c r="J124" s="78">
        <f t="shared" si="4"/>
        <v>1218</v>
      </c>
      <c r="L124" s="104">
        <f ca="1">L123+L122+L117</f>
        <v>1218</v>
      </c>
      <c r="M124" s="78">
        <f ca="1">'1. melléklet'!M124+'2 melléklet'!M124</f>
        <v>0</v>
      </c>
      <c r="N124" s="78">
        <f ca="1">'1. melléklet'!N124+'2 melléklet'!N124</f>
        <v>0</v>
      </c>
      <c r="O124" s="78">
        <f t="shared" si="5"/>
        <v>1218</v>
      </c>
    </row>
    <row r="125" spans="1:15" s="49" customFormat="1" ht="17.25">
      <c r="A125" s="51" t="s">
        <v>389</v>
      </c>
      <c r="B125" s="51"/>
      <c r="C125" s="69">
        <f ca="1">C124+C101</f>
        <v>72091</v>
      </c>
      <c r="D125" s="69">
        <f ca="1">'1. melléklet'!D125+'2 melléklet'!D125</f>
        <v>100</v>
      </c>
      <c r="E125" s="69">
        <f ca="1">'1. melléklet'!E125+'2 melléklet'!E125</f>
        <v>13</v>
      </c>
      <c r="F125" s="96">
        <f t="shared" si="3"/>
        <v>72204</v>
      </c>
      <c r="G125" s="102">
        <f ca="1">G124+G101</f>
        <v>73838</v>
      </c>
      <c r="H125" s="69">
        <f ca="1">'1. melléklet'!H125+'2 melléklet'!H125</f>
        <v>100</v>
      </c>
      <c r="I125" s="69">
        <f ca="1">'1. melléklet'!I125+'2 melléklet'!I125</f>
        <v>13</v>
      </c>
      <c r="J125" s="70">
        <f t="shared" si="4"/>
        <v>73951</v>
      </c>
      <c r="L125" s="102">
        <f ca="1">L124+L101</f>
        <v>74315</v>
      </c>
      <c r="M125" s="69">
        <f ca="1">'1. melléklet'!M125+'2 melléklet'!M125</f>
        <v>100</v>
      </c>
      <c r="N125" s="69">
        <f ca="1">'1. melléklet'!N125+'2 melléklet'!N125</f>
        <v>13</v>
      </c>
      <c r="O125" s="70">
        <f t="shared" si="5"/>
        <v>74428</v>
      </c>
    </row>
    <row r="126" spans="1:15">
      <c r="B126" s="17"/>
      <c r="C126" s="17"/>
      <c r="D126" s="17"/>
      <c r="E126" s="17"/>
      <c r="F126" s="17"/>
    </row>
    <row r="127" spans="1:15">
      <c r="B127" s="17"/>
      <c r="C127" s="17"/>
      <c r="D127" s="17"/>
      <c r="E127" s="17"/>
      <c r="F127" s="17"/>
    </row>
    <row r="128" spans="1:15">
      <c r="B128" s="17"/>
      <c r="C128" s="17"/>
      <c r="D128" s="17"/>
      <c r="E128" s="17"/>
      <c r="F128" s="17"/>
    </row>
    <row r="129" spans="2:6">
      <c r="B129" s="17"/>
      <c r="C129" s="17"/>
      <c r="D129" s="17"/>
      <c r="E129" s="17"/>
      <c r="F129" s="17"/>
    </row>
    <row r="130" spans="2:6">
      <c r="B130" s="17"/>
      <c r="C130" s="17"/>
      <c r="D130" s="17"/>
      <c r="E130" s="17"/>
      <c r="F130" s="17"/>
    </row>
    <row r="131" spans="2:6">
      <c r="B131" s="17"/>
      <c r="C131" s="17"/>
      <c r="D131" s="17"/>
      <c r="E131" s="17"/>
      <c r="F131" s="17"/>
    </row>
    <row r="132" spans="2:6">
      <c r="B132" s="17"/>
      <c r="C132" s="17"/>
      <c r="D132" s="17"/>
      <c r="E132" s="17"/>
      <c r="F132" s="17"/>
    </row>
    <row r="133" spans="2:6">
      <c r="B133" s="17"/>
      <c r="C133" s="17"/>
      <c r="D133" s="17"/>
      <c r="E133" s="17"/>
      <c r="F133" s="17"/>
    </row>
    <row r="134" spans="2:6">
      <c r="B134" s="17"/>
      <c r="C134" s="17"/>
      <c r="D134" s="17"/>
      <c r="E134" s="17"/>
      <c r="F134" s="17"/>
    </row>
    <row r="135" spans="2:6">
      <c r="B135" s="17"/>
      <c r="C135" s="17"/>
      <c r="D135" s="17"/>
      <c r="E135" s="17"/>
      <c r="F135" s="17"/>
    </row>
    <row r="136" spans="2:6">
      <c r="B136" s="17"/>
      <c r="C136" s="17"/>
      <c r="D136" s="17"/>
      <c r="E136" s="17"/>
      <c r="F136" s="17"/>
    </row>
    <row r="137" spans="2:6">
      <c r="B137" s="17"/>
      <c r="C137" s="17"/>
      <c r="D137" s="17"/>
      <c r="E137" s="17"/>
      <c r="F137" s="17"/>
    </row>
    <row r="138" spans="2:6">
      <c r="B138" s="17"/>
      <c r="C138" s="17"/>
      <c r="D138" s="17"/>
      <c r="E138" s="17"/>
      <c r="F138" s="17"/>
    </row>
    <row r="139" spans="2:6">
      <c r="B139" s="17"/>
      <c r="C139" s="17"/>
      <c r="D139" s="17"/>
      <c r="E139" s="17"/>
      <c r="F139" s="17"/>
    </row>
    <row r="140" spans="2:6">
      <c r="B140" s="17"/>
      <c r="C140" s="17"/>
      <c r="D140" s="17"/>
      <c r="E140" s="17"/>
      <c r="F140" s="17"/>
    </row>
    <row r="141" spans="2:6">
      <c r="B141" s="17"/>
      <c r="C141" s="17"/>
      <c r="D141" s="17"/>
      <c r="E141" s="17"/>
      <c r="F141" s="17"/>
    </row>
    <row r="142" spans="2:6">
      <c r="B142" s="17"/>
      <c r="C142" s="17"/>
      <c r="D142" s="17"/>
      <c r="E142" s="17"/>
      <c r="F142" s="17"/>
    </row>
    <row r="143" spans="2:6">
      <c r="B143" s="17"/>
      <c r="C143" s="17"/>
      <c r="D143" s="17"/>
      <c r="E143" s="17"/>
      <c r="F143" s="17"/>
    </row>
    <row r="144" spans="2:6">
      <c r="B144" s="17"/>
      <c r="C144" s="17"/>
      <c r="D144" s="17"/>
      <c r="E144" s="17"/>
      <c r="F144" s="17"/>
    </row>
    <row r="145" spans="2:6">
      <c r="B145" s="17"/>
      <c r="C145" s="17"/>
      <c r="D145" s="17"/>
      <c r="E145" s="17"/>
      <c r="F145" s="17"/>
    </row>
    <row r="146" spans="2:6">
      <c r="B146" s="17"/>
      <c r="C146" s="17"/>
      <c r="D146" s="17"/>
      <c r="E146" s="17"/>
      <c r="F146" s="17"/>
    </row>
    <row r="147" spans="2:6">
      <c r="B147" s="17"/>
      <c r="C147" s="17"/>
      <c r="D147" s="17"/>
      <c r="E147" s="17"/>
      <c r="F147" s="17"/>
    </row>
    <row r="148" spans="2:6">
      <c r="B148" s="17"/>
      <c r="C148" s="17"/>
      <c r="D148" s="17"/>
      <c r="E148" s="17"/>
      <c r="F148" s="17"/>
    </row>
    <row r="149" spans="2:6">
      <c r="B149" s="17"/>
      <c r="C149" s="17"/>
      <c r="D149" s="17"/>
      <c r="E149" s="17"/>
      <c r="F149" s="17"/>
    </row>
    <row r="150" spans="2:6">
      <c r="B150" s="17"/>
      <c r="C150" s="17"/>
      <c r="D150" s="17"/>
      <c r="E150" s="17"/>
      <c r="F150" s="17"/>
    </row>
    <row r="151" spans="2:6">
      <c r="B151" s="17"/>
      <c r="C151" s="17"/>
      <c r="D151" s="17"/>
      <c r="E151" s="17"/>
      <c r="F151" s="17"/>
    </row>
    <row r="152" spans="2:6">
      <c r="B152" s="17"/>
      <c r="C152" s="17"/>
      <c r="D152" s="17"/>
      <c r="E152" s="17"/>
      <c r="F152" s="17"/>
    </row>
    <row r="153" spans="2:6">
      <c r="B153" s="17"/>
      <c r="C153" s="17"/>
      <c r="D153" s="17"/>
      <c r="E153" s="17"/>
      <c r="F153" s="17"/>
    </row>
    <row r="154" spans="2:6">
      <c r="B154" s="17"/>
      <c r="C154" s="17"/>
      <c r="D154" s="17"/>
      <c r="E154" s="17"/>
      <c r="F154" s="17"/>
    </row>
    <row r="155" spans="2:6">
      <c r="B155" s="17"/>
      <c r="C155" s="17"/>
      <c r="D155" s="17"/>
      <c r="E155" s="17"/>
      <c r="F155" s="17"/>
    </row>
    <row r="156" spans="2:6">
      <c r="B156" s="17"/>
      <c r="C156" s="17"/>
      <c r="D156" s="17"/>
      <c r="E156" s="17"/>
      <c r="F156" s="17"/>
    </row>
    <row r="157" spans="2:6">
      <c r="B157" s="17"/>
      <c r="C157" s="17"/>
      <c r="D157" s="17"/>
      <c r="E157" s="17"/>
      <c r="F157" s="17"/>
    </row>
    <row r="158" spans="2:6">
      <c r="B158" s="17"/>
      <c r="C158" s="17"/>
      <c r="D158" s="17"/>
      <c r="E158" s="17"/>
      <c r="F158" s="17"/>
    </row>
    <row r="159" spans="2:6">
      <c r="B159" s="17"/>
      <c r="C159" s="17"/>
      <c r="D159" s="17"/>
      <c r="E159" s="17"/>
      <c r="F159" s="17"/>
    </row>
    <row r="160" spans="2:6">
      <c r="B160" s="17"/>
      <c r="C160" s="17"/>
      <c r="D160" s="17"/>
      <c r="E160" s="17"/>
      <c r="F160" s="17"/>
    </row>
    <row r="161" spans="2:6">
      <c r="B161" s="17"/>
      <c r="C161" s="17"/>
      <c r="D161" s="17"/>
      <c r="E161" s="17"/>
      <c r="F161" s="17"/>
    </row>
    <row r="162" spans="2:6">
      <c r="B162" s="17"/>
      <c r="C162" s="17"/>
      <c r="D162" s="17"/>
      <c r="E162" s="17"/>
      <c r="F162" s="17"/>
    </row>
    <row r="163" spans="2:6">
      <c r="B163" s="17"/>
      <c r="C163" s="17"/>
      <c r="D163" s="17"/>
      <c r="E163" s="17"/>
      <c r="F163" s="17"/>
    </row>
    <row r="164" spans="2:6">
      <c r="B164" s="17"/>
      <c r="C164" s="17"/>
      <c r="D164" s="17"/>
      <c r="E164" s="17"/>
      <c r="F164" s="17"/>
    </row>
    <row r="165" spans="2:6">
      <c r="B165" s="17"/>
      <c r="C165" s="17"/>
      <c r="D165" s="17"/>
      <c r="E165" s="17"/>
      <c r="F165" s="17"/>
    </row>
    <row r="166" spans="2:6">
      <c r="B166" s="17"/>
      <c r="C166" s="17"/>
      <c r="D166" s="17"/>
      <c r="E166" s="17"/>
      <c r="F166" s="17"/>
    </row>
    <row r="167" spans="2:6">
      <c r="B167" s="17"/>
      <c r="C167" s="17"/>
      <c r="D167" s="17"/>
      <c r="E167" s="17"/>
      <c r="F167" s="17"/>
    </row>
    <row r="168" spans="2:6">
      <c r="B168" s="17"/>
      <c r="C168" s="17"/>
      <c r="D168" s="17"/>
      <c r="E168" s="17"/>
      <c r="F168" s="17"/>
    </row>
    <row r="169" spans="2:6">
      <c r="B169" s="17"/>
      <c r="C169" s="17"/>
      <c r="D169" s="17"/>
      <c r="E169" s="17"/>
      <c r="F169" s="17"/>
    </row>
    <row r="170" spans="2:6">
      <c r="B170" s="17"/>
      <c r="C170" s="17"/>
      <c r="D170" s="17"/>
      <c r="E170" s="17"/>
      <c r="F170" s="17"/>
    </row>
    <row r="171" spans="2:6">
      <c r="B171" s="17"/>
      <c r="C171" s="17"/>
      <c r="D171" s="17"/>
      <c r="E171" s="17"/>
      <c r="F171" s="17"/>
    </row>
    <row r="172" spans="2:6">
      <c r="B172" s="17"/>
      <c r="C172" s="17"/>
      <c r="D172" s="17"/>
      <c r="E172" s="17"/>
      <c r="F172" s="17"/>
    </row>
    <row r="173" spans="2:6">
      <c r="B173" s="17"/>
      <c r="C173" s="17"/>
      <c r="D173" s="17"/>
      <c r="E173" s="17"/>
      <c r="F173" s="17"/>
    </row>
    <row r="174" spans="2:6">
      <c r="B174" s="17"/>
      <c r="C174" s="17"/>
      <c r="D174" s="17"/>
      <c r="E174" s="17"/>
      <c r="F174" s="17"/>
    </row>
  </sheetData>
  <mergeCells count="6">
    <mergeCell ref="C1:G1"/>
    <mergeCell ref="G6:J6"/>
    <mergeCell ref="L6:O6"/>
    <mergeCell ref="A3:F3"/>
    <mergeCell ref="A4:F4"/>
    <mergeCell ref="C6:F6"/>
  </mergeCells>
  <phoneticPr fontId="20" type="noConversion"/>
  <pageMargins left="0.75" right="0.75" top="1" bottom="1" header="0.5" footer="0.5"/>
  <pageSetup paperSize="9" scale="5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topLeftCell="B1" zoomScaleNormal="100" workbookViewId="0">
      <selection activeCell="B1" sqref="B1:J1"/>
    </sheetView>
  </sheetViews>
  <sheetFormatPr defaultRowHeight="15"/>
  <cols>
    <col min="1" max="1" width="92.5703125" customWidth="1"/>
    <col min="2" max="2" width="7.5703125" customWidth="1"/>
    <col min="3" max="3" width="9.5703125" bestFit="1" customWidth="1"/>
    <col min="4" max="4" width="10.85546875" customWidth="1"/>
    <col min="5" max="5" width="13.85546875" customWidth="1"/>
    <col min="6" max="6" width="11.140625" bestFit="1" customWidth="1"/>
    <col min="7" max="8" width="9.5703125" bestFit="1" customWidth="1"/>
    <col min="9" max="9" width="13.710937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160" t="s">
        <v>462</v>
      </c>
      <c r="C1" s="160"/>
      <c r="D1" s="160"/>
      <c r="E1" s="160"/>
      <c r="F1" s="160"/>
      <c r="G1" s="160"/>
      <c r="H1" s="160"/>
      <c r="I1" s="160"/>
      <c r="J1" s="160"/>
    </row>
    <row r="3" spans="1:14" ht="24" customHeight="1">
      <c r="A3" s="155" t="s">
        <v>433</v>
      </c>
      <c r="B3" s="163"/>
      <c r="C3" s="163"/>
      <c r="D3" s="163"/>
      <c r="E3" s="163"/>
      <c r="F3" s="157"/>
    </row>
    <row r="4" spans="1:14" ht="24" customHeight="1">
      <c r="A4" s="158" t="s">
        <v>408</v>
      </c>
      <c r="B4" s="156"/>
      <c r="C4" s="156"/>
      <c r="D4" s="156"/>
      <c r="E4" s="156"/>
      <c r="F4" s="157"/>
      <c r="H4" s="44"/>
    </row>
    <row r="5" spans="1:14" ht="18">
      <c r="A5" s="55"/>
    </row>
    <row r="6" spans="1:14">
      <c r="A6" s="47" t="s">
        <v>434</v>
      </c>
      <c r="C6" s="151" t="s">
        <v>422</v>
      </c>
      <c r="D6" s="151"/>
      <c r="E6" s="151"/>
      <c r="F6" s="154"/>
      <c r="G6" s="150" t="s">
        <v>455</v>
      </c>
      <c r="H6" s="151"/>
      <c r="I6" s="151"/>
      <c r="J6" s="151"/>
      <c r="K6" s="161" t="s">
        <v>456</v>
      </c>
      <c r="L6" s="162"/>
      <c r="M6" s="162"/>
      <c r="N6" s="162"/>
    </row>
    <row r="7" spans="1:14" ht="45">
      <c r="A7" s="1" t="s">
        <v>15</v>
      </c>
      <c r="B7" s="2" t="s">
        <v>7</v>
      </c>
      <c r="C7" s="56" t="s">
        <v>410</v>
      </c>
      <c r="D7" s="56" t="s">
        <v>411</v>
      </c>
      <c r="E7" s="56" t="s">
        <v>10</v>
      </c>
      <c r="F7" s="91" t="s">
        <v>5</v>
      </c>
      <c r="G7" s="97" t="s">
        <v>410</v>
      </c>
      <c r="H7" s="56" t="s">
        <v>411</v>
      </c>
      <c r="I7" s="56" t="s">
        <v>10</v>
      </c>
      <c r="J7" s="57" t="s">
        <v>5</v>
      </c>
      <c r="K7" s="136" t="s">
        <v>410</v>
      </c>
      <c r="L7" s="137" t="s">
        <v>411</v>
      </c>
      <c r="M7" s="137" t="s">
        <v>10</v>
      </c>
      <c r="N7" s="138" t="s">
        <v>5</v>
      </c>
    </row>
    <row r="8" spans="1:14" ht="15" customHeight="1">
      <c r="A8" s="22" t="s">
        <v>187</v>
      </c>
      <c r="B8" s="4" t="s">
        <v>188</v>
      </c>
      <c r="C8" s="46">
        <v>9655</v>
      </c>
      <c r="D8" s="46">
        <v>0</v>
      </c>
      <c r="E8" s="46">
        <v>0</v>
      </c>
      <c r="F8" s="105">
        <f>SUM(C8:E8)</f>
        <v>9655</v>
      </c>
      <c r="G8" s="114">
        <v>9669</v>
      </c>
      <c r="H8" s="46">
        <v>0</v>
      </c>
      <c r="I8" s="46">
        <v>0</v>
      </c>
      <c r="J8" s="46">
        <f>SUM(G8:I8)</f>
        <v>9669</v>
      </c>
      <c r="K8" s="139">
        <v>9669</v>
      </c>
      <c r="L8" s="84">
        <v>0</v>
      </c>
      <c r="M8" s="84">
        <v>0</v>
      </c>
      <c r="N8" s="84">
        <f>SUM(K8:M8)</f>
        <v>9669</v>
      </c>
    </row>
    <row r="9" spans="1:14" ht="15" customHeight="1">
      <c r="A9" s="3" t="s">
        <v>189</v>
      </c>
      <c r="B9" s="4" t="s">
        <v>190</v>
      </c>
      <c r="C9" s="46">
        <v>14907</v>
      </c>
      <c r="D9" s="46">
        <v>0</v>
      </c>
      <c r="E9" s="46">
        <v>0</v>
      </c>
      <c r="F9" s="105">
        <f t="shared" ref="F9:F72" si="0">SUM(C9:E9)</f>
        <v>14907</v>
      </c>
      <c r="G9" s="107">
        <v>14907</v>
      </c>
      <c r="H9" s="46">
        <v>0</v>
      </c>
      <c r="I9" s="46">
        <v>0</v>
      </c>
      <c r="J9" s="46">
        <f t="shared" ref="J9:J72" si="1">SUM(G9:I9)</f>
        <v>14907</v>
      </c>
      <c r="K9" s="139">
        <v>14907</v>
      </c>
      <c r="L9" s="84">
        <v>0</v>
      </c>
      <c r="M9" s="84">
        <v>0</v>
      </c>
      <c r="N9" s="84">
        <f t="shared" ref="N9:N72" si="2">SUM(K9:M9)</f>
        <v>14907</v>
      </c>
    </row>
    <row r="10" spans="1:14" ht="15" customHeight="1">
      <c r="A10" s="3" t="s">
        <v>191</v>
      </c>
      <c r="B10" s="4" t="s">
        <v>192</v>
      </c>
      <c r="C10" s="46">
        <v>8979</v>
      </c>
      <c r="D10" s="46">
        <v>0</v>
      </c>
      <c r="E10" s="46">
        <v>0</v>
      </c>
      <c r="F10" s="105">
        <f t="shared" si="0"/>
        <v>8979</v>
      </c>
      <c r="G10" s="107">
        <v>8979</v>
      </c>
      <c r="H10" s="46">
        <v>0</v>
      </c>
      <c r="I10" s="46">
        <v>0</v>
      </c>
      <c r="J10" s="46">
        <f t="shared" si="1"/>
        <v>8979</v>
      </c>
      <c r="K10" s="139">
        <v>8979</v>
      </c>
      <c r="L10" s="84">
        <v>0</v>
      </c>
      <c r="M10" s="84">
        <v>0</v>
      </c>
      <c r="N10" s="84">
        <f t="shared" si="2"/>
        <v>8979</v>
      </c>
    </row>
    <row r="11" spans="1:14" ht="15" customHeight="1">
      <c r="A11" s="3" t="s">
        <v>193</v>
      </c>
      <c r="B11" s="4" t="s">
        <v>194</v>
      </c>
      <c r="C11" s="46">
        <v>1200</v>
      </c>
      <c r="D11" s="46">
        <v>0</v>
      </c>
      <c r="E11" s="46">
        <v>0</v>
      </c>
      <c r="F11" s="105">
        <f t="shared" si="0"/>
        <v>1200</v>
      </c>
      <c r="G11" s="107">
        <v>1200</v>
      </c>
      <c r="H11" s="46">
        <v>0</v>
      </c>
      <c r="I11" s="46">
        <v>0</v>
      </c>
      <c r="J11" s="46">
        <f t="shared" si="1"/>
        <v>1200</v>
      </c>
      <c r="K11" s="139">
        <v>1200</v>
      </c>
      <c r="L11" s="84">
        <v>0</v>
      </c>
      <c r="M11" s="84">
        <v>0</v>
      </c>
      <c r="N11" s="84">
        <f t="shared" si="2"/>
        <v>1200</v>
      </c>
    </row>
    <row r="12" spans="1:14" ht="15" customHeight="1">
      <c r="A12" s="3" t="s">
        <v>195</v>
      </c>
      <c r="B12" s="4" t="s">
        <v>196</v>
      </c>
      <c r="C12" s="46">
        <v>0</v>
      </c>
      <c r="D12" s="46">
        <v>0</v>
      </c>
      <c r="E12" s="46">
        <v>0</v>
      </c>
      <c r="F12" s="105">
        <f t="shared" si="0"/>
        <v>0</v>
      </c>
      <c r="G12" s="114">
        <v>38</v>
      </c>
      <c r="H12" s="46">
        <v>0</v>
      </c>
      <c r="I12" s="46">
        <v>0</v>
      </c>
      <c r="J12" s="46">
        <f t="shared" si="1"/>
        <v>38</v>
      </c>
      <c r="K12" s="114">
        <v>515</v>
      </c>
      <c r="L12" s="84">
        <v>0</v>
      </c>
      <c r="M12" s="84">
        <v>0</v>
      </c>
      <c r="N12" s="84">
        <f t="shared" si="2"/>
        <v>515</v>
      </c>
    </row>
    <row r="13" spans="1:14" ht="15" customHeight="1">
      <c r="A13" s="3" t="s">
        <v>432</v>
      </c>
      <c r="B13" s="4" t="s">
        <v>197</v>
      </c>
      <c r="C13" s="46">
        <v>0</v>
      </c>
      <c r="D13" s="46">
        <v>0</v>
      </c>
      <c r="E13" s="46">
        <v>0</v>
      </c>
      <c r="F13" s="105">
        <f t="shared" si="0"/>
        <v>0</v>
      </c>
      <c r="G13" s="107">
        <v>0</v>
      </c>
      <c r="H13" s="46">
        <v>0</v>
      </c>
      <c r="I13" s="46">
        <v>0</v>
      </c>
      <c r="J13" s="46">
        <f t="shared" si="1"/>
        <v>0</v>
      </c>
      <c r="K13" s="139">
        <v>0</v>
      </c>
      <c r="L13" s="84">
        <v>0</v>
      </c>
      <c r="M13" s="84">
        <v>0</v>
      </c>
      <c r="N13" s="84">
        <f t="shared" si="2"/>
        <v>0</v>
      </c>
    </row>
    <row r="14" spans="1:14" s="49" customFormat="1" ht="15" customHeight="1">
      <c r="A14" s="5" t="s">
        <v>391</v>
      </c>
      <c r="B14" s="6" t="s">
        <v>198</v>
      </c>
      <c r="C14" s="50">
        <f>SUM(C8:C13)</f>
        <v>34741</v>
      </c>
      <c r="D14" s="50">
        <f>SUM(D8:D13)</f>
        <v>0</v>
      </c>
      <c r="E14" s="50">
        <f>SUM(E8:E13)</f>
        <v>0</v>
      </c>
      <c r="F14" s="93">
        <f t="shared" si="0"/>
        <v>34741</v>
      </c>
      <c r="G14" s="108">
        <f>SUM(G8:G13)</f>
        <v>34793</v>
      </c>
      <c r="H14" s="50">
        <f>SUM(H8:H13)</f>
        <v>0</v>
      </c>
      <c r="I14" s="50">
        <f>SUM(I8:I13)</f>
        <v>0</v>
      </c>
      <c r="J14" s="50">
        <f t="shared" si="1"/>
        <v>34793</v>
      </c>
      <c r="K14" s="103">
        <f>SUM(K8:K13)</f>
        <v>35270</v>
      </c>
      <c r="L14" s="77">
        <f>SUM(L8:L13)</f>
        <v>0</v>
      </c>
      <c r="M14" s="77">
        <f>SUM(M8:M13)</f>
        <v>0</v>
      </c>
      <c r="N14" s="77">
        <f t="shared" si="2"/>
        <v>35270</v>
      </c>
    </row>
    <row r="15" spans="1:14" ht="15" customHeight="1">
      <c r="A15" s="3" t="s">
        <v>199</v>
      </c>
      <c r="B15" s="4" t="s">
        <v>200</v>
      </c>
      <c r="C15" s="46">
        <v>0</v>
      </c>
      <c r="D15" s="46">
        <v>0</v>
      </c>
      <c r="E15" s="46">
        <v>0</v>
      </c>
      <c r="F15" s="105">
        <f t="shared" si="0"/>
        <v>0</v>
      </c>
      <c r="G15" s="107">
        <v>0</v>
      </c>
      <c r="H15" s="46">
        <v>0</v>
      </c>
      <c r="I15" s="46">
        <v>0</v>
      </c>
      <c r="J15" s="46">
        <f t="shared" si="1"/>
        <v>0</v>
      </c>
      <c r="K15" s="139">
        <v>0</v>
      </c>
      <c r="L15" s="84">
        <v>0</v>
      </c>
      <c r="M15" s="84">
        <v>0</v>
      </c>
      <c r="N15" s="84">
        <f t="shared" si="2"/>
        <v>0</v>
      </c>
    </row>
    <row r="16" spans="1:14" ht="15" customHeight="1">
      <c r="A16" s="3" t="s">
        <v>201</v>
      </c>
      <c r="B16" s="4" t="s">
        <v>202</v>
      </c>
      <c r="C16" s="46">
        <v>0</v>
      </c>
      <c r="D16" s="46">
        <v>0</v>
      </c>
      <c r="E16" s="46">
        <v>0</v>
      </c>
      <c r="F16" s="105">
        <f t="shared" si="0"/>
        <v>0</v>
      </c>
      <c r="G16" s="107">
        <v>0</v>
      </c>
      <c r="H16" s="46">
        <v>0</v>
      </c>
      <c r="I16" s="46">
        <v>0</v>
      </c>
      <c r="J16" s="46">
        <f t="shared" si="1"/>
        <v>0</v>
      </c>
      <c r="K16" s="139">
        <v>0</v>
      </c>
      <c r="L16" s="84">
        <v>0</v>
      </c>
      <c r="M16" s="84">
        <v>0</v>
      </c>
      <c r="N16" s="84">
        <f t="shared" si="2"/>
        <v>0</v>
      </c>
    </row>
    <row r="17" spans="1:14" ht="15" customHeight="1">
      <c r="A17" s="3" t="s">
        <v>354</v>
      </c>
      <c r="B17" s="4" t="s">
        <v>203</v>
      </c>
      <c r="C17" s="46">
        <v>0</v>
      </c>
      <c r="D17" s="46">
        <v>0</v>
      </c>
      <c r="E17" s="46">
        <v>0</v>
      </c>
      <c r="F17" s="105">
        <f t="shared" si="0"/>
        <v>0</v>
      </c>
      <c r="G17" s="107">
        <v>0</v>
      </c>
      <c r="H17" s="46">
        <v>0</v>
      </c>
      <c r="I17" s="46">
        <v>0</v>
      </c>
      <c r="J17" s="46">
        <f t="shared" si="1"/>
        <v>0</v>
      </c>
      <c r="K17" s="139">
        <v>0</v>
      </c>
      <c r="L17" s="84">
        <v>0</v>
      </c>
      <c r="M17" s="84">
        <v>0</v>
      </c>
      <c r="N17" s="84">
        <f t="shared" si="2"/>
        <v>0</v>
      </c>
    </row>
    <row r="18" spans="1:14" ht="15" customHeight="1">
      <c r="A18" s="3" t="s">
        <v>355</v>
      </c>
      <c r="B18" s="4" t="s">
        <v>204</v>
      </c>
      <c r="C18" s="46">
        <v>0</v>
      </c>
      <c r="D18" s="46">
        <v>0</v>
      </c>
      <c r="E18" s="46">
        <v>0</v>
      </c>
      <c r="F18" s="105">
        <f t="shared" si="0"/>
        <v>0</v>
      </c>
      <c r="G18" s="107">
        <v>0</v>
      </c>
      <c r="H18" s="46">
        <v>0</v>
      </c>
      <c r="I18" s="46">
        <v>0</v>
      </c>
      <c r="J18" s="46">
        <f t="shared" si="1"/>
        <v>0</v>
      </c>
      <c r="K18" s="139">
        <v>0</v>
      </c>
      <c r="L18" s="84">
        <v>0</v>
      </c>
      <c r="M18" s="84">
        <v>0</v>
      </c>
      <c r="N18" s="84">
        <f t="shared" si="2"/>
        <v>0</v>
      </c>
    </row>
    <row r="19" spans="1:14" ht="15" customHeight="1">
      <c r="A19" s="3" t="s">
        <v>356</v>
      </c>
      <c r="B19" s="4" t="s">
        <v>205</v>
      </c>
      <c r="C19" s="46">
        <v>168</v>
      </c>
      <c r="D19" s="46">
        <v>0</v>
      </c>
      <c r="E19" s="46">
        <v>0</v>
      </c>
      <c r="F19" s="105">
        <f t="shared" si="0"/>
        <v>168</v>
      </c>
      <c r="G19" s="107">
        <v>168</v>
      </c>
      <c r="H19" s="46">
        <v>0</v>
      </c>
      <c r="I19" s="46">
        <v>0</v>
      </c>
      <c r="J19" s="46">
        <f t="shared" si="1"/>
        <v>168</v>
      </c>
      <c r="K19" s="139">
        <v>168</v>
      </c>
      <c r="L19" s="84">
        <v>0</v>
      </c>
      <c r="M19" s="84">
        <v>0</v>
      </c>
      <c r="N19" s="84">
        <f t="shared" si="2"/>
        <v>168</v>
      </c>
    </row>
    <row r="20" spans="1:14" s="49" customFormat="1" ht="15" customHeight="1">
      <c r="A20" s="30" t="s">
        <v>392</v>
      </c>
      <c r="B20" s="36" t="s">
        <v>206</v>
      </c>
      <c r="C20" s="68">
        <f>SUM(C14:C19)</f>
        <v>34909</v>
      </c>
      <c r="D20" s="68">
        <f>SUM(D14:D19)</f>
        <v>0</v>
      </c>
      <c r="E20" s="68">
        <f>SUM(E14:E19)</f>
        <v>0</v>
      </c>
      <c r="F20" s="93">
        <f t="shared" si="0"/>
        <v>34909</v>
      </c>
      <c r="G20" s="109">
        <f>SUM(G14:G19)</f>
        <v>34961</v>
      </c>
      <c r="H20" s="68">
        <f>SUM(H14:H19)</f>
        <v>0</v>
      </c>
      <c r="I20" s="68">
        <f>SUM(I14:I19)</f>
        <v>0</v>
      </c>
      <c r="J20" s="50">
        <f t="shared" si="1"/>
        <v>34961</v>
      </c>
      <c r="K20" s="104">
        <f>SUM(K14:K19)</f>
        <v>35438</v>
      </c>
      <c r="L20" s="78">
        <f>SUM(L14:L19)</f>
        <v>0</v>
      </c>
      <c r="M20" s="78">
        <f>SUM(M14:M19)</f>
        <v>0</v>
      </c>
      <c r="N20" s="77">
        <f t="shared" si="2"/>
        <v>35438</v>
      </c>
    </row>
    <row r="21" spans="1:14" ht="15" customHeight="1">
      <c r="A21" s="3" t="s">
        <v>360</v>
      </c>
      <c r="B21" s="4" t="s">
        <v>215</v>
      </c>
      <c r="C21" s="46">
        <v>0</v>
      </c>
      <c r="D21" s="46">
        <v>0</v>
      </c>
      <c r="E21" s="46">
        <v>0</v>
      </c>
      <c r="F21" s="105">
        <f t="shared" si="0"/>
        <v>0</v>
      </c>
      <c r="G21" s="107">
        <v>0</v>
      </c>
      <c r="H21" s="46">
        <v>0</v>
      </c>
      <c r="I21" s="46">
        <v>0</v>
      </c>
      <c r="J21" s="46">
        <f t="shared" si="1"/>
        <v>0</v>
      </c>
      <c r="K21" s="139">
        <v>0</v>
      </c>
      <c r="L21" s="84">
        <v>0</v>
      </c>
      <c r="M21" s="84">
        <v>0</v>
      </c>
      <c r="N21" s="84">
        <f t="shared" si="2"/>
        <v>0</v>
      </c>
    </row>
    <row r="22" spans="1:14" ht="15" customHeight="1">
      <c r="A22" s="3" t="s">
        <v>361</v>
      </c>
      <c r="B22" s="4" t="s">
        <v>216</v>
      </c>
      <c r="C22" s="46">
        <v>0</v>
      </c>
      <c r="D22" s="46">
        <v>0</v>
      </c>
      <c r="E22" s="46">
        <v>0</v>
      </c>
      <c r="F22" s="105">
        <f t="shared" si="0"/>
        <v>0</v>
      </c>
      <c r="G22" s="107">
        <v>0</v>
      </c>
      <c r="H22" s="46">
        <v>0</v>
      </c>
      <c r="I22" s="46">
        <v>0</v>
      </c>
      <c r="J22" s="46">
        <f t="shared" si="1"/>
        <v>0</v>
      </c>
      <c r="K22" s="139">
        <v>0</v>
      </c>
      <c r="L22" s="84">
        <v>0</v>
      </c>
      <c r="M22" s="84">
        <v>0</v>
      </c>
      <c r="N22" s="84">
        <f t="shared" si="2"/>
        <v>0</v>
      </c>
    </row>
    <row r="23" spans="1:14" s="49" customFormat="1" ht="15" customHeight="1">
      <c r="A23" s="5" t="s">
        <v>394</v>
      </c>
      <c r="B23" s="6" t="s">
        <v>217</v>
      </c>
      <c r="C23" s="50">
        <f>SUM(C21:C22)</f>
        <v>0</v>
      </c>
      <c r="D23" s="50">
        <f>SUM(D21:D22)</f>
        <v>0</v>
      </c>
      <c r="E23" s="50">
        <f>SUM(E21:E22)</f>
        <v>0</v>
      </c>
      <c r="F23" s="93">
        <f t="shared" si="0"/>
        <v>0</v>
      </c>
      <c r="G23" s="108">
        <f>SUM(G21:G22)</f>
        <v>0</v>
      </c>
      <c r="H23" s="50">
        <f>SUM(H21:H22)</f>
        <v>0</v>
      </c>
      <c r="I23" s="50">
        <f>SUM(I21:I22)</f>
        <v>0</v>
      </c>
      <c r="J23" s="50">
        <f t="shared" si="1"/>
        <v>0</v>
      </c>
      <c r="K23" s="103">
        <f>SUM(K21:K22)</f>
        <v>0</v>
      </c>
      <c r="L23" s="77">
        <f>SUM(L21:L22)</f>
        <v>0</v>
      </c>
      <c r="M23" s="77">
        <f>SUM(M21:M22)</f>
        <v>0</v>
      </c>
      <c r="N23" s="77">
        <f t="shared" si="2"/>
        <v>0</v>
      </c>
    </row>
    <row r="24" spans="1:14" ht="15" customHeight="1">
      <c r="A24" s="5" t="s">
        <v>362</v>
      </c>
      <c r="B24" s="6" t="s">
        <v>218</v>
      </c>
      <c r="C24" s="50">
        <v>0</v>
      </c>
      <c r="D24" s="50">
        <v>0</v>
      </c>
      <c r="E24" s="50">
        <v>0</v>
      </c>
      <c r="F24" s="93">
        <f t="shared" si="0"/>
        <v>0</v>
      </c>
      <c r="G24" s="108">
        <v>0</v>
      </c>
      <c r="H24" s="50">
        <v>0</v>
      </c>
      <c r="I24" s="50">
        <v>0</v>
      </c>
      <c r="J24" s="50">
        <f t="shared" si="1"/>
        <v>0</v>
      </c>
      <c r="K24" s="103">
        <v>0</v>
      </c>
      <c r="L24" s="77">
        <v>0</v>
      </c>
      <c r="M24" s="77">
        <v>0</v>
      </c>
      <c r="N24" s="77">
        <f t="shared" si="2"/>
        <v>0</v>
      </c>
    </row>
    <row r="25" spans="1:14" ht="15" customHeight="1">
      <c r="A25" s="5" t="s">
        <v>363</v>
      </c>
      <c r="B25" s="6" t="s">
        <v>219</v>
      </c>
      <c r="C25" s="50">
        <v>0</v>
      </c>
      <c r="D25" s="50">
        <v>0</v>
      </c>
      <c r="E25" s="50">
        <v>0</v>
      </c>
      <c r="F25" s="93">
        <f t="shared" si="0"/>
        <v>0</v>
      </c>
      <c r="G25" s="108">
        <v>0</v>
      </c>
      <c r="H25" s="50">
        <v>0</v>
      </c>
      <c r="I25" s="50">
        <v>0</v>
      </c>
      <c r="J25" s="50">
        <f t="shared" si="1"/>
        <v>0</v>
      </c>
      <c r="K25" s="103">
        <v>0</v>
      </c>
      <c r="L25" s="77">
        <v>0</v>
      </c>
      <c r="M25" s="77">
        <v>0</v>
      </c>
      <c r="N25" s="77">
        <f t="shared" si="2"/>
        <v>0</v>
      </c>
    </row>
    <row r="26" spans="1:14" ht="15" customHeight="1">
      <c r="A26" s="5" t="s">
        <v>364</v>
      </c>
      <c r="B26" s="6" t="s">
        <v>220</v>
      </c>
      <c r="C26" s="50">
        <v>1191</v>
      </c>
      <c r="D26" s="50">
        <v>0</v>
      </c>
      <c r="E26" s="50">
        <v>0</v>
      </c>
      <c r="F26" s="93">
        <f t="shared" si="0"/>
        <v>1191</v>
      </c>
      <c r="G26" s="108">
        <v>1191</v>
      </c>
      <c r="H26" s="50">
        <v>0</v>
      </c>
      <c r="I26" s="50">
        <v>0</v>
      </c>
      <c r="J26" s="50">
        <f t="shared" si="1"/>
        <v>1191</v>
      </c>
      <c r="K26" s="103">
        <v>1191</v>
      </c>
      <c r="L26" s="77">
        <v>0</v>
      </c>
      <c r="M26" s="77">
        <v>0</v>
      </c>
      <c r="N26" s="77">
        <f t="shared" si="2"/>
        <v>1191</v>
      </c>
    </row>
    <row r="27" spans="1:14" ht="15" customHeight="1">
      <c r="A27" s="3" t="s">
        <v>365</v>
      </c>
      <c r="B27" s="4" t="s">
        <v>221</v>
      </c>
      <c r="C27" s="46">
        <v>10000</v>
      </c>
      <c r="D27" s="46">
        <v>0</v>
      </c>
      <c r="E27" s="46">
        <v>0</v>
      </c>
      <c r="F27" s="105">
        <f t="shared" si="0"/>
        <v>10000</v>
      </c>
      <c r="G27" s="107">
        <v>10000</v>
      </c>
      <c r="H27" s="46">
        <v>0</v>
      </c>
      <c r="I27" s="46">
        <v>0</v>
      </c>
      <c r="J27" s="46">
        <f t="shared" si="1"/>
        <v>10000</v>
      </c>
      <c r="K27" s="139">
        <v>10000</v>
      </c>
      <c r="L27" s="84">
        <v>0</v>
      </c>
      <c r="M27" s="84">
        <v>0</v>
      </c>
      <c r="N27" s="84">
        <f t="shared" si="2"/>
        <v>10000</v>
      </c>
    </row>
    <row r="28" spans="1:14" ht="15" customHeight="1">
      <c r="A28" s="3" t="s">
        <v>366</v>
      </c>
      <c r="B28" s="4" t="s">
        <v>222</v>
      </c>
      <c r="C28" s="46">
        <v>0</v>
      </c>
      <c r="D28" s="46">
        <v>0</v>
      </c>
      <c r="E28" s="46">
        <v>0</v>
      </c>
      <c r="F28" s="105">
        <f t="shared" si="0"/>
        <v>0</v>
      </c>
      <c r="G28" s="107">
        <v>0</v>
      </c>
      <c r="H28" s="46">
        <v>0</v>
      </c>
      <c r="I28" s="46">
        <v>0</v>
      </c>
      <c r="J28" s="46">
        <f t="shared" si="1"/>
        <v>0</v>
      </c>
      <c r="K28" s="139">
        <v>0</v>
      </c>
      <c r="L28" s="84">
        <v>0</v>
      </c>
      <c r="M28" s="84">
        <v>0</v>
      </c>
      <c r="N28" s="84">
        <f t="shared" si="2"/>
        <v>0</v>
      </c>
    </row>
    <row r="29" spans="1:14" ht="15" customHeight="1">
      <c r="A29" s="3" t="s">
        <v>223</v>
      </c>
      <c r="B29" s="4" t="s">
        <v>224</v>
      </c>
      <c r="C29" s="46">
        <v>0</v>
      </c>
      <c r="D29" s="46">
        <v>0</v>
      </c>
      <c r="E29" s="46">
        <v>0</v>
      </c>
      <c r="F29" s="105">
        <f t="shared" si="0"/>
        <v>0</v>
      </c>
      <c r="G29" s="107">
        <v>0</v>
      </c>
      <c r="H29" s="46">
        <v>0</v>
      </c>
      <c r="I29" s="46">
        <v>0</v>
      </c>
      <c r="J29" s="46">
        <f t="shared" si="1"/>
        <v>0</v>
      </c>
      <c r="K29" s="139">
        <v>0</v>
      </c>
      <c r="L29" s="84">
        <v>0</v>
      </c>
      <c r="M29" s="84">
        <v>0</v>
      </c>
      <c r="N29" s="84">
        <f t="shared" si="2"/>
        <v>0</v>
      </c>
    </row>
    <row r="30" spans="1:14" ht="15" customHeight="1">
      <c r="A30" s="3" t="s">
        <v>367</v>
      </c>
      <c r="B30" s="4" t="s">
        <v>225</v>
      </c>
      <c r="C30" s="46">
        <v>1875</v>
      </c>
      <c r="D30" s="46">
        <v>0</v>
      </c>
      <c r="E30" s="46">
        <v>0</v>
      </c>
      <c r="F30" s="105">
        <f t="shared" si="0"/>
        <v>1875</v>
      </c>
      <c r="G30" s="107">
        <v>1875</v>
      </c>
      <c r="H30" s="46">
        <v>0</v>
      </c>
      <c r="I30" s="46">
        <v>0</v>
      </c>
      <c r="J30" s="46">
        <f t="shared" si="1"/>
        <v>1875</v>
      </c>
      <c r="K30" s="139">
        <v>1875</v>
      </c>
      <c r="L30" s="84">
        <v>0</v>
      </c>
      <c r="M30" s="84">
        <v>0</v>
      </c>
      <c r="N30" s="84">
        <f t="shared" si="2"/>
        <v>1875</v>
      </c>
    </row>
    <row r="31" spans="1:14" ht="15" customHeight="1">
      <c r="A31" s="3" t="s">
        <v>368</v>
      </c>
      <c r="B31" s="4" t="s">
        <v>226</v>
      </c>
      <c r="C31" s="46">
        <v>180</v>
      </c>
      <c r="D31" s="46">
        <v>0</v>
      </c>
      <c r="E31" s="46">
        <v>0</v>
      </c>
      <c r="F31" s="105">
        <f t="shared" si="0"/>
        <v>180</v>
      </c>
      <c r="G31" s="107">
        <v>180</v>
      </c>
      <c r="H31" s="46">
        <v>0</v>
      </c>
      <c r="I31" s="46">
        <v>0</v>
      </c>
      <c r="J31" s="46">
        <f t="shared" si="1"/>
        <v>180</v>
      </c>
      <c r="K31" s="139">
        <v>180</v>
      </c>
      <c r="L31" s="84">
        <v>0</v>
      </c>
      <c r="M31" s="84">
        <v>0</v>
      </c>
      <c r="N31" s="84">
        <f t="shared" si="2"/>
        <v>180</v>
      </c>
    </row>
    <row r="32" spans="1:14" s="49" customFormat="1" ht="15" customHeight="1">
      <c r="A32" s="5" t="s">
        <v>395</v>
      </c>
      <c r="B32" s="6" t="s">
        <v>227</v>
      </c>
      <c r="C32" s="50">
        <f>SUM(C27:C31)</f>
        <v>12055</v>
      </c>
      <c r="D32" s="50">
        <f>SUM(D27:D31)</f>
        <v>0</v>
      </c>
      <c r="E32" s="50">
        <f>SUM(E27:E31)</f>
        <v>0</v>
      </c>
      <c r="F32" s="93">
        <f t="shared" si="0"/>
        <v>12055</v>
      </c>
      <c r="G32" s="108">
        <f>SUM(G27:G31)</f>
        <v>12055</v>
      </c>
      <c r="H32" s="50">
        <f>SUM(H27:H31)</f>
        <v>0</v>
      </c>
      <c r="I32" s="50">
        <f>SUM(I27:I31)</f>
        <v>0</v>
      </c>
      <c r="J32" s="50">
        <f t="shared" si="1"/>
        <v>12055</v>
      </c>
      <c r="K32" s="103">
        <f>SUM(K27:K31)</f>
        <v>12055</v>
      </c>
      <c r="L32" s="77">
        <f>SUM(L27:L31)</f>
        <v>0</v>
      </c>
      <c r="M32" s="77">
        <f>SUM(M27:M31)</f>
        <v>0</v>
      </c>
      <c r="N32" s="77">
        <f t="shared" si="2"/>
        <v>12055</v>
      </c>
    </row>
    <row r="33" spans="1:14" ht="15" customHeight="1">
      <c r="A33" s="5" t="s">
        <v>369</v>
      </c>
      <c r="B33" s="6" t="s">
        <v>228</v>
      </c>
      <c r="C33" s="50">
        <v>90</v>
      </c>
      <c r="D33" s="50">
        <v>0</v>
      </c>
      <c r="E33" s="50">
        <v>20</v>
      </c>
      <c r="F33" s="93">
        <f t="shared" si="0"/>
        <v>110</v>
      </c>
      <c r="G33" s="108">
        <v>90</v>
      </c>
      <c r="H33" s="50">
        <v>0</v>
      </c>
      <c r="I33" s="50">
        <v>20</v>
      </c>
      <c r="J33" s="50">
        <f t="shared" si="1"/>
        <v>110</v>
      </c>
      <c r="K33" s="103">
        <v>90</v>
      </c>
      <c r="L33" s="77">
        <v>0</v>
      </c>
      <c r="M33" s="77">
        <v>20</v>
      </c>
      <c r="N33" s="77">
        <f t="shared" si="2"/>
        <v>110</v>
      </c>
    </row>
    <row r="34" spans="1:14" s="49" customFormat="1" ht="15" customHeight="1">
      <c r="A34" s="30" t="s">
        <v>396</v>
      </c>
      <c r="B34" s="36" t="s">
        <v>229</v>
      </c>
      <c r="C34" s="68">
        <f>C23+C24+C25+C26+C32+C33</f>
        <v>13336</v>
      </c>
      <c r="D34" s="68">
        <f>D23+D24+D25+D26+D32+D33</f>
        <v>0</v>
      </c>
      <c r="E34" s="68">
        <f>E23+E24+E25+E26+E32+E33</f>
        <v>20</v>
      </c>
      <c r="F34" s="94">
        <f t="shared" si="0"/>
        <v>13356</v>
      </c>
      <c r="G34" s="109">
        <f>G23+G24+G25+G26+G32+G33</f>
        <v>13336</v>
      </c>
      <c r="H34" s="68">
        <f>H23+H24+H25+H26+H32+H33</f>
        <v>0</v>
      </c>
      <c r="I34" s="68">
        <f>I23+I24+I25+I26+I32+I33</f>
        <v>20</v>
      </c>
      <c r="J34" s="68">
        <f t="shared" si="1"/>
        <v>13356</v>
      </c>
      <c r="K34" s="104">
        <f>K23+K24+K25+K26+K32+K33</f>
        <v>13336</v>
      </c>
      <c r="L34" s="78">
        <f>L23+L24+L25+L26+L32+L33</f>
        <v>0</v>
      </c>
      <c r="M34" s="78">
        <f>M23+M24+M25+M26+M32+M33</f>
        <v>20</v>
      </c>
      <c r="N34" s="78">
        <f t="shared" si="2"/>
        <v>13356</v>
      </c>
    </row>
    <row r="35" spans="1:14" ht="15" customHeight="1">
      <c r="A35" s="10" t="s">
        <v>230</v>
      </c>
      <c r="B35" s="4" t="s">
        <v>231</v>
      </c>
      <c r="C35" s="46">
        <v>0</v>
      </c>
      <c r="D35" s="46">
        <v>0</v>
      </c>
      <c r="E35" s="46">
        <v>0</v>
      </c>
      <c r="F35" s="105">
        <f t="shared" si="0"/>
        <v>0</v>
      </c>
      <c r="G35" s="107">
        <v>0</v>
      </c>
      <c r="H35" s="46">
        <v>0</v>
      </c>
      <c r="I35" s="46">
        <v>0</v>
      </c>
      <c r="J35" s="46">
        <f t="shared" si="1"/>
        <v>0</v>
      </c>
      <c r="K35" s="139">
        <v>0</v>
      </c>
      <c r="L35" s="84">
        <v>0</v>
      </c>
      <c r="M35" s="84">
        <v>0</v>
      </c>
      <c r="N35" s="84">
        <f t="shared" si="2"/>
        <v>0</v>
      </c>
    </row>
    <row r="36" spans="1:14" ht="15" customHeight="1">
      <c r="A36" s="10" t="s">
        <v>370</v>
      </c>
      <c r="B36" s="4" t="s">
        <v>232</v>
      </c>
      <c r="C36" s="46">
        <v>0</v>
      </c>
      <c r="D36" s="46">
        <v>0</v>
      </c>
      <c r="E36" s="46">
        <v>0</v>
      </c>
      <c r="F36" s="105">
        <f t="shared" si="0"/>
        <v>0</v>
      </c>
      <c r="G36" s="107">
        <v>0</v>
      </c>
      <c r="H36" s="46">
        <v>0</v>
      </c>
      <c r="I36" s="46">
        <v>0</v>
      </c>
      <c r="J36" s="46">
        <f t="shared" si="1"/>
        <v>0</v>
      </c>
      <c r="K36" s="139">
        <v>0</v>
      </c>
      <c r="L36" s="84">
        <v>0</v>
      </c>
      <c r="M36" s="84">
        <v>0</v>
      </c>
      <c r="N36" s="84">
        <f t="shared" si="2"/>
        <v>0</v>
      </c>
    </row>
    <row r="37" spans="1:14" ht="15" customHeight="1">
      <c r="A37" s="10" t="s">
        <v>371</v>
      </c>
      <c r="B37" s="4" t="s">
        <v>233</v>
      </c>
      <c r="C37" s="46">
        <v>617</v>
      </c>
      <c r="D37" s="46">
        <v>0</v>
      </c>
      <c r="E37" s="46">
        <v>0</v>
      </c>
      <c r="F37" s="105">
        <f t="shared" si="0"/>
        <v>617</v>
      </c>
      <c r="G37" s="107">
        <v>617</v>
      </c>
      <c r="H37" s="46">
        <v>0</v>
      </c>
      <c r="I37" s="46">
        <v>0</v>
      </c>
      <c r="J37" s="46">
        <f t="shared" si="1"/>
        <v>617</v>
      </c>
      <c r="K37" s="139">
        <v>617</v>
      </c>
      <c r="L37" s="84">
        <v>0</v>
      </c>
      <c r="M37" s="84">
        <v>0</v>
      </c>
      <c r="N37" s="84">
        <f t="shared" si="2"/>
        <v>617</v>
      </c>
    </row>
    <row r="38" spans="1:14" ht="15" customHeight="1">
      <c r="A38" s="10" t="s">
        <v>372</v>
      </c>
      <c r="B38" s="4" t="s">
        <v>234</v>
      </c>
      <c r="C38" s="46">
        <v>0</v>
      </c>
      <c r="D38" s="46">
        <v>0</v>
      </c>
      <c r="E38" s="46">
        <v>0</v>
      </c>
      <c r="F38" s="105">
        <f t="shared" si="0"/>
        <v>0</v>
      </c>
      <c r="G38" s="107">
        <v>0</v>
      </c>
      <c r="H38" s="46">
        <v>0</v>
      </c>
      <c r="I38" s="46">
        <v>0</v>
      </c>
      <c r="J38" s="46">
        <f t="shared" si="1"/>
        <v>0</v>
      </c>
      <c r="K38" s="139">
        <v>0</v>
      </c>
      <c r="L38" s="84">
        <v>0</v>
      </c>
      <c r="M38" s="84">
        <v>0</v>
      </c>
      <c r="N38" s="84">
        <f t="shared" si="2"/>
        <v>0</v>
      </c>
    </row>
    <row r="39" spans="1:14" ht="15" customHeight="1">
      <c r="A39" s="10" t="s">
        <v>235</v>
      </c>
      <c r="B39" s="4" t="s">
        <v>236</v>
      </c>
      <c r="C39" s="46">
        <v>1032</v>
      </c>
      <c r="D39" s="46">
        <v>0</v>
      </c>
      <c r="E39" s="46">
        <v>0</v>
      </c>
      <c r="F39" s="105">
        <f t="shared" si="0"/>
        <v>1032</v>
      </c>
      <c r="G39" s="107">
        <v>1032</v>
      </c>
      <c r="H39" s="46">
        <v>0</v>
      </c>
      <c r="I39" s="46">
        <v>0</v>
      </c>
      <c r="J39" s="46">
        <f t="shared" si="1"/>
        <v>1032</v>
      </c>
      <c r="K39" s="139">
        <v>1032</v>
      </c>
      <c r="L39" s="84">
        <v>0</v>
      </c>
      <c r="M39" s="84">
        <v>0</v>
      </c>
      <c r="N39" s="84">
        <f t="shared" si="2"/>
        <v>1032</v>
      </c>
    </row>
    <row r="40" spans="1:14" ht="15" customHeight="1">
      <c r="A40" s="10" t="s">
        <v>237</v>
      </c>
      <c r="B40" s="4" t="s">
        <v>238</v>
      </c>
      <c r="C40" s="46">
        <v>0</v>
      </c>
      <c r="D40" s="46">
        <v>0</v>
      </c>
      <c r="E40" s="46">
        <v>0</v>
      </c>
      <c r="F40" s="105">
        <f t="shared" si="0"/>
        <v>0</v>
      </c>
      <c r="G40" s="107">
        <v>0</v>
      </c>
      <c r="H40" s="46">
        <v>0</v>
      </c>
      <c r="I40" s="46">
        <v>0</v>
      </c>
      <c r="J40" s="46">
        <f t="shared" si="1"/>
        <v>0</v>
      </c>
      <c r="K40" s="139">
        <v>0</v>
      </c>
      <c r="L40" s="84">
        <v>0</v>
      </c>
      <c r="M40" s="84">
        <v>0</v>
      </c>
      <c r="N40" s="84">
        <f t="shared" si="2"/>
        <v>0</v>
      </c>
    </row>
    <row r="41" spans="1:14" ht="15" customHeight="1">
      <c r="A41" s="10" t="s">
        <v>239</v>
      </c>
      <c r="B41" s="4" t="s">
        <v>240</v>
      </c>
      <c r="C41" s="46">
        <v>0</v>
      </c>
      <c r="D41" s="46">
        <v>0</v>
      </c>
      <c r="E41" s="46">
        <v>0</v>
      </c>
      <c r="F41" s="105">
        <f t="shared" si="0"/>
        <v>0</v>
      </c>
      <c r="G41" s="107">
        <v>0</v>
      </c>
      <c r="H41" s="46">
        <v>0</v>
      </c>
      <c r="I41" s="46">
        <v>0</v>
      </c>
      <c r="J41" s="46">
        <f t="shared" si="1"/>
        <v>0</v>
      </c>
      <c r="K41" s="139">
        <v>0</v>
      </c>
      <c r="L41" s="84">
        <v>0</v>
      </c>
      <c r="M41" s="84">
        <v>0</v>
      </c>
      <c r="N41" s="84">
        <f t="shared" si="2"/>
        <v>0</v>
      </c>
    </row>
    <row r="42" spans="1:14" ht="15" customHeight="1">
      <c r="A42" s="10" t="s">
        <v>373</v>
      </c>
      <c r="B42" s="4" t="s">
        <v>241</v>
      </c>
      <c r="C42" s="46">
        <v>1</v>
      </c>
      <c r="D42" s="46">
        <v>0</v>
      </c>
      <c r="E42" s="46">
        <v>0</v>
      </c>
      <c r="F42" s="105">
        <f t="shared" si="0"/>
        <v>1</v>
      </c>
      <c r="G42" s="107">
        <v>1</v>
      </c>
      <c r="H42" s="46">
        <v>0</v>
      </c>
      <c r="I42" s="46">
        <v>0</v>
      </c>
      <c r="J42" s="46">
        <f t="shared" si="1"/>
        <v>1</v>
      </c>
      <c r="K42" s="139">
        <v>1</v>
      </c>
      <c r="L42" s="84">
        <v>0</v>
      </c>
      <c r="M42" s="84">
        <v>0</v>
      </c>
      <c r="N42" s="84">
        <f t="shared" si="2"/>
        <v>1</v>
      </c>
    </row>
    <row r="43" spans="1:14" ht="15" customHeight="1">
      <c r="A43" s="10" t="s">
        <v>374</v>
      </c>
      <c r="B43" s="4" t="s">
        <v>242</v>
      </c>
      <c r="C43" s="46">
        <v>0</v>
      </c>
      <c r="D43" s="46">
        <v>0</v>
      </c>
      <c r="E43" s="46">
        <v>0</v>
      </c>
      <c r="F43" s="105">
        <f t="shared" si="0"/>
        <v>0</v>
      </c>
      <c r="G43" s="107">
        <v>0</v>
      </c>
      <c r="H43" s="46">
        <v>0</v>
      </c>
      <c r="I43" s="46">
        <v>0</v>
      </c>
      <c r="J43" s="46">
        <f t="shared" si="1"/>
        <v>0</v>
      </c>
      <c r="K43" s="139">
        <v>0</v>
      </c>
      <c r="L43" s="84">
        <v>0</v>
      </c>
      <c r="M43" s="84">
        <v>0</v>
      </c>
      <c r="N43" s="84">
        <f t="shared" si="2"/>
        <v>0</v>
      </c>
    </row>
    <row r="44" spans="1:14" ht="15" customHeight="1">
      <c r="A44" s="10" t="s">
        <v>375</v>
      </c>
      <c r="B44" s="4" t="s">
        <v>243</v>
      </c>
      <c r="C44" s="46">
        <v>2489</v>
      </c>
      <c r="D44" s="46">
        <v>300</v>
      </c>
      <c r="E44" s="46">
        <v>0</v>
      </c>
      <c r="F44" s="105">
        <f t="shared" si="0"/>
        <v>2789</v>
      </c>
      <c r="G44" s="107">
        <v>2489</v>
      </c>
      <c r="H44" s="46">
        <v>300</v>
      </c>
      <c r="I44" s="46">
        <v>0</v>
      </c>
      <c r="J44" s="46">
        <f t="shared" si="1"/>
        <v>2789</v>
      </c>
      <c r="K44" s="139">
        <v>2489</v>
      </c>
      <c r="L44" s="84">
        <v>300</v>
      </c>
      <c r="M44" s="84">
        <v>0</v>
      </c>
      <c r="N44" s="84">
        <f t="shared" si="2"/>
        <v>2789</v>
      </c>
    </row>
    <row r="45" spans="1:14" s="49" customFormat="1" ht="15" customHeight="1">
      <c r="A45" s="35" t="s">
        <v>397</v>
      </c>
      <c r="B45" s="36" t="s">
        <v>244</v>
      </c>
      <c r="C45" s="68">
        <f>SUM(C35:C44)</f>
        <v>4139</v>
      </c>
      <c r="D45" s="68">
        <f>SUM(D35:D44)</f>
        <v>300</v>
      </c>
      <c r="E45" s="68">
        <f>SUM(E35:E44)</f>
        <v>0</v>
      </c>
      <c r="F45" s="94">
        <f t="shared" si="0"/>
        <v>4439</v>
      </c>
      <c r="G45" s="109">
        <f>SUM(G35:G44)</f>
        <v>4139</v>
      </c>
      <c r="H45" s="68">
        <f>SUM(H35:H44)</f>
        <v>300</v>
      </c>
      <c r="I45" s="68">
        <f>SUM(I35:I44)</f>
        <v>0</v>
      </c>
      <c r="J45" s="68">
        <f t="shared" si="1"/>
        <v>4439</v>
      </c>
      <c r="K45" s="104">
        <f>SUM(K35:K44)</f>
        <v>4139</v>
      </c>
      <c r="L45" s="78">
        <f>SUM(L35:L44)</f>
        <v>300</v>
      </c>
      <c r="M45" s="78">
        <f>SUM(M35:M44)</f>
        <v>0</v>
      </c>
      <c r="N45" s="78">
        <f t="shared" si="2"/>
        <v>4439</v>
      </c>
    </row>
    <row r="46" spans="1:14" ht="15" customHeight="1">
      <c r="A46" s="10" t="s">
        <v>253</v>
      </c>
      <c r="B46" s="4" t="s">
        <v>254</v>
      </c>
      <c r="C46" s="46">
        <v>0</v>
      </c>
      <c r="D46" s="46">
        <v>0</v>
      </c>
      <c r="E46" s="46">
        <v>0</v>
      </c>
      <c r="F46" s="105">
        <f t="shared" si="0"/>
        <v>0</v>
      </c>
      <c r="G46" s="107">
        <v>0</v>
      </c>
      <c r="H46" s="46">
        <v>0</v>
      </c>
      <c r="I46" s="46">
        <v>0</v>
      </c>
      <c r="J46" s="46">
        <f t="shared" si="1"/>
        <v>0</v>
      </c>
      <c r="K46" s="139">
        <v>0</v>
      </c>
      <c r="L46" s="84">
        <v>0</v>
      </c>
      <c r="M46" s="84">
        <v>0</v>
      </c>
      <c r="N46" s="84">
        <f t="shared" si="2"/>
        <v>0</v>
      </c>
    </row>
    <row r="47" spans="1:14" ht="15" customHeight="1">
      <c r="A47" s="3" t="s">
        <v>379</v>
      </c>
      <c r="B47" s="4" t="s">
        <v>255</v>
      </c>
      <c r="C47" s="46">
        <v>0</v>
      </c>
      <c r="D47" s="46">
        <v>0</v>
      </c>
      <c r="E47" s="46">
        <v>0</v>
      </c>
      <c r="F47" s="105">
        <f t="shared" si="0"/>
        <v>0</v>
      </c>
      <c r="G47" s="107">
        <v>0</v>
      </c>
      <c r="H47" s="46">
        <v>0</v>
      </c>
      <c r="I47" s="46">
        <v>0</v>
      </c>
      <c r="J47" s="46">
        <f t="shared" si="1"/>
        <v>0</v>
      </c>
      <c r="K47" s="139">
        <v>0</v>
      </c>
      <c r="L47" s="84">
        <v>0</v>
      </c>
      <c r="M47" s="84">
        <v>0</v>
      </c>
      <c r="N47" s="84">
        <f t="shared" si="2"/>
        <v>0</v>
      </c>
    </row>
    <row r="48" spans="1:14" ht="15" customHeight="1">
      <c r="A48" s="10" t="s">
        <v>380</v>
      </c>
      <c r="B48" s="4" t="s">
        <v>256</v>
      </c>
      <c r="C48" s="46">
        <v>0</v>
      </c>
      <c r="D48" s="46">
        <v>0</v>
      </c>
      <c r="E48" s="46">
        <v>0</v>
      </c>
      <c r="F48" s="105">
        <f t="shared" si="0"/>
        <v>0</v>
      </c>
      <c r="G48" s="107">
        <v>0</v>
      </c>
      <c r="H48" s="46">
        <v>0</v>
      </c>
      <c r="I48" s="46">
        <v>0</v>
      </c>
      <c r="J48" s="46">
        <f t="shared" si="1"/>
        <v>0</v>
      </c>
      <c r="K48" s="139">
        <v>0</v>
      </c>
      <c r="L48" s="84">
        <v>0</v>
      </c>
      <c r="M48" s="84">
        <v>0</v>
      </c>
      <c r="N48" s="84">
        <f t="shared" si="2"/>
        <v>0</v>
      </c>
    </row>
    <row r="49" spans="1:14" s="49" customFormat="1" ht="15" customHeight="1">
      <c r="A49" s="30" t="s">
        <v>399</v>
      </c>
      <c r="B49" s="36" t="s">
        <v>257</v>
      </c>
      <c r="C49" s="68">
        <f>SUM(C46:C48)</f>
        <v>0</v>
      </c>
      <c r="D49" s="68">
        <f>SUM(D46:D48)</f>
        <v>0</v>
      </c>
      <c r="E49" s="68">
        <f>SUM(E46:E48)</f>
        <v>0</v>
      </c>
      <c r="F49" s="94">
        <f t="shared" si="0"/>
        <v>0</v>
      </c>
      <c r="G49" s="109">
        <f>SUM(G46:G48)</f>
        <v>0</v>
      </c>
      <c r="H49" s="68">
        <f>SUM(H46:H48)</f>
        <v>0</v>
      </c>
      <c r="I49" s="68">
        <f>SUM(I46:I48)</f>
        <v>0</v>
      </c>
      <c r="J49" s="68">
        <f t="shared" si="1"/>
        <v>0</v>
      </c>
      <c r="K49" s="104">
        <f>SUM(K46:K48)</f>
        <v>0</v>
      </c>
      <c r="L49" s="78">
        <f>SUM(L46:L48)</f>
        <v>0</v>
      </c>
      <c r="M49" s="78">
        <f>SUM(M46:M48)</f>
        <v>0</v>
      </c>
      <c r="N49" s="78">
        <f t="shared" si="2"/>
        <v>0</v>
      </c>
    </row>
    <row r="50" spans="1:14" s="49" customFormat="1" ht="15" customHeight="1">
      <c r="A50" s="39" t="s">
        <v>11</v>
      </c>
      <c r="B50" s="41"/>
      <c r="C50" s="50"/>
      <c r="D50" s="50"/>
      <c r="E50" s="50"/>
      <c r="F50" s="105">
        <f t="shared" si="0"/>
        <v>0</v>
      </c>
      <c r="G50" s="108"/>
      <c r="H50" s="50"/>
      <c r="I50" s="50"/>
      <c r="J50" s="46">
        <f t="shared" si="1"/>
        <v>0</v>
      </c>
      <c r="K50" s="103"/>
      <c r="L50" s="77"/>
      <c r="M50" s="77"/>
      <c r="N50" s="84">
        <f t="shared" si="2"/>
        <v>0</v>
      </c>
    </row>
    <row r="51" spans="1:14" ht="15" customHeight="1">
      <c r="A51" s="3" t="s">
        <v>207</v>
      </c>
      <c r="B51" s="4" t="s">
        <v>208</v>
      </c>
      <c r="C51" s="46">
        <v>0</v>
      </c>
      <c r="D51" s="46">
        <v>0</v>
      </c>
      <c r="E51" s="46">
        <v>0</v>
      </c>
      <c r="F51" s="105">
        <f t="shared" si="0"/>
        <v>0</v>
      </c>
      <c r="G51" s="107">
        <v>0</v>
      </c>
      <c r="H51" s="46">
        <v>0</v>
      </c>
      <c r="I51" s="46">
        <v>0</v>
      </c>
      <c r="J51" s="46">
        <f t="shared" si="1"/>
        <v>0</v>
      </c>
      <c r="K51" s="139">
        <v>0</v>
      </c>
      <c r="L51" s="84">
        <v>0</v>
      </c>
      <c r="M51" s="84">
        <v>0</v>
      </c>
      <c r="N51" s="84">
        <f t="shared" si="2"/>
        <v>0</v>
      </c>
    </row>
    <row r="52" spans="1:14" ht="15" customHeight="1">
      <c r="A52" s="3" t="s">
        <v>209</v>
      </c>
      <c r="B52" s="4" t="s">
        <v>210</v>
      </c>
      <c r="C52" s="46">
        <v>0</v>
      </c>
      <c r="D52" s="46">
        <v>0</v>
      </c>
      <c r="E52" s="46">
        <v>0</v>
      </c>
      <c r="F52" s="105">
        <f t="shared" si="0"/>
        <v>0</v>
      </c>
      <c r="G52" s="107">
        <v>0</v>
      </c>
      <c r="H52" s="46">
        <v>0</v>
      </c>
      <c r="I52" s="46">
        <v>0</v>
      </c>
      <c r="J52" s="46">
        <f t="shared" si="1"/>
        <v>0</v>
      </c>
      <c r="K52" s="139">
        <v>0</v>
      </c>
      <c r="L52" s="84">
        <v>0</v>
      </c>
      <c r="M52" s="84">
        <v>0</v>
      </c>
      <c r="N52" s="84">
        <f t="shared" si="2"/>
        <v>0</v>
      </c>
    </row>
    <row r="53" spans="1:14" ht="15" customHeight="1">
      <c r="A53" s="3" t="s">
        <v>357</v>
      </c>
      <c r="B53" s="4" t="s">
        <v>211</v>
      </c>
      <c r="C53" s="46">
        <v>0</v>
      </c>
      <c r="D53" s="46">
        <v>0</v>
      </c>
      <c r="E53" s="46">
        <v>0</v>
      </c>
      <c r="F53" s="105">
        <f t="shared" si="0"/>
        <v>0</v>
      </c>
      <c r="G53" s="107">
        <v>0</v>
      </c>
      <c r="H53" s="46">
        <v>0</v>
      </c>
      <c r="I53" s="46">
        <v>0</v>
      </c>
      <c r="J53" s="46">
        <f t="shared" si="1"/>
        <v>0</v>
      </c>
      <c r="K53" s="139">
        <v>0</v>
      </c>
      <c r="L53" s="84">
        <v>0</v>
      </c>
      <c r="M53" s="84">
        <v>0</v>
      </c>
      <c r="N53" s="84">
        <f t="shared" si="2"/>
        <v>0</v>
      </c>
    </row>
    <row r="54" spans="1:14" ht="15" customHeight="1">
      <c r="A54" s="3" t="s">
        <v>358</v>
      </c>
      <c r="B54" s="4" t="s">
        <v>212</v>
      </c>
      <c r="C54" s="46">
        <v>0</v>
      </c>
      <c r="D54" s="46">
        <v>0</v>
      </c>
      <c r="E54" s="46">
        <v>0</v>
      </c>
      <c r="F54" s="105">
        <f t="shared" si="0"/>
        <v>0</v>
      </c>
      <c r="G54" s="107">
        <v>0</v>
      </c>
      <c r="H54" s="46">
        <v>0</v>
      </c>
      <c r="I54" s="46">
        <v>0</v>
      </c>
      <c r="J54" s="46">
        <f t="shared" si="1"/>
        <v>0</v>
      </c>
      <c r="K54" s="139">
        <v>0</v>
      </c>
      <c r="L54" s="84">
        <v>0</v>
      </c>
      <c r="M54" s="84">
        <v>0</v>
      </c>
      <c r="N54" s="84">
        <f t="shared" si="2"/>
        <v>0</v>
      </c>
    </row>
    <row r="55" spans="1:14" ht="15" customHeight="1">
      <c r="A55" s="3" t="s">
        <v>359</v>
      </c>
      <c r="B55" s="4" t="s">
        <v>213</v>
      </c>
      <c r="C55" s="46">
        <v>0</v>
      </c>
      <c r="D55" s="46">
        <v>0</v>
      </c>
      <c r="E55" s="46">
        <v>0</v>
      </c>
      <c r="F55" s="105">
        <f t="shared" si="0"/>
        <v>0</v>
      </c>
      <c r="G55" s="107">
        <v>0</v>
      </c>
      <c r="H55" s="46">
        <v>0</v>
      </c>
      <c r="I55" s="46">
        <v>0</v>
      </c>
      <c r="J55" s="46">
        <f t="shared" si="1"/>
        <v>0</v>
      </c>
      <c r="K55" s="139">
        <v>0</v>
      </c>
      <c r="L55" s="84">
        <v>0</v>
      </c>
      <c r="M55" s="84">
        <v>0</v>
      </c>
      <c r="N55" s="84">
        <f t="shared" si="2"/>
        <v>0</v>
      </c>
    </row>
    <row r="56" spans="1:14" s="49" customFormat="1" ht="15" customHeight="1">
      <c r="A56" s="30" t="s">
        <v>393</v>
      </c>
      <c r="B56" s="36" t="s">
        <v>214</v>
      </c>
      <c r="C56" s="50">
        <f>SUM(C51:C55)</f>
        <v>0</v>
      </c>
      <c r="D56" s="50">
        <f>SUM(D51:D55)</f>
        <v>0</v>
      </c>
      <c r="E56" s="50">
        <f>SUM(E51:E55)</f>
        <v>0</v>
      </c>
      <c r="F56" s="93">
        <f t="shared" si="0"/>
        <v>0</v>
      </c>
      <c r="G56" s="108">
        <f>SUM(G51:G55)</f>
        <v>0</v>
      </c>
      <c r="H56" s="50">
        <f>SUM(H51:H55)</f>
        <v>0</v>
      </c>
      <c r="I56" s="50">
        <f>SUM(I51:I55)</f>
        <v>0</v>
      </c>
      <c r="J56" s="50">
        <f t="shared" si="1"/>
        <v>0</v>
      </c>
      <c r="K56" s="103">
        <f>SUM(K51:K55)</f>
        <v>0</v>
      </c>
      <c r="L56" s="77">
        <f>SUM(L51:L55)</f>
        <v>0</v>
      </c>
      <c r="M56" s="77">
        <f>SUM(M51:M55)</f>
        <v>0</v>
      </c>
      <c r="N56" s="77">
        <f t="shared" si="2"/>
        <v>0</v>
      </c>
    </row>
    <row r="57" spans="1:14" ht="15" customHeight="1">
      <c r="A57" s="10" t="s">
        <v>376</v>
      </c>
      <c r="B57" s="4" t="s">
        <v>245</v>
      </c>
      <c r="C57" s="46">
        <v>0</v>
      </c>
      <c r="D57" s="46">
        <v>0</v>
      </c>
      <c r="E57" s="46">
        <v>0</v>
      </c>
      <c r="F57" s="105">
        <f t="shared" si="0"/>
        <v>0</v>
      </c>
      <c r="G57" s="107">
        <v>0</v>
      </c>
      <c r="H57" s="46">
        <v>0</v>
      </c>
      <c r="I57" s="46">
        <v>0</v>
      </c>
      <c r="J57" s="46">
        <f t="shared" si="1"/>
        <v>0</v>
      </c>
      <c r="K57" s="139">
        <v>0</v>
      </c>
      <c r="L57" s="84">
        <v>0</v>
      </c>
      <c r="M57" s="84">
        <v>0</v>
      </c>
      <c r="N57" s="84">
        <f t="shared" si="2"/>
        <v>0</v>
      </c>
    </row>
    <row r="58" spans="1:14" ht="15" customHeight="1">
      <c r="A58" s="10" t="s">
        <v>377</v>
      </c>
      <c r="B58" s="4" t="s">
        <v>246</v>
      </c>
      <c r="C58" s="46">
        <v>0</v>
      </c>
      <c r="D58" s="46">
        <v>0</v>
      </c>
      <c r="E58" s="46">
        <v>0</v>
      </c>
      <c r="F58" s="105">
        <f t="shared" si="0"/>
        <v>0</v>
      </c>
      <c r="G58" s="107">
        <v>0</v>
      </c>
      <c r="H58" s="46">
        <v>0</v>
      </c>
      <c r="I58" s="46">
        <v>0</v>
      </c>
      <c r="J58" s="46">
        <f t="shared" si="1"/>
        <v>0</v>
      </c>
      <c r="K58" s="139">
        <v>0</v>
      </c>
      <c r="L58" s="84">
        <v>0</v>
      </c>
      <c r="M58" s="84">
        <v>0</v>
      </c>
      <c r="N58" s="84">
        <f t="shared" si="2"/>
        <v>0</v>
      </c>
    </row>
    <row r="59" spans="1:14" ht="15" customHeight="1">
      <c r="A59" s="10" t="s">
        <v>247</v>
      </c>
      <c r="B59" s="4" t="s">
        <v>248</v>
      </c>
      <c r="C59" s="46">
        <v>0</v>
      </c>
      <c r="D59" s="46">
        <v>0</v>
      </c>
      <c r="E59" s="46">
        <v>0</v>
      </c>
      <c r="F59" s="105">
        <f t="shared" si="0"/>
        <v>0</v>
      </c>
      <c r="G59" s="107">
        <v>0</v>
      </c>
      <c r="H59" s="46">
        <v>0</v>
      </c>
      <c r="I59" s="46">
        <v>0</v>
      </c>
      <c r="J59" s="46">
        <f t="shared" si="1"/>
        <v>0</v>
      </c>
      <c r="K59" s="139">
        <v>0</v>
      </c>
      <c r="L59" s="84">
        <v>0</v>
      </c>
      <c r="M59" s="84">
        <v>0</v>
      </c>
      <c r="N59" s="84">
        <f t="shared" si="2"/>
        <v>0</v>
      </c>
    </row>
    <row r="60" spans="1:14" ht="15" customHeight="1">
      <c r="A60" s="10" t="s">
        <v>378</v>
      </c>
      <c r="B60" s="4" t="s">
        <v>249</v>
      </c>
      <c r="C60" s="46">
        <v>0</v>
      </c>
      <c r="D60" s="46">
        <v>0</v>
      </c>
      <c r="E60" s="46">
        <v>0</v>
      </c>
      <c r="F60" s="105">
        <f t="shared" si="0"/>
        <v>0</v>
      </c>
      <c r="G60" s="107">
        <v>0</v>
      </c>
      <c r="H60" s="46">
        <v>0</v>
      </c>
      <c r="I60" s="46">
        <v>0</v>
      </c>
      <c r="J60" s="46">
        <f t="shared" si="1"/>
        <v>0</v>
      </c>
      <c r="K60" s="139">
        <v>0</v>
      </c>
      <c r="L60" s="84">
        <v>0</v>
      </c>
      <c r="M60" s="84">
        <v>0</v>
      </c>
      <c r="N60" s="84">
        <f t="shared" si="2"/>
        <v>0</v>
      </c>
    </row>
    <row r="61" spans="1:14" ht="15" customHeight="1">
      <c r="A61" s="10" t="s">
        <v>250</v>
      </c>
      <c r="B61" s="4" t="s">
        <v>251</v>
      </c>
      <c r="C61" s="46">
        <v>0</v>
      </c>
      <c r="D61" s="46">
        <v>0</v>
      </c>
      <c r="E61" s="46">
        <v>0</v>
      </c>
      <c r="F61" s="105">
        <f t="shared" si="0"/>
        <v>0</v>
      </c>
      <c r="G61" s="107">
        <v>0</v>
      </c>
      <c r="H61" s="46">
        <v>0</v>
      </c>
      <c r="I61" s="46">
        <v>0</v>
      </c>
      <c r="J61" s="46">
        <f t="shared" si="1"/>
        <v>0</v>
      </c>
      <c r="K61" s="139">
        <v>0</v>
      </c>
      <c r="L61" s="84">
        <v>0</v>
      </c>
      <c r="M61" s="84">
        <v>0</v>
      </c>
      <c r="N61" s="84">
        <f t="shared" si="2"/>
        <v>0</v>
      </c>
    </row>
    <row r="62" spans="1:14" s="49" customFormat="1" ht="15" customHeight="1">
      <c r="A62" s="30" t="s">
        <v>398</v>
      </c>
      <c r="B62" s="36" t="s">
        <v>252</v>
      </c>
      <c r="C62" s="50">
        <f>SUM(C57:C61)</f>
        <v>0</v>
      </c>
      <c r="D62" s="50">
        <f>SUM(D57:D61)</f>
        <v>0</v>
      </c>
      <c r="E62" s="50">
        <f>SUM(E57:E61)</f>
        <v>0</v>
      </c>
      <c r="F62" s="93">
        <f t="shared" si="0"/>
        <v>0</v>
      </c>
      <c r="G62" s="108">
        <f>SUM(G57:G61)</f>
        <v>0</v>
      </c>
      <c r="H62" s="50">
        <f>SUM(H57:H61)</f>
        <v>0</v>
      </c>
      <c r="I62" s="50">
        <f>SUM(I57:I61)</f>
        <v>0</v>
      </c>
      <c r="J62" s="50">
        <f t="shared" si="1"/>
        <v>0</v>
      </c>
      <c r="K62" s="103">
        <f>SUM(K57:K61)</f>
        <v>0</v>
      </c>
      <c r="L62" s="77">
        <f>SUM(L57:L61)</f>
        <v>0</v>
      </c>
      <c r="M62" s="77">
        <f>SUM(M57:M61)</f>
        <v>0</v>
      </c>
      <c r="N62" s="77">
        <f t="shared" si="2"/>
        <v>0</v>
      </c>
    </row>
    <row r="63" spans="1:14" ht="15" customHeight="1">
      <c r="A63" s="10" t="s">
        <v>258</v>
      </c>
      <c r="B63" s="4" t="s">
        <v>259</v>
      </c>
      <c r="C63" s="46">
        <v>0</v>
      </c>
      <c r="D63" s="46">
        <v>0</v>
      </c>
      <c r="E63" s="46">
        <v>0</v>
      </c>
      <c r="F63" s="105">
        <f t="shared" si="0"/>
        <v>0</v>
      </c>
      <c r="G63" s="107">
        <v>0</v>
      </c>
      <c r="H63" s="46">
        <v>0</v>
      </c>
      <c r="I63" s="46">
        <v>0</v>
      </c>
      <c r="J63" s="46">
        <f t="shared" si="1"/>
        <v>0</v>
      </c>
      <c r="K63" s="139">
        <v>0</v>
      </c>
      <c r="L63" s="84">
        <v>0</v>
      </c>
      <c r="M63" s="84">
        <v>0</v>
      </c>
      <c r="N63" s="84">
        <f t="shared" si="2"/>
        <v>0</v>
      </c>
    </row>
    <row r="64" spans="1:14" ht="15" customHeight="1">
      <c r="A64" s="3" t="s">
        <v>381</v>
      </c>
      <c r="B64" s="4" t="s">
        <v>260</v>
      </c>
      <c r="C64" s="46">
        <v>0</v>
      </c>
      <c r="D64" s="46">
        <v>0</v>
      </c>
      <c r="E64" s="46">
        <v>0</v>
      </c>
      <c r="F64" s="105">
        <f t="shared" si="0"/>
        <v>0</v>
      </c>
      <c r="G64" s="107">
        <v>0</v>
      </c>
      <c r="H64" s="46">
        <v>0</v>
      </c>
      <c r="I64" s="46">
        <v>0</v>
      </c>
      <c r="J64" s="46">
        <f t="shared" si="1"/>
        <v>0</v>
      </c>
      <c r="K64" s="139">
        <v>0</v>
      </c>
      <c r="L64" s="84">
        <v>0</v>
      </c>
      <c r="M64" s="84">
        <v>0</v>
      </c>
      <c r="N64" s="84">
        <f t="shared" si="2"/>
        <v>0</v>
      </c>
    </row>
    <row r="65" spans="1:14" ht="15" customHeight="1">
      <c r="A65" s="10" t="s">
        <v>382</v>
      </c>
      <c r="B65" s="4" t="s">
        <v>261</v>
      </c>
      <c r="C65" s="46">
        <v>0</v>
      </c>
      <c r="D65" s="46">
        <v>0</v>
      </c>
      <c r="E65" s="46">
        <v>0</v>
      </c>
      <c r="F65" s="105">
        <f t="shared" si="0"/>
        <v>0</v>
      </c>
      <c r="G65" s="107">
        <v>0</v>
      </c>
      <c r="H65" s="46">
        <v>0</v>
      </c>
      <c r="I65" s="46">
        <v>0</v>
      </c>
      <c r="J65" s="46">
        <f t="shared" si="1"/>
        <v>0</v>
      </c>
      <c r="K65" s="139">
        <v>0</v>
      </c>
      <c r="L65" s="84">
        <v>0</v>
      </c>
      <c r="M65" s="84">
        <v>0</v>
      </c>
      <c r="N65" s="84">
        <f t="shared" si="2"/>
        <v>0</v>
      </c>
    </row>
    <row r="66" spans="1:14" s="49" customFormat="1" ht="15" customHeight="1">
      <c r="A66" s="30" t="s">
        <v>401</v>
      </c>
      <c r="B66" s="36" t="s">
        <v>262</v>
      </c>
      <c r="C66" s="50">
        <f>SUM(C63:C65)</f>
        <v>0</v>
      </c>
      <c r="D66" s="50">
        <f>SUM(D63:D65)</f>
        <v>0</v>
      </c>
      <c r="E66" s="50">
        <f>SUM(E63:E65)</f>
        <v>0</v>
      </c>
      <c r="F66" s="93">
        <f t="shared" si="0"/>
        <v>0</v>
      </c>
      <c r="G66" s="108">
        <f>SUM(G63:G65)</f>
        <v>0</v>
      </c>
      <c r="H66" s="50">
        <f>SUM(H63:H65)</f>
        <v>0</v>
      </c>
      <c r="I66" s="50">
        <f>SUM(I63:I65)</f>
        <v>0</v>
      </c>
      <c r="J66" s="50">
        <f t="shared" si="1"/>
        <v>0</v>
      </c>
      <c r="K66" s="103">
        <f>SUM(K63:K65)</f>
        <v>0</v>
      </c>
      <c r="L66" s="77">
        <f>SUM(L63:L65)</f>
        <v>0</v>
      </c>
      <c r="M66" s="77">
        <f>SUM(M63:M65)</f>
        <v>0</v>
      </c>
      <c r="N66" s="77">
        <f t="shared" si="2"/>
        <v>0</v>
      </c>
    </row>
    <row r="67" spans="1:14" s="49" customFormat="1" ht="15" customHeight="1">
      <c r="A67" s="39" t="s">
        <v>12</v>
      </c>
      <c r="B67" s="41"/>
      <c r="C67" s="50"/>
      <c r="D67" s="50"/>
      <c r="E67" s="50"/>
      <c r="F67" s="105">
        <f t="shared" si="0"/>
        <v>0</v>
      </c>
      <c r="G67" s="108"/>
      <c r="H67" s="50"/>
      <c r="I67" s="50"/>
      <c r="J67" s="46">
        <f t="shared" si="1"/>
        <v>0</v>
      </c>
      <c r="K67" s="103"/>
      <c r="L67" s="77"/>
      <c r="M67" s="77"/>
      <c r="N67" s="84">
        <f t="shared" si="2"/>
        <v>0</v>
      </c>
    </row>
    <row r="68" spans="1:14" s="49" customFormat="1" ht="15.75">
      <c r="A68" s="33" t="s">
        <v>400</v>
      </c>
      <c r="B68" s="26" t="s">
        <v>263</v>
      </c>
      <c r="C68" s="68">
        <f>C20+C34+C45+C49+C56+C62+C66</f>
        <v>52384</v>
      </c>
      <c r="D68" s="68">
        <f>D20+D34+D45+D49+D56+D62+D66</f>
        <v>300</v>
      </c>
      <c r="E68" s="68">
        <f>E20+E34+E45+E49+E56+E62+E66</f>
        <v>20</v>
      </c>
      <c r="F68" s="94">
        <f t="shared" si="0"/>
        <v>52704</v>
      </c>
      <c r="G68" s="109">
        <f>G20+G34+G45+G49+G56+G62+G66</f>
        <v>52436</v>
      </c>
      <c r="H68" s="68">
        <f>H20+H34+H45+H49+H56+H62+H66</f>
        <v>300</v>
      </c>
      <c r="I68" s="68">
        <f>I20+I34+I45+I49+I56+I62+I66</f>
        <v>20</v>
      </c>
      <c r="J68" s="68">
        <f t="shared" si="1"/>
        <v>52756</v>
      </c>
      <c r="K68" s="104">
        <f>K20+K34+K45+K49+K56+K62+K66</f>
        <v>52913</v>
      </c>
      <c r="L68" s="78">
        <f>L20+L34+L45+L49+L56+L62+L66</f>
        <v>300</v>
      </c>
      <c r="M68" s="78">
        <f>M20+M34+M45+M49+M56+M62+M66</f>
        <v>20</v>
      </c>
      <c r="N68" s="78">
        <f t="shared" si="2"/>
        <v>53233</v>
      </c>
    </row>
    <row r="69" spans="1:14" s="49" customFormat="1" ht="15.75">
      <c r="A69" s="52" t="s">
        <v>13</v>
      </c>
      <c r="B69" s="45"/>
      <c r="C69" s="50"/>
      <c r="D69" s="50"/>
      <c r="E69" s="50"/>
      <c r="F69" s="105">
        <f t="shared" si="0"/>
        <v>0</v>
      </c>
      <c r="G69" s="108"/>
      <c r="H69" s="50"/>
      <c r="I69" s="50"/>
      <c r="J69" s="46">
        <f t="shared" si="1"/>
        <v>0</v>
      </c>
      <c r="K69" s="103"/>
      <c r="L69" s="77"/>
      <c r="M69" s="77"/>
      <c r="N69" s="84">
        <f t="shared" si="2"/>
        <v>0</v>
      </c>
    </row>
    <row r="70" spans="1:14" s="49" customFormat="1" ht="15.75">
      <c r="A70" s="52" t="s">
        <v>14</v>
      </c>
      <c r="B70" s="45"/>
      <c r="C70" s="50"/>
      <c r="D70" s="50"/>
      <c r="E70" s="50"/>
      <c r="F70" s="105">
        <f t="shared" si="0"/>
        <v>0</v>
      </c>
      <c r="G70" s="108"/>
      <c r="H70" s="50"/>
      <c r="I70" s="50"/>
      <c r="J70" s="46">
        <f t="shared" si="1"/>
        <v>0</v>
      </c>
      <c r="K70" s="103"/>
      <c r="L70" s="77"/>
      <c r="M70" s="77"/>
      <c r="N70" s="84">
        <f t="shared" si="2"/>
        <v>0</v>
      </c>
    </row>
    <row r="71" spans="1:14">
      <c r="A71" s="28" t="s">
        <v>383</v>
      </c>
      <c r="B71" s="3" t="s">
        <v>264</v>
      </c>
      <c r="C71" s="46">
        <v>0</v>
      </c>
      <c r="D71" s="46">
        <v>0</v>
      </c>
      <c r="E71" s="46">
        <v>0</v>
      </c>
      <c r="F71" s="105">
        <f t="shared" si="0"/>
        <v>0</v>
      </c>
      <c r="G71" s="107">
        <v>0</v>
      </c>
      <c r="H71" s="46">
        <v>0</v>
      </c>
      <c r="I71" s="46">
        <v>0</v>
      </c>
      <c r="J71" s="46">
        <f t="shared" si="1"/>
        <v>0</v>
      </c>
      <c r="K71" s="139">
        <v>0</v>
      </c>
      <c r="L71" s="84">
        <v>0</v>
      </c>
      <c r="M71" s="84">
        <v>0</v>
      </c>
      <c r="N71" s="84">
        <f t="shared" si="2"/>
        <v>0</v>
      </c>
    </row>
    <row r="72" spans="1:14">
      <c r="A72" s="10" t="s">
        <v>265</v>
      </c>
      <c r="B72" s="3" t="s">
        <v>266</v>
      </c>
      <c r="C72" s="46">
        <v>0</v>
      </c>
      <c r="D72" s="46">
        <v>0</v>
      </c>
      <c r="E72" s="46">
        <v>0</v>
      </c>
      <c r="F72" s="105">
        <f t="shared" si="0"/>
        <v>0</v>
      </c>
      <c r="G72" s="107">
        <v>0</v>
      </c>
      <c r="H72" s="46">
        <v>0</v>
      </c>
      <c r="I72" s="46">
        <v>0</v>
      </c>
      <c r="J72" s="46">
        <f t="shared" si="1"/>
        <v>0</v>
      </c>
      <c r="K72" s="139">
        <v>0</v>
      </c>
      <c r="L72" s="84">
        <v>0</v>
      </c>
      <c r="M72" s="84">
        <v>0</v>
      </c>
      <c r="N72" s="84">
        <f t="shared" si="2"/>
        <v>0</v>
      </c>
    </row>
    <row r="73" spans="1:14">
      <c r="A73" s="28" t="s">
        <v>384</v>
      </c>
      <c r="B73" s="3" t="s">
        <v>267</v>
      </c>
      <c r="C73" s="46">
        <v>0</v>
      </c>
      <c r="D73" s="46">
        <v>0</v>
      </c>
      <c r="E73" s="46">
        <v>0</v>
      </c>
      <c r="F73" s="105">
        <f t="shared" ref="F73:F98" si="3">SUM(C73:E73)</f>
        <v>0</v>
      </c>
      <c r="G73" s="107">
        <v>0</v>
      </c>
      <c r="H73" s="46">
        <v>0</v>
      </c>
      <c r="I73" s="46">
        <v>0</v>
      </c>
      <c r="J73" s="46">
        <f t="shared" ref="J73:J98" si="4">SUM(G73:I73)</f>
        <v>0</v>
      </c>
      <c r="K73" s="139">
        <v>0</v>
      </c>
      <c r="L73" s="84">
        <v>0</v>
      </c>
      <c r="M73" s="84">
        <v>0</v>
      </c>
      <c r="N73" s="84">
        <f t="shared" ref="N73:N98" si="5">SUM(K73:M73)</f>
        <v>0</v>
      </c>
    </row>
    <row r="74" spans="1:14" s="49" customFormat="1">
      <c r="A74" s="12" t="s">
        <v>402</v>
      </c>
      <c r="B74" s="5" t="s">
        <v>268</v>
      </c>
      <c r="C74" s="50">
        <f>SUM(C71:C73)</f>
        <v>0</v>
      </c>
      <c r="D74" s="50">
        <f>SUM(D71:D73)</f>
        <v>0</v>
      </c>
      <c r="E74" s="50">
        <f>SUM(E71:E73)</f>
        <v>0</v>
      </c>
      <c r="F74" s="93">
        <f t="shared" si="3"/>
        <v>0</v>
      </c>
      <c r="G74" s="108">
        <f>SUM(G71:G73)</f>
        <v>0</v>
      </c>
      <c r="H74" s="50">
        <f>SUM(H71:H73)</f>
        <v>0</v>
      </c>
      <c r="I74" s="50">
        <f>SUM(I71:I73)</f>
        <v>0</v>
      </c>
      <c r="J74" s="50">
        <f t="shared" si="4"/>
        <v>0</v>
      </c>
      <c r="K74" s="103">
        <f>SUM(K71:K73)</f>
        <v>0</v>
      </c>
      <c r="L74" s="77">
        <f>SUM(L71:L73)</f>
        <v>0</v>
      </c>
      <c r="M74" s="77">
        <f>SUM(M71:M73)</f>
        <v>0</v>
      </c>
      <c r="N74" s="77">
        <f t="shared" si="5"/>
        <v>0</v>
      </c>
    </row>
    <row r="75" spans="1:14">
      <c r="A75" s="10" t="s">
        <v>385</v>
      </c>
      <c r="B75" s="3" t="s">
        <v>269</v>
      </c>
      <c r="C75" s="46">
        <v>0</v>
      </c>
      <c r="D75" s="46">
        <v>0</v>
      </c>
      <c r="E75" s="46">
        <v>0</v>
      </c>
      <c r="F75" s="105">
        <f t="shared" si="3"/>
        <v>0</v>
      </c>
      <c r="G75" s="107">
        <v>0</v>
      </c>
      <c r="H75" s="46">
        <v>0</v>
      </c>
      <c r="I75" s="46">
        <v>0</v>
      </c>
      <c r="J75" s="46">
        <f t="shared" si="4"/>
        <v>0</v>
      </c>
      <c r="K75" s="139">
        <v>0</v>
      </c>
      <c r="L75" s="84">
        <v>0</v>
      </c>
      <c r="M75" s="84">
        <v>0</v>
      </c>
      <c r="N75" s="84">
        <f t="shared" si="5"/>
        <v>0</v>
      </c>
    </row>
    <row r="76" spans="1:14">
      <c r="A76" s="28" t="s">
        <v>270</v>
      </c>
      <c r="B76" s="3" t="s">
        <v>271</v>
      </c>
      <c r="C76" s="46">
        <v>0</v>
      </c>
      <c r="D76" s="46">
        <v>0</v>
      </c>
      <c r="E76" s="46">
        <v>0</v>
      </c>
      <c r="F76" s="105">
        <f t="shared" si="3"/>
        <v>0</v>
      </c>
      <c r="G76" s="107">
        <v>0</v>
      </c>
      <c r="H76" s="46">
        <v>0</v>
      </c>
      <c r="I76" s="46">
        <v>0</v>
      </c>
      <c r="J76" s="46">
        <f t="shared" si="4"/>
        <v>0</v>
      </c>
      <c r="K76" s="139">
        <v>0</v>
      </c>
      <c r="L76" s="84">
        <v>0</v>
      </c>
      <c r="M76" s="84">
        <v>0</v>
      </c>
      <c r="N76" s="84">
        <f t="shared" si="5"/>
        <v>0</v>
      </c>
    </row>
    <row r="77" spans="1:14">
      <c r="A77" s="10" t="s">
        <v>386</v>
      </c>
      <c r="B77" s="3" t="s">
        <v>272</v>
      </c>
      <c r="C77" s="46">
        <v>0</v>
      </c>
      <c r="D77" s="46">
        <v>0</v>
      </c>
      <c r="E77" s="46">
        <v>0</v>
      </c>
      <c r="F77" s="105">
        <f t="shared" si="3"/>
        <v>0</v>
      </c>
      <c r="G77" s="107">
        <v>0</v>
      </c>
      <c r="H77" s="46">
        <v>0</v>
      </c>
      <c r="I77" s="46">
        <v>0</v>
      </c>
      <c r="J77" s="46">
        <f t="shared" si="4"/>
        <v>0</v>
      </c>
      <c r="K77" s="139">
        <v>0</v>
      </c>
      <c r="L77" s="84">
        <v>0</v>
      </c>
      <c r="M77" s="84">
        <v>0</v>
      </c>
      <c r="N77" s="84">
        <f t="shared" si="5"/>
        <v>0</v>
      </c>
    </row>
    <row r="78" spans="1:14">
      <c r="A78" s="28" t="s">
        <v>273</v>
      </c>
      <c r="B78" s="3" t="s">
        <v>274</v>
      </c>
      <c r="C78" s="46">
        <v>0</v>
      </c>
      <c r="D78" s="46">
        <v>0</v>
      </c>
      <c r="E78" s="46">
        <v>0</v>
      </c>
      <c r="F78" s="105">
        <f t="shared" si="3"/>
        <v>0</v>
      </c>
      <c r="G78" s="107">
        <v>0</v>
      </c>
      <c r="H78" s="46">
        <v>0</v>
      </c>
      <c r="I78" s="46">
        <v>0</v>
      </c>
      <c r="J78" s="46">
        <f t="shared" si="4"/>
        <v>0</v>
      </c>
      <c r="K78" s="139">
        <v>0</v>
      </c>
      <c r="L78" s="84">
        <v>0</v>
      </c>
      <c r="M78" s="84">
        <v>0</v>
      </c>
      <c r="N78" s="84">
        <f t="shared" si="5"/>
        <v>0</v>
      </c>
    </row>
    <row r="79" spans="1:14" s="49" customFormat="1">
      <c r="A79" s="11" t="s">
        <v>403</v>
      </c>
      <c r="B79" s="5" t="s">
        <v>275</v>
      </c>
      <c r="C79" s="50">
        <f>SUM(C75:C78)</f>
        <v>0</v>
      </c>
      <c r="D79" s="50">
        <f>SUM(D75:D78)</f>
        <v>0</v>
      </c>
      <c r="E79" s="50">
        <f>SUM(E75:E78)</f>
        <v>0</v>
      </c>
      <c r="F79" s="93">
        <f t="shared" si="3"/>
        <v>0</v>
      </c>
      <c r="G79" s="108">
        <f>SUM(G75:G78)</f>
        <v>0</v>
      </c>
      <c r="H79" s="50">
        <f>SUM(H75:H78)</f>
        <v>0</v>
      </c>
      <c r="I79" s="50">
        <f>SUM(I75:I78)</f>
        <v>0</v>
      </c>
      <c r="J79" s="50">
        <f t="shared" si="4"/>
        <v>0</v>
      </c>
      <c r="K79" s="103">
        <f>SUM(K75:K78)</f>
        <v>0</v>
      </c>
      <c r="L79" s="77">
        <f>SUM(L75:L78)</f>
        <v>0</v>
      </c>
      <c r="M79" s="77">
        <f>SUM(M75:M78)</f>
        <v>0</v>
      </c>
      <c r="N79" s="77">
        <f t="shared" si="5"/>
        <v>0</v>
      </c>
    </row>
    <row r="80" spans="1:14">
      <c r="A80" s="3" t="s">
        <v>414</v>
      </c>
      <c r="B80" s="3" t="s">
        <v>276</v>
      </c>
      <c r="C80" s="46">
        <v>19500</v>
      </c>
      <c r="D80" s="46">
        <v>0</v>
      </c>
      <c r="E80" s="46">
        <v>0</v>
      </c>
      <c r="F80" s="105">
        <f t="shared" si="3"/>
        <v>19500</v>
      </c>
      <c r="G80" s="114">
        <v>21158</v>
      </c>
      <c r="H80" s="46">
        <v>0</v>
      </c>
      <c r="I80" s="46">
        <v>0</v>
      </c>
      <c r="J80" s="46">
        <f t="shared" si="4"/>
        <v>21158</v>
      </c>
      <c r="K80" s="139">
        <v>21158</v>
      </c>
      <c r="L80" s="84">
        <v>0</v>
      </c>
      <c r="M80" s="84">
        <v>0</v>
      </c>
      <c r="N80" s="84">
        <f t="shared" si="5"/>
        <v>21158</v>
      </c>
    </row>
    <row r="81" spans="1:14">
      <c r="A81" s="3" t="s">
        <v>415</v>
      </c>
      <c r="B81" s="3" t="s">
        <v>276</v>
      </c>
      <c r="C81" s="46">
        <v>0</v>
      </c>
      <c r="D81" s="46">
        <v>0</v>
      </c>
      <c r="E81" s="46">
        <v>0</v>
      </c>
      <c r="F81" s="105">
        <f t="shared" si="3"/>
        <v>0</v>
      </c>
      <c r="G81" s="107">
        <v>0</v>
      </c>
      <c r="H81" s="46">
        <v>0</v>
      </c>
      <c r="I81" s="46">
        <v>0</v>
      </c>
      <c r="J81" s="46">
        <f t="shared" si="4"/>
        <v>0</v>
      </c>
      <c r="K81" s="139">
        <v>0</v>
      </c>
      <c r="L81" s="84">
        <v>0</v>
      </c>
      <c r="M81" s="84">
        <v>0</v>
      </c>
      <c r="N81" s="84">
        <f t="shared" si="5"/>
        <v>0</v>
      </c>
    </row>
    <row r="82" spans="1:14">
      <c r="A82" s="3" t="s">
        <v>412</v>
      </c>
      <c r="B82" s="3" t="s">
        <v>277</v>
      </c>
      <c r="C82" s="46">
        <v>0</v>
      </c>
      <c r="D82" s="46">
        <v>0</v>
      </c>
      <c r="E82" s="46">
        <v>0</v>
      </c>
      <c r="F82" s="105">
        <f t="shared" si="3"/>
        <v>0</v>
      </c>
      <c r="G82" s="107">
        <v>0</v>
      </c>
      <c r="H82" s="46">
        <v>0</v>
      </c>
      <c r="I82" s="46">
        <v>0</v>
      </c>
      <c r="J82" s="46">
        <f t="shared" si="4"/>
        <v>0</v>
      </c>
      <c r="K82" s="139">
        <v>0</v>
      </c>
      <c r="L82" s="84">
        <v>0</v>
      </c>
      <c r="M82" s="84">
        <v>0</v>
      </c>
      <c r="N82" s="84">
        <f t="shared" si="5"/>
        <v>0</v>
      </c>
    </row>
    <row r="83" spans="1:14">
      <c r="A83" s="3" t="s">
        <v>413</v>
      </c>
      <c r="B83" s="3" t="s">
        <v>277</v>
      </c>
      <c r="C83" s="46">
        <v>0</v>
      </c>
      <c r="D83" s="46">
        <v>0</v>
      </c>
      <c r="E83" s="46">
        <v>0</v>
      </c>
      <c r="F83" s="105">
        <f t="shared" si="3"/>
        <v>0</v>
      </c>
      <c r="G83" s="107">
        <v>0</v>
      </c>
      <c r="H83" s="46">
        <v>0</v>
      </c>
      <c r="I83" s="46">
        <v>0</v>
      </c>
      <c r="J83" s="46">
        <f t="shared" si="4"/>
        <v>0</v>
      </c>
      <c r="K83" s="139">
        <v>0</v>
      </c>
      <c r="L83" s="84">
        <v>0</v>
      </c>
      <c r="M83" s="84">
        <v>0</v>
      </c>
      <c r="N83" s="84">
        <f t="shared" si="5"/>
        <v>0</v>
      </c>
    </row>
    <row r="84" spans="1:14" s="49" customFormat="1">
      <c r="A84" s="5" t="s">
        <v>404</v>
      </c>
      <c r="B84" s="5" t="s">
        <v>278</v>
      </c>
      <c r="C84" s="50">
        <f>SUM(C80:C83)</f>
        <v>19500</v>
      </c>
      <c r="D84" s="50">
        <f>SUM(D80:D83)</f>
        <v>0</v>
      </c>
      <c r="E84" s="50">
        <f>SUM(E80:E83)</f>
        <v>0</v>
      </c>
      <c r="F84" s="93">
        <f t="shared" si="3"/>
        <v>19500</v>
      </c>
      <c r="G84" s="108">
        <f>SUM(G80:G83)</f>
        <v>21158</v>
      </c>
      <c r="H84" s="50">
        <f>SUM(H80:H83)</f>
        <v>0</v>
      </c>
      <c r="I84" s="50">
        <f>SUM(I80:I83)</f>
        <v>0</v>
      </c>
      <c r="J84" s="50">
        <f t="shared" si="4"/>
        <v>21158</v>
      </c>
      <c r="K84" s="103">
        <f>SUM(K80:K83)</f>
        <v>21158</v>
      </c>
      <c r="L84" s="77">
        <f>SUM(L80:L83)</f>
        <v>0</v>
      </c>
      <c r="M84" s="77">
        <f>SUM(M80:M83)</f>
        <v>0</v>
      </c>
      <c r="N84" s="77">
        <f t="shared" si="5"/>
        <v>21158</v>
      </c>
    </row>
    <row r="85" spans="1:14" s="49" customFormat="1">
      <c r="A85" s="11" t="s">
        <v>279</v>
      </c>
      <c r="B85" s="5" t="s">
        <v>280</v>
      </c>
      <c r="C85" s="50">
        <v>0</v>
      </c>
      <c r="D85" s="50">
        <v>0</v>
      </c>
      <c r="E85" s="50">
        <v>0</v>
      </c>
      <c r="F85" s="93">
        <f t="shared" si="3"/>
        <v>0</v>
      </c>
      <c r="G85" s="108">
        <v>0</v>
      </c>
      <c r="H85" s="50">
        <v>0</v>
      </c>
      <c r="I85" s="50">
        <v>0</v>
      </c>
      <c r="J85" s="50">
        <f t="shared" si="4"/>
        <v>0</v>
      </c>
      <c r="K85" s="103">
        <v>0</v>
      </c>
      <c r="L85" s="77">
        <v>0</v>
      </c>
      <c r="M85" s="77">
        <v>0</v>
      </c>
      <c r="N85" s="77">
        <f t="shared" si="5"/>
        <v>0</v>
      </c>
    </row>
    <row r="86" spans="1:14" s="49" customFormat="1">
      <c r="A86" s="11" t="s">
        <v>281</v>
      </c>
      <c r="B86" s="5" t="s">
        <v>282</v>
      </c>
      <c r="C86" s="50">
        <v>0</v>
      </c>
      <c r="D86" s="50">
        <v>0</v>
      </c>
      <c r="E86" s="50">
        <v>0</v>
      </c>
      <c r="F86" s="93">
        <f t="shared" si="3"/>
        <v>0</v>
      </c>
      <c r="G86" s="108">
        <v>0</v>
      </c>
      <c r="H86" s="50">
        <v>0</v>
      </c>
      <c r="I86" s="50">
        <v>0</v>
      </c>
      <c r="J86" s="50">
        <f t="shared" si="4"/>
        <v>0</v>
      </c>
      <c r="K86" s="103">
        <v>0</v>
      </c>
      <c r="L86" s="77">
        <v>0</v>
      </c>
      <c r="M86" s="77">
        <v>0</v>
      </c>
      <c r="N86" s="77">
        <f t="shared" si="5"/>
        <v>0</v>
      </c>
    </row>
    <row r="87" spans="1:14" s="49" customFormat="1">
      <c r="A87" s="11" t="s">
        <v>283</v>
      </c>
      <c r="B87" s="5" t="s">
        <v>284</v>
      </c>
      <c r="C87" s="50">
        <v>0</v>
      </c>
      <c r="D87" s="50">
        <v>0</v>
      </c>
      <c r="E87" s="50">
        <v>0</v>
      </c>
      <c r="F87" s="93">
        <f t="shared" si="3"/>
        <v>0</v>
      </c>
      <c r="G87" s="108">
        <v>0</v>
      </c>
      <c r="H87" s="50">
        <v>0</v>
      </c>
      <c r="I87" s="50">
        <v>0</v>
      </c>
      <c r="J87" s="50">
        <f t="shared" si="4"/>
        <v>0</v>
      </c>
      <c r="K87" s="103">
        <v>0</v>
      </c>
      <c r="L87" s="77">
        <v>0</v>
      </c>
      <c r="M87" s="77">
        <v>0</v>
      </c>
      <c r="N87" s="77">
        <f t="shared" si="5"/>
        <v>0</v>
      </c>
    </row>
    <row r="88" spans="1:14" s="49" customFormat="1">
      <c r="A88" s="11" t="s">
        <v>285</v>
      </c>
      <c r="B88" s="5" t="s">
        <v>286</v>
      </c>
      <c r="C88" s="50">
        <v>0</v>
      </c>
      <c r="D88" s="50">
        <v>0</v>
      </c>
      <c r="E88" s="50">
        <v>0</v>
      </c>
      <c r="F88" s="93">
        <f t="shared" si="3"/>
        <v>0</v>
      </c>
      <c r="G88" s="108">
        <v>0</v>
      </c>
      <c r="H88" s="50">
        <v>0</v>
      </c>
      <c r="I88" s="50">
        <v>0</v>
      </c>
      <c r="J88" s="50">
        <f t="shared" si="4"/>
        <v>0</v>
      </c>
      <c r="K88" s="103">
        <v>0</v>
      </c>
      <c r="L88" s="77">
        <v>0</v>
      </c>
      <c r="M88" s="77">
        <v>0</v>
      </c>
      <c r="N88" s="77">
        <f t="shared" si="5"/>
        <v>0</v>
      </c>
    </row>
    <row r="89" spans="1:14" s="49" customFormat="1">
      <c r="A89" s="12" t="s">
        <v>387</v>
      </c>
      <c r="B89" s="5" t="s">
        <v>287</v>
      </c>
      <c r="C89" s="50">
        <v>0</v>
      </c>
      <c r="D89" s="50">
        <v>0</v>
      </c>
      <c r="E89" s="50">
        <v>0</v>
      </c>
      <c r="F89" s="93">
        <f t="shared" si="3"/>
        <v>0</v>
      </c>
      <c r="G89" s="108">
        <v>0</v>
      </c>
      <c r="H89" s="50">
        <v>0</v>
      </c>
      <c r="I89" s="50">
        <v>0</v>
      </c>
      <c r="J89" s="50">
        <f t="shared" si="4"/>
        <v>0</v>
      </c>
      <c r="K89" s="103">
        <v>0</v>
      </c>
      <c r="L89" s="77">
        <v>0</v>
      </c>
      <c r="M89" s="77">
        <v>0</v>
      </c>
      <c r="N89" s="77">
        <f t="shared" si="5"/>
        <v>0</v>
      </c>
    </row>
    <row r="90" spans="1:14" s="49" customFormat="1" ht="15.75">
      <c r="A90" s="35" t="s">
        <v>405</v>
      </c>
      <c r="B90" s="30" t="s">
        <v>288</v>
      </c>
      <c r="C90" s="68">
        <f>C74+C79+C84+C85+C87+C86+C88+C89</f>
        <v>19500</v>
      </c>
      <c r="D90" s="68">
        <f>D74+D79+D84+D85+D87+D86+D88+D89</f>
        <v>0</v>
      </c>
      <c r="E90" s="68">
        <f>E74+E79+E84+E85+E87+E86+E88+E89</f>
        <v>0</v>
      </c>
      <c r="F90" s="94">
        <f t="shared" si="3"/>
        <v>19500</v>
      </c>
      <c r="G90" s="109">
        <f>G74+G79+G84+G85+G87+G86+G88+G89</f>
        <v>21158</v>
      </c>
      <c r="H90" s="68">
        <f>H74+H79+H84+H85+H87+H86+H88+H89</f>
        <v>0</v>
      </c>
      <c r="I90" s="68">
        <f>I74+I79+I84+I85+I87+I86+I88+I89</f>
        <v>0</v>
      </c>
      <c r="J90" s="68">
        <f t="shared" si="4"/>
        <v>21158</v>
      </c>
      <c r="K90" s="104">
        <f>K74+K79+K84+K85+K87+K86+K88+K89</f>
        <v>21158</v>
      </c>
      <c r="L90" s="78">
        <f>L74+L79+L84+L85+L87+L86+L88+L89</f>
        <v>0</v>
      </c>
      <c r="M90" s="78">
        <f>M74+M79+M84+M85+M87+M86+M88+M89</f>
        <v>0</v>
      </c>
      <c r="N90" s="78">
        <f t="shared" si="5"/>
        <v>21158</v>
      </c>
    </row>
    <row r="91" spans="1:14">
      <c r="A91" s="10" t="s">
        <v>289</v>
      </c>
      <c r="B91" s="3" t="s">
        <v>290</v>
      </c>
      <c r="C91" s="46">
        <v>0</v>
      </c>
      <c r="D91" s="46">
        <v>0</v>
      </c>
      <c r="E91" s="46">
        <v>0</v>
      </c>
      <c r="F91" s="105">
        <f t="shared" si="3"/>
        <v>0</v>
      </c>
      <c r="G91" s="107">
        <v>0</v>
      </c>
      <c r="H91" s="46">
        <v>0</v>
      </c>
      <c r="I91" s="46">
        <v>0</v>
      </c>
      <c r="J91" s="46">
        <f t="shared" si="4"/>
        <v>0</v>
      </c>
      <c r="K91" s="139">
        <v>0</v>
      </c>
      <c r="L91" s="84">
        <v>0</v>
      </c>
      <c r="M91" s="84">
        <v>0</v>
      </c>
      <c r="N91" s="84">
        <f t="shared" si="5"/>
        <v>0</v>
      </c>
    </row>
    <row r="92" spans="1:14">
      <c r="A92" s="10" t="s">
        <v>291</v>
      </c>
      <c r="B92" s="3" t="s">
        <v>292</v>
      </c>
      <c r="C92" s="46">
        <v>0</v>
      </c>
      <c r="D92" s="46">
        <v>0</v>
      </c>
      <c r="E92" s="46">
        <v>0</v>
      </c>
      <c r="F92" s="105">
        <f t="shared" si="3"/>
        <v>0</v>
      </c>
      <c r="G92" s="107">
        <v>0</v>
      </c>
      <c r="H92" s="46">
        <v>0</v>
      </c>
      <c r="I92" s="46">
        <v>0</v>
      </c>
      <c r="J92" s="46">
        <f t="shared" si="4"/>
        <v>0</v>
      </c>
      <c r="K92" s="139">
        <v>0</v>
      </c>
      <c r="L92" s="84">
        <v>0</v>
      </c>
      <c r="M92" s="84">
        <v>0</v>
      </c>
      <c r="N92" s="84">
        <f t="shared" si="5"/>
        <v>0</v>
      </c>
    </row>
    <row r="93" spans="1:14">
      <c r="A93" s="28" t="s">
        <v>293</v>
      </c>
      <c r="B93" s="3" t="s">
        <v>294</v>
      </c>
      <c r="C93" s="46">
        <v>0</v>
      </c>
      <c r="D93" s="46">
        <v>0</v>
      </c>
      <c r="E93" s="46">
        <v>0</v>
      </c>
      <c r="F93" s="105">
        <f t="shared" si="3"/>
        <v>0</v>
      </c>
      <c r="G93" s="107">
        <v>0</v>
      </c>
      <c r="H93" s="46">
        <v>0</v>
      </c>
      <c r="I93" s="46">
        <v>0</v>
      </c>
      <c r="J93" s="46">
        <f t="shared" si="4"/>
        <v>0</v>
      </c>
      <c r="K93" s="139">
        <v>0</v>
      </c>
      <c r="L93" s="84">
        <v>0</v>
      </c>
      <c r="M93" s="84">
        <v>0</v>
      </c>
      <c r="N93" s="84">
        <f t="shared" si="5"/>
        <v>0</v>
      </c>
    </row>
    <row r="94" spans="1:14">
      <c r="A94" s="28" t="s">
        <v>388</v>
      </c>
      <c r="B94" s="3" t="s">
        <v>295</v>
      </c>
      <c r="C94" s="46">
        <v>0</v>
      </c>
      <c r="D94" s="46">
        <v>0</v>
      </c>
      <c r="E94" s="46">
        <v>0</v>
      </c>
      <c r="F94" s="105">
        <f t="shared" si="3"/>
        <v>0</v>
      </c>
      <c r="G94" s="107">
        <v>0</v>
      </c>
      <c r="H94" s="46">
        <v>0</v>
      </c>
      <c r="I94" s="46">
        <v>0</v>
      </c>
      <c r="J94" s="46">
        <f t="shared" si="4"/>
        <v>0</v>
      </c>
      <c r="K94" s="139">
        <v>0</v>
      </c>
      <c r="L94" s="84">
        <v>0</v>
      </c>
      <c r="M94" s="84">
        <v>0</v>
      </c>
      <c r="N94" s="84">
        <f t="shared" si="5"/>
        <v>0</v>
      </c>
    </row>
    <row r="95" spans="1:14" s="49" customFormat="1">
      <c r="A95" s="11" t="s">
        <v>406</v>
      </c>
      <c r="B95" s="5" t="s">
        <v>296</v>
      </c>
      <c r="C95" s="50">
        <v>0</v>
      </c>
      <c r="D95" s="50">
        <v>0</v>
      </c>
      <c r="E95" s="50">
        <v>0</v>
      </c>
      <c r="F95" s="93">
        <f t="shared" si="3"/>
        <v>0</v>
      </c>
      <c r="G95" s="108">
        <v>0</v>
      </c>
      <c r="H95" s="50">
        <v>0</v>
      </c>
      <c r="I95" s="50">
        <v>0</v>
      </c>
      <c r="J95" s="50">
        <f t="shared" si="4"/>
        <v>0</v>
      </c>
      <c r="K95" s="103">
        <v>0</v>
      </c>
      <c r="L95" s="77">
        <v>0</v>
      </c>
      <c r="M95" s="77">
        <v>0</v>
      </c>
      <c r="N95" s="77">
        <f t="shared" si="5"/>
        <v>0</v>
      </c>
    </row>
    <row r="96" spans="1:14" s="49" customFormat="1">
      <c r="A96" s="12" t="s">
        <v>297</v>
      </c>
      <c r="B96" s="5" t="s">
        <v>298</v>
      </c>
      <c r="C96" s="50">
        <v>0</v>
      </c>
      <c r="D96" s="50">
        <v>0</v>
      </c>
      <c r="E96" s="50">
        <v>0</v>
      </c>
      <c r="F96" s="93">
        <f t="shared" si="3"/>
        <v>0</v>
      </c>
      <c r="G96" s="108">
        <v>0</v>
      </c>
      <c r="H96" s="50">
        <v>0</v>
      </c>
      <c r="I96" s="50">
        <v>0</v>
      </c>
      <c r="J96" s="50">
        <f t="shared" si="4"/>
        <v>0</v>
      </c>
      <c r="K96" s="103">
        <v>0</v>
      </c>
      <c r="L96" s="77">
        <v>0</v>
      </c>
      <c r="M96" s="77">
        <v>0</v>
      </c>
      <c r="N96" s="77">
        <f t="shared" si="5"/>
        <v>0</v>
      </c>
    </row>
    <row r="97" spans="1:14" s="49" customFormat="1" ht="15.75">
      <c r="A97" s="31" t="s">
        <v>407</v>
      </c>
      <c r="B97" s="32" t="s">
        <v>299</v>
      </c>
      <c r="C97" s="68">
        <f>C90+C95+C96</f>
        <v>19500</v>
      </c>
      <c r="D97" s="68">
        <f>D90+D95+D96</f>
        <v>0</v>
      </c>
      <c r="E97" s="68">
        <f>E90+E95+E96</f>
        <v>0</v>
      </c>
      <c r="F97" s="94">
        <f t="shared" si="3"/>
        <v>19500</v>
      </c>
      <c r="G97" s="109">
        <f>G90+G95+G96</f>
        <v>21158</v>
      </c>
      <c r="H97" s="68">
        <f>H90+H95+H96</f>
        <v>0</v>
      </c>
      <c r="I97" s="68">
        <f>I90+I95+I96</f>
        <v>0</v>
      </c>
      <c r="J97" s="68">
        <f t="shared" si="4"/>
        <v>21158</v>
      </c>
      <c r="K97" s="104">
        <f>K90+K95+K96</f>
        <v>21158</v>
      </c>
      <c r="L97" s="78">
        <f>L90+L95+L96</f>
        <v>0</v>
      </c>
      <c r="M97" s="78">
        <f>M90+M95+M96</f>
        <v>0</v>
      </c>
      <c r="N97" s="78">
        <f t="shared" si="5"/>
        <v>21158</v>
      </c>
    </row>
    <row r="98" spans="1:14" s="49" customFormat="1" ht="17.25">
      <c r="A98" s="51" t="s">
        <v>390</v>
      </c>
      <c r="B98" s="51"/>
      <c r="C98" s="70">
        <f>C68+C97</f>
        <v>71884</v>
      </c>
      <c r="D98" s="70">
        <f>D68+D97</f>
        <v>300</v>
      </c>
      <c r="E98" s="70">
        <f>E68+E97</f>
        <v>20</v>
      </c>
      <c r="F98" s="106">
        <f t="shared" si="3"/>
        <v>72204</v>
      </c>
      <c r="G98" s="110">
        <f>G68+G97</f>
        <v>73594</v>
      </c>
      <c r="H98" s="70">
        <f>H68+H97</f>
        <v>300</v>
      </c>
      <c r="I98" s="70">
        <f>I68+I97</f>
        <v>20</v>
      </c>
      <c r="J98" s="79">
        <f t="shared" si="4"/>
        <v>73914</v>
      </c>
      <c r="K98" s="140">
        <f>K68+K97</f>
        <v>74071</v>
      </c>
      <c r="L98" s="141">
        <f>L68+L97</f>
        <v>300</v>
      </c>
      <c r="M98" s="141">
        <f>M68+M97</f>
        <v>20</v>
      </c>
      <c r="N98" s="142">
        <f t="shared" si="5"/>
        <v>74391</v>
      </c>
    </row>
  </sheetData>
  <mergeCells count="6">
    <mergeCell ref="K6:N6"/>
    <mergeCell ref="B1:J1"/>
    <mergeCell ref="A3:F3"/>
    <mergeCell ref="A4:F4"/>
    <mergeCell ref="C6:F6"/>
    <mergeCell ref="G6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topLeftCell="B1" zoomScaleNormal="100" workbookViewId="0">
      <selection activeCell="B1" sqref="B1:J1"/>
    </sheetView>
  </sheetViews>
  <sheetFormatPr defaultRowHeight="15"/>
  <cols>
    <col min="1" max="1" width="94.7109375" customWidth="1"/>
    <col min="2" max="2" width="8.5703125" bestFit="1" customWidth="1"/>
    <col min="3" max="3" width="9.5703125" bestFit="1" customWidth="1"/>
    <col min="4" max="4" width="11.140625" customWidth="1"/>
    <col min="5" max="5" width="14.140625" bestFit="1" customWidth="1"/>
    <col min="6" max="6" width="12.140625" customWidth="1"/>
    <col min="7" max="8" width="9.5703125" bestFit="1" customWidth="1"/>
    <col min="9" max="9" width="14" customWidth="1"/>
    <col min="10" max="10" width="12.85546875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160" t="s">
        <v>461</v>
      </c>
      <c r="C1" s="160"/>
      <c r="D1" s="160"/>
      <c r="E1" s="160"/>
      <c r="F1" s="160"/>
      <c r="G1" s="160"/>
      <c r="H1" s="160"/>
      <c r="I1" s="160"/>
      <c r="J1" s="160"/>
    </row>
    <row r="3" spans="1:14" ht="24" customHeight="1">
      <c r="A3" s="155" t="s">
        <v>433</v>
      </c>
      <c r="B3" s="163"/>
      <c r="C3" s="163"/>
      <c r="D3" s="163"/>
      <c r="E3" s="163"/>
      <c r="F3" s="157"/>
    </row>
    <row r="4" spans="1:14" ht="24" customHeight="1">
      <c r="A4" s="158" t="s">
        <v>408</v>
      </c>
      <c r="B4" s="156"/>
      <c r="C4" s="156"/>
      <c r="D4" s="156"/>
      <c r="E4" s="156"/>
      <c r="F4" s="157"/>
      <c r="H4" s="44"/>
    </row>
    <row r="5" spans="1:14" ht="18">
      <c r="A5" s="55"/>
    </row>
    <row r="6" spans="1:14">
      <c r="A6" s="47" t="s">
        <v>438</v>
      </c>
      <c r="C6" s="151" t="s">
        <v>422</v>
      </c>
      <c r="D6" s="151"/>
      <c r="E6" s="151"/>
      <c r="F6" s="154"/>
      <c r="G6" s="150" t="s">
        <v>455</v>
      </c>
      <c r="H6" s="151"/>
      <c r="I6" s="151"/>
      <c r="J6" s="151"/>
      <c r="K6" s="150" t="s">
        <v>456</v>
      </c>
      <c r="L6" s="151"/>
      <c r="M6" s="151"/>
      <c r="N6" s="151"/>
    </row>
    <row r="7" spans="1:14" ht="45">
      <c r="A7" s="1" t="s">
        <v>15</v>
      </c>
      <c r="B7" s="2" t="s">
        <v>7</v>
      </c>
      <c r="C7" s="56" t="s">
        <v>410</v>
      </c>
      <c r="D7" s="56" t="s">
        <v>411</v>
      </c>
      <c r="E7" s="56" t="s">
        <v>10</v>
      </c>
      <c r="F7" s="91" t="s">
        <v>5</v>
      </c>
      <c r="G7" s="97" t="s">
        <v>410</v>
      </c>
      <c r="H7" s="56" t="s">
        <v>411</v>
      </c>
      <c r="I7" s="56" t="s">
        <v>10</v>
      </c>
      <c r="J7" s="57" t="s">
        <v>5</v>
      </c>
      <c r="K7" s="97" t="s">
        <v>410</v>
      </c>
      <c r="L7" s="56" t="s">
        <v>411</v>
      </c>
      <c r="M7" s="56" t="s">
        <v>10</v>
      </c>
      <c r="N7" s="57" t="s">
        <v>5</v>
      </c>
    </row>
    <row r="8" spans="1:14" ht="15" customHeight="1">
      <c r="A8" s="22" t="s">
        <v>187</v>
      </c>
      <c r="B8" s="4" t="s">
        <v>188</v>
      </c>
      <c r="C8" s="46">
        <v>0</v>
      </c>
      <c r="D8" s="46">
        <v>0</v>
      </c>
      <c r="E8" s="46">
        <v>0</v>
      </c>
      <c r="F8" s="105">
        <f t="shared" ref="F8:F39" si="0">SUM(C8:E8)</f>
        <v>0</v>
      </c>
      <c r="G8" s="107">
        <v>0</v>
      </c>
      <c r="H8" s="46">
        <v>0</v>
      </c>
      <c r="I8" s="46">
        <v>0</v>
      </c>
      <c r="J8" s="46">
        <f t="shared" ref="J8:J39" si="1">SUM(G8:I8)</f>
        <v>0</v>
      </c>
      <c r="K8" s="107">
        <v>0</v>
      </c>
      <c r="L8" s="46">
        <v>0</v>
      </c>
      <c r="M8" s="46">
        <v>0</v>
      </c>
      <c r="N8" s="46">
        <f t="shared" ref="N8:N71" si="2">SUM(K8:M8)</f>
        <v>0</v>
      </c>
    </row>
    <row r="9" spans="1:14" ht="15" customHeight="1">
      <c r="A9" s="3" t="s">
        <v>189</v>
      </c>
      <c r="B9" s="4" t="s">
        <v>190</v>
      </c>
      <c r="C9" s="46">
        <v>0</v>
      </c>
      <c r="D9" s="46">
        <v>0</v>
      </c>
      <c r="E9" s="46">
        <v>0</v>
      </c>
      <c r="F9" s="105">
        <f t="shared" si="0"/>
        <v>0</v>
      </c>
      <c r="G9" s="107">
        <v>0</v>
      </c>
      <c r="H9" s="46">
        <v>0</v>
      </c>
      <c r="I9" s="46">
        <v>0</v>
      </c>
      <c r="J9" s="46">
        <f t="shared" si="1"/>
        <v>0</v>
      </c>
      <c r="K9" s="107">
        <v>0</v>
      </c>
      <c r="L9" s="46">
        <v>0</v>
      </c>
      <c r="M9" s="46">
        <v>0</v>
      </c>
      <c r="N9" s="46">
        <f t="shared" si="2"/>
        <v>0</v>
      </c>
    </row>
    <row r="10" spans="1:14" ht="15" customHeight="1">
      <c r="A10" s="3" t="s">
        <v>191</v>
      </c>
      <c r="B10" s="4" t="s">
        <v>192</v>
      </c>
      <c r="C10" s="46">
        <v>0</v>
      </c>
      <c r="D10" s="46">
        <v>0</v>
      </c>
      <c r="E10" s="46">
        <v>0</v>
      </c>
      <c r="F10" s="105">
        <f t="shared" si="0"/>
        <v>0</v>
      </c>
      <c r="G10" s="107">
        <v>0</v>
      </c>
      <c r="H10" s="46">
        <v>0</v>
      </c>
      <c r="I10" s="46">
        <v>0</v>
      </c>
      <c r="J10" s="46">
        <f t="shared" si="1"/>
        <v>0</v>
      </c>
      <c r="K10" s="107">
        <v>0</v>
      </c>
      <c r="L10" s="46">
        <v>0</v>
      </c>
      <c r="M10" s="46">
        <v>0</v>
      </c>
      <c r="N10" s="46">
        <f t="shared" si="2"/>
        <v>0</v>
      </c>
    </row>
    <row r="11" spans="1:14" ht="15" customHeight="1">
      <c r="A11" s="3" t="s">
        <v>193</v>
      </c>
      <c r="B11" s="4" t="s">
        <v>194</v>
      </c>
      <c r="C11" s="46">
        <v>0</v>
      </c>
      <c r="D11" s="46">
        <v>0</v>
      </c>
      <c r="E11" s="46">
        <v>0</v>
      </c>
      <c r="F11" s="105">
        <f t="shared" si="0"/>
        <v>0</v>
      </c>
      <c r="G11" s="107">
        <v>0</v>
      </c>
      <c r="H11" s="46">
        <v>0</v>
      </c>
      <c r="I11" s="46">
        <v>0</v>
      </c>
      <c r="J11" s="46">
        <f t="shared" si="1"/>
        <v>0</v>
      </c>
      <c r="K11" s="107">
        <v>0</v>
      </c>
      <c r="L11" s="46">
        <v>0</v>
      </c>
      <c r="M11" s="46">
        <v>0</v>
      </c>
      <c r="N11" s="46">
        <f t="shared" si="2"/>
        <v>0</v>
      </c>
    </row>
    <row r="12" spans="1:14" ht="15" customHeight="1">
      <c r="A12" s="3" t="s">
        <v>195</v>
      </c>
      <c r="B12" s="4" t="s">
        <v>196</v>
      </c>
      <c r="C12" s="46">
        <v>0</v>
      </c>
      <c r="D12" s="46">
        <v>0</v>
      </c>
      <c r="E12" s="46">
        <v>0</v>
      </c>
      <c r="F12" s="105">
        <f t="shared" si="0"/>
        <v>0</v>
      </c>
      <c r="G12" s="107">
        <v>0</v>
      </c>
      <c r="H12" s="46">
        <v>0</v>
      </c>
      <c r="I12" s="46">
        <v>0</v>
      </c>
      <c r="J12" s="46">
        <f t="shared" si="1"/>
        <v>0</v>
      </c>
      <c r="K12" s="107">
        <v>0</v>
      </c>
      <c r="L12" s="46">
        <v>0</v>
      </c>
      <c r="M12" s="46">
        <v>0</v>
      </c>
      <c r="N12" s="46">
        <f t="shared" si="2"/>
        <v>0</v>
      </c>
    </row>
    <row r="13" spans="1:14" ht="15" customHeight="1">
      <c r="A13" s="3" t="s">
        <v>432</v>
      </c>
      <c r="B13" s="4" t="s">
        <v>197</v>
      </c>
      <c r="C13" s="46">
        <v>0</v>
      </c>
      <c r="D13" s="46">
        <v>0</v>
      </c>
      <c r="E13" s="46">
        <v>0</v>
      </c>
      <c r="F13" s="105">
        <f t="shared" si="0"/>
        <v>0</v>
      </c>
      <c r="G13" s="107">
        <v>0</v>
      </c>
      <c r="H13" s="46">
        <v>0</v>
      </c>
      <c r="I13" s="46">
        <v>0</v>
      </c>
      <c r="J13" s="46">
        <f t="shared" si="1"/>
        <v>0</v>
      </c>
      <c r="K13" s="107">
        <v>0</v>
      </c>
      <c r="L13" s="46">
        <v>0</v>
      </c>
      <c r="M13" s="46">
        <v>0</v>
      </c>
      <c r="N13" s="46">
        <f t="shared" si="2"/>
        <v>0</v>
      </c>
    </row>
    <row r="14" spans="1:14" s="49" customFormat="1" ht="15" customHeight="1">
      <c r="A14" s="5" t="s">
        <v>391</v>
      </c>
      <c r="B14" s="6" t="s">
        <v>198</v>
      </c>
      <c r="C14" s="50">
        <f>SUM(C8:C13)</f>
        <v>0</v>
      </c>
      <c r="D14" s="50">
        <f>SUM(D8:D13)</f>
        <v>0</v>
      </c>
      <c r="E14" s="50">
        <f>SUM(E8:E13)</f>
        <v>0</v>
      </c>
      <c r="F14" s="93">
        <f t="shared" si="0"/>
        <v>0</v>
      </c>
      <c r="G14" s="108">
        <f>SUM(G8:G13)</f>
        <v>0</v>
      </c>
      <c r="H14" s="50">
        <f>SUM(H8:H13)</f>
        <v>0</v>
      </c>
      <c r="I14" s="50">
        <f>SUM(I8:I13)</f>
        <v>0</v>
      </c>
      <c r="J14" s="50">
        <f t="shared" si="1"/>
        <v>0</v>
      </c>
      <c r="K14" s="108">
        <f>SUM(K8:K13)</f>
        <v>0</v>
      </c>
      <c r="L14" s="50">
        <f>SUM(L8:L13)</f>
        <v>0</v>
      </c>
      <c r="M14" s="50">
        <f>SUM(M8:M13)</f>
        <v>0</v>
      </c>
      <c r="N14" s="50">
        <f t="shared" si="2"/>
        <v>0</v>
      </c>
    </row>
    <row r="15" spans="1:14" ht="15" customHeight="1">
      <c r="A15" s="3" t="s">
        <v>199</v>
      </c>
      <c r="B15" s="4" t="s">
        <v>200</v>
      </c>
      <c r="C15" s="46">
        <v>0</v>
      </c>
      <c r="D15" s="46">
        <v>0</v>
      </c>
      <c r="E15" s="46">
        <v>0</v>
      </c>
      <c r="F15" s="105">
        <f t="shared" si="0"/>
        <v>0</v>
      </c>
      <c r="G15" s="107">
        <v>0</v>
      </c>
      <c r="H15" s="46">
        <v>0</v>
      </c>
      <c r="I15" s="46">
        <v>0</v>
      </c>
      <c r="J15" s="46">
        <f t="shared" si="1"/>
        <v>0</v>
      </c>
      <c r="K15" s="107">
        <v>0</v>
      </c>
      <c r="L15" s="46">
        <v>0</v>
      </c>
      <c r="M15" s="46">
        <v>0</v>
      </c>
      <c r="N15" s="46">
        <f t="shared" si="2"/>
        <v>0</v>
      </c>
    </row>
    <row r="16" spans="1:14" ht="15" customHeight="1">
      <c r="A16" s="3" t="s">
        <v>201</v>
      </c>
      <c r="B16" s="4" t="s">
        <v>202</v>
      </c>
      <c r="C16" s="46">
        <v>0</v>
      </c>
      <c r="D16" s="46">
        <v>0</v>
      </c>
      <c r="E16" s="46">
        <v>0</v>
      </c>
      <c r="F16" s="105">
        <f t="shared" si="0"/>
        <v>0</v>
      </c>
      <c r="G16" s="107">
        <v>0</v>
      </c>
      <c r="H16" s="46">
        <v>0</v>
      </c>
      <c r="I16" s="46">
        <v>0</v>
      </c>
      <c r="J16" s="46">
        <f t="shared" si="1"/>
        <v>0</v>
      </c>
      <c r="K16" s="107">
        <v>0</v>
      </c>
      <c r="L16" s="46">
        <v>0</v>
      </c>
      <c r="M16" s="46">
        <v>0</v>
      </c>
      <c r="N16" s="46">
        <f t="shared" si="2"/>
        <v>0</v>
      </c>
    </row>
    <row r="17" spans="1:14" ht="15" customHeight="1">
      <c r="A17" s="3" t="s">
        <v>354</v>
      </c>
      <c r="B17" s="4" t="s">
        <v>203</v>
      </c>
      <c r="C17" s="46">
        <v>0</v>
      </c>
      <c r="D17" s="46">
        <v>0</v>
      </c>
      <c r="E17" s="46">
        <v>0</v>
      </c>
      <c r="F17" s="105">
        <f t="shared" si="0"/>
        <v>0</v>
      </c>
      <c r="G17" s="107">
        <v>0</v>
      </c>
      <c r="H17" s="46">
        <v>0</v>
      </c>
      <c r="I17" s="46">
        <v>0</v>
      </c>
      <c r="J17" s="46">
        <f t="shared" si="1"/>
        <v>0</v>
      </c>
      <c r="K17" s="107">
        <v>0</v>
      </c>
      <c r="L17" s="46">
        <v>0</v>
      </c>
      <c r="M17" s="46">
        <v>0</v>
      </c>
      <c r="N17" s="46">
        <f t="shared" si="2"/>
        <v>0</v>
      </c>
    </row>
    <row r="18" spans="1:14" ht="15" customHeight="1">
      <c r="A18" s="3" t="s">
        <v>355</v>
      </c>
      <c r="B18" s="4" t="s">
        <v>204</v>
      </c>
      <c r="C18" s="46">
        <v>0</v>
      </c>
      <c r="D18" s="46">
        <v>0</v>
      </c>
      <c r="E18" s="46">
        <v>0</v>
      </c>
      <c r="F18" s="105">
        <f t="shared" si="0"/>
        <v>0</v>
      </c>
      <c r="G18" s="107">
        <v>0</v>
      </c>
      <c r="H18" s="46">
        <v>0</v>
      </c>
      <c r="I18" s="46">
        <v>0</v>
      </c>
      <c r="J18" s="46">
        <f t="shared" si="1"/>
        <v>0</v>
      </c>
      <c r="K18" s="107">
        <v>0</v>
      </c>
      <c r="L18" s="46">
        <v>0</v>
      </c>
      <c r="M18" s="46">
        <v>0</v>
      </c>
      <c r="N18" s="46">
        <f t="shared" si="2"/>
        <v>0</v>
      </c>
    </row>
    <row r="19" spans="1:14" ht="15" customHeight="1">
      <c r="A19" s="3" t="s">
        <v>356</v>
      </c>
      <c r="B19" s="4" t="s">
        <v>205</v>
      </c>
      <c r="C19" s="46">
        <v>0</v>
      </c>
      <c r="D19" s="46">
        <v>0</v>
      </c>
      <c r="E19" s="46">
        <v>0</v>
      </c>
      <c r="F19" s="105">
        <f t="shared" si="0"/>
        <v>0</v>
      </c>
      <c r="G19" s="107">
        <v>0</v>
      </c>
      <c r="H19" s="46">
        <v>0</v>
      </c>
      <c r="I19" s="46">
        <v>0</v>
      </c>
      <c r="J19" s="46">
        <f t="shared" si="1"/>
        <v>0</v>
      </c>
      <c r="K19" s="107">
        <v>0</v>
      </c>
      <c r="L19" s="46">
        <v>0</v>
      </c>
      <c r="M19" s="46">
        <v>0</v>
      </c>
      <c r="N19" s="46">
        <f t="shared" si="2"/>
        <v>0</v>
      </c>
    </row>
    <row r="20" spans="1:14" s="49" customFormat="1" ht="15" customHeight="1">
      <c r="A20" s="30" t="s">
        <v>392</v>
      </c>
      <c r="B20" s="36" t="s">
        <v>206</v>
      </c>
      <c r="C20" s="67">
        <f>SUM(C14:C19)</f>
        <v>0</v>
      </c>
      <c r="D20" s="67">
        <f>SUM(D14:D19)</f>
        <v>0</v>
      </c>
      <c r="E20" s="67">
        <f>SUM(E14:E19)</f>
        <v>0</v>
      </c>
      <c r="F20" s="93">
        <f t="shared" si="0"/>
        <v>0</v>
      </c>
      <c r="G20" s="100">
        <f>SUM(G14:G19)</f>
        <v>0</v>
      </c>
      <c r="H20" s="67">
        <f>SUM(H14:H19)</f>
        <v>0</v>
      </c>
      <c r="I20" s="67">
        <f>SUM(I14:I19)</f>
        <v>0</v>
      </c>
      <c r="J20" s="50">
        <f t="shared" si="1"/>
        <v>0</v>
      </c>
      <c r="K20" s="100">
        <f>SUM(K14:K19)</f>
        <v>0</v>
      </c>
      <c r="L20" s="67">
        <f>SUM(L14:L19)</f>
        <v>0</v>
      </c>
      <c r="M20" s="67">
        <f>SUM(M14:M19)</f>
        <v>0</v>
      </c>
      <c r="N20" s="50">
        <f t="shared" si="2"/>
        <v>0</v>
      </c>
    </row>
    <row r="21" spans="1:14" ht="15" customHeight="1">
      <c r="A21" s="3" t="s">
        <v>360</v>
      </c>
      <c r="B21" s="4" t="s">
        <v>215</v>
      </c>
      <c r="C21" s="46">
        <v>0</v>
      </c>
      <c r="D21" s="46">
        <v>0</v>
      </c>
      <c r="E21" s="46">
        <v>0</v>
      </c>
      <c r="F21" s="105">
        <f t="shared" si="0"/>
        <v>0</v>
      </c>
      <c r="G21" s="107">
        <v>0</v>
      </c>
      <c r="H21" s="46">
        <v>0</v>
      </c>
      <c r="I21" s="46">
        <v>0</v>
      </c>
      <c r="J21" s="46">
        <f t="shared" si="1"/>
        <v>0</v>
      </c>
      <c r="K21" s="107">
        <v>0</v>
      </c>
      <c r="L21" s="46">
        <v>0</v>
      </c>
      <c r="M21" s="46">
        <v>0</v>
      </c>
      <c r="N21" s="46">
        <f t="shared" si="2"/>
        <v>0</v>
      </c>
    </row>
    <row r="22" spans="1:14" ht="15" customHeight="1">
      <c r="A22" s="3" t="s">
        <v>361</v>
      </c>
      <c r="B22" s="4" t="s">
        <v>216</v>
      </c>
      <c r="C22" s="46">
        <v>0</v>
      </c>
      <c r="D22" s="46">
        <v>0</v>
      </c>
      <c r="E22" s="46">
        <v>0</v>
      </c>
      <c r="F22" s="105">
        <f t="shared" si="0"/>
        <v>0</v>
      </c>
      <c r="G22" s="107">
        <v>0</v>
      </c>
      <c r="H22" s="46">
        <v>0</v>
      </c>
      <c r="I22" s="46">
        <v>0</v>
      </c>
      <c r="J22" s="46">
        <f t="shared" si="1"/>
        <v>0</v>
      </c>
      <c r="K22" s="107">
        <v>0</v>
      </c>
      <c r="L22" s="46">
        <v>0</v>
      </c>
      <c r="M22" s="46">
        <v>0</v>
      </c>
      <c r="N22" s="46">
        <f t="shared" si="2"/>
        <v>0</v>
      </c>
    </row>
    <row r="23" spans="1:14" s="49" customFormat="1" ht="15" customHeight="1">
      <c r="A23" s="5" t="s">
        <v>394</v>
      </c>
      <c r="B23" s="6" t="s">
        <v>217</v>
      </c>
      <c r="C23" s="50">
        <f>SUM(C21:C22)</f>
        <v>0</v>
      </c>
      <c r="D23" s="50">
        <f>SUM(D21:D22)</f>
        <v>0</v>
      </c>
      <c r="E23" s="50">
        <f>SUM(E21:E22)</f>
        <v>0</v>
      </c>
      <c r="F23" s="93">
        <f t="shared" si="0"/>
        <v>0</v>
      </c>
      <c r="G23" s="108">
        <f>SUM(G21:G22)</f>
        <v>0</v>
      </c>
      <c r="H23" s="50">
        <f>SUM(H21:H22)</f>
        <v>0</v>
      </c>
      <c r="I23" s="50">
        <f>SUM(I21:I22)</f>
        <v>0</v>
      </c>
      <c r="J23" s="50">
        <f t="shared" si="1"/>
        <v>0</v>
      </c>
      <c r="K23" s="108">
        <f>SUM(K21:K22)</f>
        <v>0</v>
      </c>
      <c r="L23" s="50">
        <f>SUM(L21:L22)</f>
        <v>0</v>
      </c>
      <c r="M23" s="50">
        <f>SUM(M21:M22)</f>
        <v>0</v>
      </c>
      <c r="N23" s="50">
        <f t="shared" si="2"/>
        <v>0</v>
      </c>
    </row>
    <row r="24" spans="1:14" ht="15" customHeight="1">
      <c r="A24" s="5" t="s">
        <v>362</v>
      </c>
      <c r="B24" s="6" t="s">
        <v>218</v>
      </c>
      <c r="C24" s="50">
        <v>0</v>
      </c>
      <c r="D24" s="50">
        <v>0</v>
      </c>
      <c r="E24" s="50">
        <v>0</v>
      </c>
      <c r="F24" s="93">
        <f t="shared" si="0"/>
        <v>0</v>
      </c>
      <c r="G24" s="108">
        <v>0</v>
      </c>
      <c r="H24" s="50">
        <v>0</v>
      </c>
      <c r="I24" s="50">
        <v>0</v>
      </c>
      <c r="J24" s="50">
        <f t="shared" si="1"/>
        <v>0</v>
      </c>
      <c r="K24" s="108">
        <v>0</v>
      </c>
      <c r="L24" s="50">
        <v>0</v>
      </c>
      <c r="M24" s="50">
        <v>0</v>
      </c>
      <c r="N24" s="50">
        <f t="shared" si="2"/>
        <v>0</v>
      </c>
    </row>
    <row r="25" spans="1:14" ht="15" customHeight="1">
      <c r="A25" s="5" t="s">
        <v>363</v>
      </c>
      <c r="B25" s="6" t="s">
        <v>219</v>
      </c>
      <c r="C25" s="50">
        <v>0</v>
      </c>
      <c r="D25" s="50">
        <v>0</v>
      </c>
      <c r="E25" s="50">
        <v>0</v>
      </c>
      <c r="F25" s="93">
        <f t="shared" si="0"/>
        <v>0</v>
      </c>
      <c r="G25" s="108">
        <v>0</v>
      </c>
      <c r="H25" s="50">
        <v>0</v>
      </c>
      <c r="I25" s="50">
        <v>0</v>
      </c>
      <c r="J25" s="50">
        <f t="shared" si="1"/>
        <v>0</v>
      </c>
      <c r="K25" s="108">
        <v>0</v>
      </c>
      <c r="L25" s="50">
        <v>0</v>
      </c>
      <c r="M25" s="50">
        <v>0</v>
      </c>
      <c r="N25" s="50">
        <f t="shared" si="2"/>
        <v>0</v>
      </c>
    </row>
    <row r="26" spans="1:14" ht="15" customHeight="1">
      <c r="A26" s="5" t="s">
        <v>364</v>
      </c>
      <c r="B26" s="6" t="s">
        <v>220</v>
      </c>
      <c r="C26" s="50">
        <v>0</v>
      </c>
      <c r="D26" s="50">
        <v>0</v>
      </c>
      <c r="E26" s="50">
        <v>0</v>
      </c>
      <c r="F26" s="93">
        <f t="shared" si="0"/>
        <v>0</v>
      </c>
      <c r="G26" s="108">
        <v>0</v>
      </c>
      <c r="H26" s="50">
        <v>0</v>
      </c>
      <c r="I26" s="50">
        <v>0</v>
      </c>
      <c r="J26" s="50">
        <f t="shared" si="1"/>
        <v>0</v>
      </c>
      <c r="K26" s="108">
        <v>0</v>
      </c>
      <c r="L26" s="50">
        <v>0</v>
      </c>
      <c r="M26" s="50">
        <v>0</v>
      </c>
      <c r="N26" s="50">
        <f t="shared" si="2"/>
        <v>0</v>
      </c>
    </row>
    <row r="27" spans="1:14" ht="15" customHeight="1">
      <c r="A27" s="3" t="s">
        <v>365</v>
      </c>
      <c r="B27" s="4" t="s">
        <v>221</v>
      </c>
      <c r="C27" s="46">
        <v>0</v>
      </c>
      <c r="D27" s="46">
        <v>0</v>
      </c>
      <c r="E27" s="46">
        <v>0</v>
      </c>
      <c r="F27" s="105">
        <f t="shared" si="0"/>
        <v>0</v>
      </c>
      <c r="G27" s="107">
        <v>0</v>
      </c>
      <c r="H27" s="46">
        <v>0</v>
      </c>
      <c r="I27" s="46">
        <v>0</v>
      </c>
      <c r="J27" s="46">
        <f t="shared" si="1"/>
        <v>0</v>
      </c>
      <c r="K27" s="107">
        <v>0</v>
      </c>
      <c r="L27" s="46">
        <v>0</v>
      </c>
      <c r="M27" s="46">
        <v>0</v>
      </c>
      <c r="N27" s="46">
        <f t="shared" si="2"/>
        <v>0</v>
      </c>
    </row>
    <row r="28" spans="1:14" ht="15" customHeight="1">
      <c r="A28" s="3" t="s">
        <v>366</v>
      </c>
      <c r="B28" s="4" t="s">
        <v>222</v>
      </c>
      <c r="C28" s="46">
        <v>0</v>
      </c>
      <c r="D28" s="46">
        <v>0</v>
      </c>
      <c r="E28" s="46">
        <v>0</v>
      </c>
      <c r="F28" s="105">
        <f t="shared" si="0"/>
        <v>0</v>
      </c>
      <c r="G28" s="107">
        <v>0</v>
      </c>
      <c r="H28" s="46">
        <v>0</v>
      </c>
      <c r="I28" s="46">
        <v>0</v>
      </c>
      <c r="J28" s="46">
        <f t="shared" si="1"/>
        <v>0</v>
      </c>
      <c r="K28" s="107">
        <v>0</v>
      </c>
      <c r="L28" s="46">
        <v>0</v>
      </c>
      <c r="M28" s="46">
        <v>0</v>
      </c>
      <c r="N28" s="46">
        <f t="shared" si="2"/>
        <v>0</v>
      </c>
    </row>
    <row r="29" spans="1:14" ht="15" customHeight="1">
      <c r="A29" s="3" t="s">
        <v>223</v>
      </c>
      <c r="B29" s="4" t="s">
        <v>224</v>
      </c>
      <c r="C29" s="46">
        <v>0</v>
      </c>
      <c r="D29" s="46">
        <v>0</v>
      </c>
      <c r="E29" s="46">
        <v>0</v>
      </c>
      <c r="F29" s="105">
        <f t="shared" si="0"/>
        <v>0</v>
      </c>
      <c r="G29" s="107">
        <v>0</v>
      </c>
      <c r="H29" s="46">
        <v>0</v>
      </c>
      <c r="I29" s="46">
        <v>0</v>
      </c>
      <c r="J29" s="46">
        <f t="shared" si="1"/>
        <v>0</v>
      </c>
      <c r="K29" s="107">
        <v>0</v>
      </c>
      <c r="L29" s="46">
        <v>0</v>
      </c>
      <c r="M29" s="46">
        <v>0</v>
      </c>
      <c r="N29" s="46">
        <f t="shared" si="2"/>
        <v>0</v>
      </c>
    </row>
    <row r="30" spans="1:14" ht="15" customHeight="1">
      <c r="A30" s="3" t="s">
        <v>367</v>
      </c>
      <c r="B30" s="4" t="s">
        <v>225</v>
      </c>
      <c r="C30" s="46">
        <v>0</v>
      </c>
      <c r="D30" s="46">
        <v>0</v>
      </c>
      <c r="E30" s="46">
        <v>0</v>
      </c>
      <c r="F30" s="105">
        <f t="shared" si="0"/>
        <v>0</v>
      </c>
      <c r="G30" s="107">
        <v>0</v>
      </c>
      <c r="H30" s="46">
        <v>0</v>
      </c>
      <c r="I30" s="46">
        <v>0</v>
      </c>
      <c r="J30" s="46">
        <f t="shared" si="1"/>
        <v>0</v>
      </c>
      <c r="K30" s="107">
        <v>0</v>
      </c>
      <c r="L30" s="46">
        <v>0</v>
      </c>
      <c r="M30" s="46">
        <v>0</v>
      </c>
      <c r="N30" s="46">
        <f t="shared" si="2"/>
        <v>0</v>
      </c>
    </row>
    <row r="31" spans="1:14" ht="15" customHeight="1">
      <c r="A31" s="3" t="s">
        <v>368</v>
      </c>
      <c r="B31" s="4" t="s">
        <v>226</v>
      </c>
      <c r="C31" s="46">
        <v>0</v>
      </c>
      <c r="D31" s="46">
        <v>0</v>
      </c>
      <c r="E31" s="46">
        <v>0</v>
      </c>
      <c r="F31" s="105">
        <f t="shared" si="0"/>
        <v>0</v>
      </c>
      <c r="G31" s="107">
        <v>0</v>
      </c>
      <c r="H31" s="46">
        <v>0</v>
      </c>
      <c r="I31" s="46">
        <v>0</v>
      </c>
      <c r="J31" s="46">
        <f t="shared" si="1"/>
        <v>0</v>
      </c>
      <c r="K31" s="107">
        <v>0</v>
      </c>
      <c r="L31" s="46">
        <v>0</v>
      </c>
      <c r="M31" s="46">
        <v>0</v>
      </c>
      <c r="N31" s="46">
        <f t="shared" si="2"/>
        <v>0</v>
      </c>
    </row>
    <row r="32" spans="1:14" s="49" customFormat="1" ht="15" customHeight="1">
      <c r="A32" s="5" t="s">
        <v>395</v>
      </c>
      <c r="B32" s="6" t="s">
        <v>227</v>
      </c>
      <c r="C32" s="50">
        <f>SUM(C27:C31)</f>
        <v>0</v>
      </c>
      <c r="D32" s="50">
        <f>SUM(D27:D31)</f>
        <v>0</v>
      </c>
      <c r="E32" s="50">
        <f>SUM(E27:E31)</f>
        <v>0</v>
      </c>
      <c r="F32" s="93">
        <f t="shared" si="0"/>
        <v>0</v>
      </c>
      <c r="G32" s="108">
        <f>SUM(G27:G31)</f>
        <v>0</v>
      </c>
      <c r="H32" s="50">
        <f>SUM(H27:H31)</f>
        <v>0</v>
      </c>
      <c r="I32" s="50">
        <f>SUM(I27:I31)</f>
        <v>0</v>
      </c>
      <c r="J32" s="50">
        <f t="shared" si="1"/>
        <v>0</v>
      </c>
      <c r="K32" s="108">
        <f>SUM(K27:K31)</f>
        <v>0</v>
      </c>
      <c r="L32" s="50">
        <f>SUM(L27:L31)</f>
        <v>0</v>
      </c>
      <c r="M32" s="50">
        <f>SUM(M27:M31)</f>
        <v>0</v>
      </c>
      <c r="N32" s="50">
        <f t="shared" si="2"/>
        <v>0</v>
      </c>
    </row>
    <row r="33" spans="1:14" ht="15" customHeight="1">
      <c r="A33" s="5" t="s">
        <v>369</v>
      </c>
      <c r="B33" s="6" t="s">
        <v>228</v>
      </c>
      <c r="C33" s="50">
        <v>0</v>
      </c>
      <c r="D33" s="50">
        <v>0</v>
      </c>
      <c r="E33" s="50">
        <v>0</v>
      </c>
      <c r="F33" s="93">
        <f t="shared" si="0"/>
        <v>0</v>
      </c>
      <c r="G33" s="108">
        <v>0</v>
      </c>
      <c r="H33" s="50">
        <v>0</v>
      </c>
      <c r="I33" s="50">
        <v>0</v>
      </c>
      <c r="J33" s="50">
        <f t="shared" si="1"/>
        <v>0</v>
      </c>
      <c r="K33" s="108">
        <v>0</v>
      </c>
      <c r="L33" s="50">
        <v>0</v>
      </c>
      <c r="M33" s="50">
        <v>0</v>
      </c>
      <c r="N33" s="50">
        <f t="shared" si="2"/>
        <v>0</v>
      </c>
    </row>
    <row r="34" spans="1:14" s="49" customFormat="1" ht="15" customHeight="1">
      <c r="A34" s="30" t="s">
        <v>396</v>
      </c>
      <c r="B34" s="36" t="s">
        <v>229</v>
      </c>
      <c r="C34" s="67">
        <f>C23+C24+C25+C26+C32+C33</f>
        <v>0</v>
      </c>
      <c r="D34" s="67">
        <f>D23+D24+D25+D26+D32+D33</f>
        <v>0</v>
      </c>
      <c r="E34" s="67">
        <f>E23+E24+E25+E26+E32+E33</f>
        <v>0</v>
      </c>
      <c r="F34" s="111">
        <f t="shared" si="0"/>
        <v>0</v>
      </c>
      <c r="G34" s="100">
        <f>G23+G24+G25+G26+G32+G33</f>
        <v>0</v>
      </c>
      <c r="H34" s="67">
        <f>H23+H24+H25+H26+H32+H33</f>
        <v>0</v>
      </c>
      <c r="I34" s="67">
        <f>I23+I24+I25+I26+I32+I33</f>
        <v>0</v>
      </c>
      <c r="J34" s="67">
        <f t="shared" si="1"/>
        <v>0</v>
      </c>
      <c r="K34" s="100">
        <f>K23+K24+K25+K26+K32+K33</f>
        <v>0</v>
      </c>
      <c r="L34" s="67">
        <f>L23+L24+L25+L26+L32+L33</f>
        <v>0</v>
      </c>
      <c r="M34" s="67">
        <f>M23+M24+M25+M26+M32+M33</f>
        <v>0</v>
      </c>
      <c r="N34" s="67">
        <f t="shared" si="2"/>
        <v>0</v>
      </c>
    </row>
    <row r="35" spans="1:14" ht="15" customHeight="1">
      <c r="A35" s="10" t="s">
        <v>230</v>
      </c>
      <c r="B35" s="4" t="s">
        <v>231</v>
      </c>
      <c r="C35" s="46">
        <v>0</v>
      </c>
      <c r="D35" s="46">
        <v>0</v>
      </c>
      <c r="E35" s="46">
        <v>0</v>
      </c>
      <c r="F35" s="105">
        <f t="shared" si="0"/>
        <v>0</v>
      </c>
      <c r="G35" s="107">
        <v>0</v>
      </c>
      <c r="H35" s="46">
        <v>0</v>
      </c>
      <c r="I35" s="46">
        <v>0</v>
      </c>
      <c r="J35" s="46">
        <f t="shared" si="1"/>
        <v>0</v>
      </c>
      <c r="K35" s="107">
        <v>0</v>
      </c>
      <c r="L35" s="46">
        <v>0</v>
      </c>
      <c r="M35" s="46">
        <v>0</v>
      </c>
      <c r="N35" s="46">
        <f t="shared" si="2"/>
        <v>0</v>
      </c>
    </row>
    <row r="36" spans="1:14" ht="15" customHeight="1">
      <c r="A36" s="10" t="s">
        <v>370</v>
      </c>
      <c r="B36" s="4" t="s">
        <v>232</v>
      </c>
      <c r="C36" s="46">
        <v>0</v>
      </c>
      <c r="D36" s="46">
        <v>0</v>
      </c>
      <c r="E36" s="46">
        <v>0</v>
      </c>
      <c r="F36" s="105">
        <f t="shared" si="0"/>
        <v>0</v>
      </c>
      <c r="G36" s="107">
        <v>0</v>
      </c>
      <c r="H36" s="46">
        <v>0</v>
      </c>
      <c r="I36" s="46">
        <v>0</v>
      </c>
      <c r="J36" s="46">
        <f t="shared" si="1"/>
        <v>0</v>
      </c>
      <c r="K36" s="107">
        <v>0</v>
      </c>
      <c r="L36" s="46">
        <v>0</v>
      </c>
      <c r="M36" s="46">
        <v>0</v>
      </c>
      <c r="N36" s="46">
        <f t="shared" si="2"/>
        <v>0</v>
      </c>
    </row>
    <row r="37" spans="1:14" ht="15" customHeight="1">
      <c r="A37" s="10" t="s">
        <v>371</v>
      </c>
      <c r="B37" s="4" t="s">
        <v>233</v>
      </c>
      <c r="C37" s="46">
        <v>0</v>
      </c>
      <c r="D37" s="46">
        <v>0</v>
      </c>
      <c r="E37" s="46">
        <v>0</v>
      </c>
      <c r="F37" s="105">
        <f t="shared" si="0"/>
        <v>0</v>
      </c>
      <c r="G37" s="107">
        <v>0</v>
      </c>
      <c r="H37" s="46">
        <v>0</v>
      </c>
      <c r="I37" s="46">
        <v>0</v>
      </c>
      <c r="J37" s="46">
        <f t="shared" si="1"/>
        <v>0</v>
      </c>
      <c r="K37" s="107">
        <v>0</v>
      </c>
      <c r="L37" s="46">
        <v>0</v>
      </c>
      <c r="M37" s="46">
        <v>0</v>
      </c>
      <c r="N37" s="46">
        <f t="shared" si="2"/>
        <v>0</v>
      </c>
    </row>
    <row r="38" spans="1:14" ht="15" customHeight="1">
      <c r="A38" s="10" t="s">
        <v>372</v>
      </c>
      <c r="B38" s="4" t="s">
        <v>234</v>
      </c>
      <c r="C38" s="46">
        <v>0</v>
      </c>
      <c r="D38" s="46">
        <v>0</v>
      </c>
      <c r="E38" s="46">
        <v>0</v>
      </c>
      <c r="F38" s="105">
        <f t="shared" si="0"/>
        <v>0</v>
      </c>
      <c r="G38" s="107">
        <v>0</v>
      </c>
      <c r="H38" s="46">
        <v>0</v>
      </c>
      <c r="I38" s="46">
        <v>0</v>
      </c>
      <c r="J38" s="46">
        <f t="shared" si="1"/>
        <v>0</v>
      </c>
      <c r="K38" s="107">
        <v>0</v>
      </c>
      <c r="L38" s="46">
        <v>0</v>
      </c>
      <c r="M38" s="46">
        <v>0</v>
      </c>
      <c r="N38" s="46">
        <f t="shared" si="2"/>
        <v>0</v>
      </c>
    </row>
    <row r="39" spans="1:14" ht="15" customHeight="1">
      <c r="A39" s="10" t="s">
        <v>235</v>
      </c>
      <c r="B39" s="4" t="s">
        <v>236</v>
      </c>
      <c r="C39" s="46">
        <v>0</v>
      </c>
      <c r="D39" s="46">
        <v>0</v>
      </c>
      <c r="E39" s="46">
        <v>0</v>
      </c>
      <c r="F39" s="105">
        <f t="shared" si="0"/>
        <v>0</v>
      </c>
      <c r="G39" s="107">
        <v>0</v>
      </c>
      <c r="H39" s="46">
        <v>0</v>
      </c>
      <c r="I39" s="46">
        <v>0</v>
      </c>
      <c r="J39" s="46">
        <f t="shared" si="1"/>
        <v>0</v>
      </c>
      <c r="K39" s="107">
        <v>0</v>
      </c>
      <c r="L39" s="46">
        <v>0</v>
      </c>
      <c r="M39" s="46">
        <v>0</v>
      </c>
      <c r="N39" s="46">
        <f t="shared" si="2"/>
        <v>0</v>
      </c>
    </row>
    <row r="40" spans="1:14" ht="15" customHeight="1">
      <c r="A40" s="10" t="s">
        <v>237</v>
      </c>
      <c r="B40" s="4" t="s">
        <v>238</v>
      </c>
      <c r="C40" s="46">
        <v>0</v>
      </c>
      <c r="D40" s="46">
        <v>0</v>
      </c>
      <c r="E40" s="46">
        <v>0</v>
      </c>
      <c r="F40" s="105">
        <f t="shared" ref="F40:F71" si="3">SUM(C40:E40)</f>
        <v>0</v>
      </c>
      <c r="G40" s="107">
        <v>0</v>
      </c>
      <c r="H40" s="46">
        <v>0</v>
      </c>
      <c r="I40" s="46">
        <v>0</v>
      </c>
      <c r="J40" s="46">
        <f t="shared" ref="J40:J71" si="4">SUM(G40:I40)</f>
        <v>0</v>
      </c>
      <c r="K40" s="107">
        <v>0</v>
      </c>
      <c r="L40" s="46">
        <v>0</v>
      </c>
      <c r="M40" s="46">
        <v>0</v>
      </c>
      <c r="N40" s="46">
        <f t="shared" si="2"/>
        <v>0</v>
      </c>
    </row>
    <row r="41" spans="1:14" ht="15" customHeight="1">
      <c r="A41" s="10" t="s">
        <v>239</v>
      </c>
      <c r="B41" s="4" t="s">
        <v>240</v>
      </c>
      <c r="C41" s="46">
        <v>0</v>
      </c>
      <c r="D41" s="46">
        <v>0</v>
      </c>
      <c r="E41" s="46">
        <v>0</v>
      </c>
      <c r="F41" s="105">
        <f t="shared" si="3"/>
        <v>0</v>
      </c>
      <c r="G41" s="107">
        <v>0</v>
      </c>
      <c r="H41" s="46">
        <v>0</v>
      </c>
      <c r="I41" s="46">
        <v>0</v>
      </c>
      <c r="J41" s="46">
        <f t="shared" si="4"/>
        <v>0</v>
      </c>
      <c r="K41" s="107">
        <v>0</v>
      </c>
      <c r="L41" s="46">
        <v>0</v>
      </c>
      <c r="M41" s="46">
        <v>0</v>
      </c>
      <c r="N41" s="46">
        <f t="shared" si="2"/>
        <v>0</v>
      </c>
    </row>
    <row r="42" spans="1:14" ht="15" customHeight="1">
      <c r="A42" s="10" t="s">
        <v>373</v>
      </c>
      <c r="B42" s="4" t="s">
        <v>241</v>
      </c>
      <c r="C42" s="46">
        <v>0</v>
      </c>
      <c r="D42" s="46">
        <v>0</v>
      </c>
      <c r="E42" s="46">
        <v>0</v>
      </c>
      <c r="F42" s="105">
        <f t="shared" si="3"/>
        <v>0</v>
      </c>
      <c r="G42" s="107">
        <v>0</v>
      </c>
      <c r="H42" s="46">
        <v>0</v>
      </c>
      <c r="I42" s="46">
        <v>0</v>
      </c>
      <c r="J42" s="46">
        <f t="shared" si="4"/>
        <v>0</v>
      </c>
      <c r="K42" s="107">
        <v>0</v>
      </c>
      <c r="L42" s="46">
        <v>0</v>
      </c>
      <c r="M42" s="46">
        <v>0</v>
      </c>
      <c r="N42" s="46">
        <f t="shared" si="2"/>
        <v>0</v>
      </c>
    </row>
    <row r="43" spans="1:14" ht="15" customHeight="1">
      <c r="A43" s="10" t="s">
        <v>374</v>
      </c>
      <c r="B43" s="4" t="s">
        <v>242</v>
      </c>
      <c r="C43" s="46">
        <v>0</v>
      </c>
      <c r="D43" s="46">
        <v>0</v>
      </c>
      <c r="E43" s="46">
        <v>0</v>
      </c>
      <c r="F43" s="105">
        <f t="shared" si="3"/>
        <v>0</v>
      </c>
      <c r="G43" s="107">
        <v>0</v>
      </c>
      <c r="H43" s="46">
        <v>0</v>
      </c>
      <c r="I43" s="46">
        <v>0</v>
      </c>
      <c r="J43" s="46">
        <f t="shared" si="4"/>
        <v>0</v>
      </c>
      <c r="K43" s="107">
        <v>0</v>
      </c>
      <c r="L43" s="46">
        <v>0</v>
      </c>
      <c r="M43" s="46">
        <v>0</v>
      </c>
      <c r="N43" s="46">
        <f t="shared" si="2"/>
        <v>0</v>
      </c>
    </row>
    <row r="44" spans="1:14" ht="15" customHeight="1">
      <c r="A44" s="10" t="s">
        <v>375</v>
      </c>
      <c r="B44" s="4" t="s">
        <v>243</v>
      </c>
      <c r="C44" s="46">
        <v>0</v>
      </c>
      <c r="D44" s="46">
        <v>0</v>
      </c>
      <c r="E44" s="46">
        <v>0</v>
      </c>
      <c r="F44" s="105">
        <f t="shared" si="3"/>
        <v>0</v>
      </c>
      <c r="G44" s="107">
        <v>0</v>
      </c>
      <c r="H44" s="46">
        <v>0</v>
      </c>
      <c r="I44" s="46">
        <v>0</v>
      </c>
      <c r="J44" s="46">
        <f t="shared" si="4"/>
        <v>0</v>
      </c>
      <c r="K44" s="107">
        <v>0</v>
      </c>
      <c r="L44" s="46">
        <v>0</v>
      </c>
      <c r="M44" s="46">
        <v>0</v>
      </c>
      <c r="N44" s="46">
        <f t="shared" si="2"/>
        <v>0</v>
      </c>
    </row>
    <row r="45" spans="1:14" s="49" customFormat="1" ht="15" customHeight="1">
      <c r="A45" s="35" t="s">
        <v>397</v>
      </c>
      <c r="B45" s="36" t="s">
        <v>244</v>
      </c>
      <c r="C45" s="67">
        <f>SUM(C35:C44)</f>
        <v>0</v>
      </c>
      <c r="D45" s="67">
        <f>SUM(D35:D44)</f>
        <v>0</v>
      </c>
      <c r="E45" s="67">
        <f>SUM(E35:E44)</f>
        <v>0</v>
      </c>
      <c r="F45" s="111">
        <f t="shared" si="3"/>
        <v>0</v>
      </c>
      <c r="G45" s="100">
        <f>SUM(G35:G44)</f>
        <v>0</v>
      </c>
      <c r="H45" s="67">
        <f>SUM(H35:H44)</f>
        <v>0</v>
      </c>
      <c r="I45" s="67">
        <f>SUM(I35:I44)</f>
        <v>0</v>
      </c>
      <c r="J45" s="67">
        <f t="shared" si="4"/>
        <v>0</v>
      </c>
      <c r="K45" s="100">
        <f>SUM(K35:K44)</f>
        <v>0</v>
      </c>
      <c r="L45" s="67">
        <f>SUM(L35:L44)</f>
        <v>0</v>
      </c>
      <c r="M45" s="67">
        <f>SUM(M35:M44)</f>
        <v>0</v>
      </c>
      <c r="N45" s="67">
        <f t="shared" si="2"/>
        <v>0</v>
      </c>
    </row>
    <row r="46" spans="1:14" ht="15" customHeight="1">
      <c r="A46" s="10" t="s">
        <v>253</v>
      </c>
      <c r="B46" s="4" t="s">
        <v>254</v>
      </c>
      <c r="C46" s="46">
        <v>0</v>
      </c>
      <c r="D46" s="46">
        <v>0</v>
      </c>
      <c r="E46" s="46">
        <v>0</v>
      </c>
      <c r="F46" s="105">
        <f t="shared" si="3"/>
        <v>0</v>
      </c>
      <c r="G46" s="107">
        <v>0</v>
      </c>
      <c r="H46" s="46">
        <v>0</v>
      </c>
      <c r="I46" s="46">
        <v>0</v>
      </c>
      <c r="J46" s="46">
        <f t="shared" si="4"/>
        <v>0</v>
      </c>
      <c r="K46" s="107">
        <v>0</v>
      </c>
      <c r="L46" s="46">
        <v>0</v>
      </c>
      <c r="M46" s="46">
        <v>0</v>
      </c>
      <c r="N46" s="46">
        <f t="shared" si="2"/>
        <v>0</v>
      </c>
    </row>
    <row r="47" spans="1:14" ht="15" customHeight="1">
      <c r="A47" s="3" t="s">
        <v>379</v>
      </c>
      <c r="B47" s="4" t="s">
        <v>255</v>
      </c>
      <c r="C47" s="46">
        <v>0</v>
      </c>
      <c r="D47" s="46">
        <v>0</v>
      </c>
      <c r="E47" s="46">
        <v>0</v>
      </c>
      <c r="F47" s="105">
        <f t="shared" si="3"/>
        <v>0</v>
      </c>
      <c r="G47" s="107">
        <v>0</v>
      </c>
      <c r="H47" s="46">
        <v>0</v>
      </c>
      <c r="I47" s="46">
        <v>0</v>
      </c>
      <c r="J47" s="46">
        <f t="shared" si="4"/>
        <v>0</v>
      </c>
      <c r="K47" s="107">
        <v>0</v>
      </c>
      <c r="L47" s="46">
        <v>0</v>
      </c>
      <c r="M47" s="46">
        <v>0</v>
      </c>
      <c r="N47" s="46">
        <f t="shared" si="2"/>
        <v>0</v>
      </c>
    </row>
    <row r="48" spans="1:14" ht="15" customHeight="1">
      <c r="A48" s="10" t="s">
        <v>380</v>
      </c>
      <c r="B48" s="4" t="s">
        <v>256</v>
      </c>
      <c r="C48" s="46">
        <v>0</v>
      </c>
      <c r="D48" s="46">
        <v>0</v>
      </c>
      <c r="E48" s="46">
        <v>0</v>
      </c>
      <c r="F48" s="105">
        <f t="shared" si="3"/>
        <v>0</v>
      </c>
      <c r="G48" s="107">
        <v>0</v>
      </c>
      <c r="H48" s="46">
        <v>0</v>
      </c>
      <c r="I48" s="46">
        <v>0</v>
      </c>
      <c r="J48" s="46">
        <f t="shared" si="4"/>
        <v>0</v>
      </c>
      <c r="K48" s="107">
        <v>0</v>
      </c>
      <c r="L48" s="46">
        <v>0</v>
      </c>
      <c r="M48" s="46">
        <v>0</v>
      </c>
      <c r="N48" s="46">
        <f t="shared" si="2"/>
        <v>0</v>
      </c>
    </row>
    <row r="49" spans="1:14" s="49" customFormat="1" ht="15" customHeight="1">
      <c r="A49" s="30" t="s">
        <v>399</v>
      </c>
      <c r="B49" s="36" t="s">
        <v>257</v>
      </c>
      <c r="C49" s="67">
        <f>SUM(C46:C48)</f>
        <v>0</v>
      </c>
      <c r="D49" s="67">
        <f>SUM(D46:D48)</f>
        <v>0</v>
      </c>
      <c r="E49" s="67">
        <f>SUM(E46:E48)</f>
        <v>0</v>
      </c>
      <c r="F49" s="111">
        <f t="shared" si="3"/>
        <v>0</v>
      </c>
      <c r="G49" s="100">
        <f>SUM(G46:G48)</f>
        <v>0</v>
      </c>
      <c r="H49" s="67">
        <f>SUM(H46:H48)</f>
        <v>0</v>
      </c>
      <c r="I49" s="67">
        <f>SUM(I46:I48)</f>
        <v>0</v>
      </c>
      <c r="J49" s="67">
        <f t="shared" si="4"/>
        <v>0</v>
      </c>
      <c r="K49" s="100">
        <f>SUM(K46:K48)</f>
        <v>0</v>
      </c>
      <c r="L49" s="67">
        <f>SUM(L46:L48)</f>
        <v>0</v>
      </c>
      <c r="M49" s="67">
        <f>SUM(M46:M48)</f>
        <v>0</v>
      </c>
      <c r="N49" s="67">
        <f t="shared" si="2"/>
        <v>0</v>
      </c>
    </row>
    <row r="50" spans="1:14" s="49" customFormat="1" ht="15" customHeight="1">
      <c r="A50" s="39" t="s">
        <v>11</v>
      </c>
      <c r="B50" s="41"/>
      <c r="C50" s="50"/>
      <c r="D50" s="50"/>
      <c r="E50" s="50"/>
      <c r="F50" s="105">
        <f t="shared" si="3"/>
        <v>0</v>
      </c>
      <c r="G50" s="108"/>
      <c r="H50" s="50"/>
      <c r="I50" s="50"/>
      <c r="J50" s="46">
        <f t="shared" si="4"/>
        <v>0</v>
      </c>
      <c r="K50" s="108"/>
      <c r="L50" s="50"/>
      <c r="M50" s="50"/>
      <c r="N50" s="46">
        <f t="shared" si="2"/>
        <v>0</v>
      </c>
    </row>
    <row r="51" spans="1:14" ht="15" customHeight="1">
      <c r="A51" s="3" t="s">
        <v>207</v>
      </c>
      <c r="B51" s="4" t="s">
        <v>208</v>
      </c>
      <c r="C51" s="46">
        <v>0</v>
      </c>
      <c r="D51" s="46">
        <v>0</v>
      </c>
      <c r="E51" s="46">
        <v>0</v>
      </c>
      <c r="F51" s="105">
        <f t="shared" si="3"/>
        <v>0</v>
      </c>
      <c r="G51" s="107">
        <v>0</v>
      </c>
      <c r="H51" s="46">
        <v>0</v>
      </c>
      <c r="I51" s="46">
        <v>0</v>
      </c>
      <c r="J51" s="46">
        <f t="shared" si="4"/>
        <v>0</v>
      </c>
      <c r="K51" s="107">
        <v>0</v>
      </c>
      <c r="L51" s="46">
        <v>0</v>
      </c>
      <c r="M51" s="46">
        <v>0</v>
      </c>
      <c r="N51" s="46">
        <f t="shared" si="2"/>
        <v>0</v>
      </c>
    </row>
    <row r="52" spans="1:14" ht="15" customHeight="1">
      <c r="A52" s="3" t="s">
        <v>209</v>
      </c>
      <c r="B52" s="4" t="s">
        <v>210</v>
      </c>
      <c r="C52" s="46">
        <v>0</v>
      </c>
      <c r="D52" s="46">
        <v>0</v>
      </c>
      <c r="E52" s="46">
        <v>0</v>
      </c>
      <c r="F52" s="105">
        <f t="shared" si="3"/>
        <v>0</v>
      </c>
      <c r="G52" s="107">
        <v>0</v>
      </c>
      <c r="H52" s="46">
        <v>0</v>
      </c>
      <c r="I52" s="46">
        <v>0</v>
      </c>
      <c r="J52" s="46">
        <f t="shared" si="4"/>
        <v>0</v>
      </c>
      <c r="K52" s="107">
        <v>0</v>
      </c>
      <c r="L52" s="46">
        <v>0</v>
      </c>
      <c r="M52" s="46">
        <v>0</v>
      </c>
      <c r="N52" s="46">
        <f t="shared" si="2"/>
        <v>0</v>
      </c>
    </row>
    <row r="53" spans="1:14" ht="15" customHeight="1">
      <c r="A53" s="3" t="s">
        <v>357</v>
      </c>
      <c r="B53" s="4" t="s">
        <v>211</v>
      </c>
      <c r="C53" s="46">
        <v>0</v>
      </c>
      <c r="D53" s="46">
        <v>0</v>
      </c>
      <c r="E53" s="46">
        <v>0</v>
      </c>
      <c r="F53" s="105">
        <f t="shared" si="3"/>
        <v>0</v>
      </c>
      <c r="G53" s="107">
        <v>0</v>
      </c>
      <c r="H53" s="46">
        <v>0</v>
      </c>
      <c r="I53" s="46">
        <v>0</v>
      </c>
      <c r="J53" s="46">
        <f t="shared" si="4"/>
        <v>0</v>
      </c>
      <c r="K53" s="107">
        <v>0</v>
      </c>
      <c r="L53" s="46">
        <v>0</v>
      </c>
      <c r="M53" s="46">
        <v>0</v>
      </c>
      <c r="N53" s="46">
        <f t="shared" si="2"/>
        <v>0</v>
      </c>
    </row>
    <row r="54" spans="1:14" ht="15" customHeight="1">
      <c r="A54" s="3" t="s">
        <v>358</v>
      </c>
      <c r="B54" s="4" t="s">
        <v>212</v>
      </c>
      <c r="C54" s="46">
        <v>0</v>
      </c>
      <c r="D54" s="46">
        <v>0</v>
      </c>
      <c r="E54" s="46">
        <v>0</v>
      </c>
      <c r="F54" s="105">
        <f t="shared" si="3"/>
        <v>0</v>
      </c>
      <c r="G54" s="107">
        <v>0</v>
      </c>
      <c r="H54" s="46">
        <v>0</v>
      </c>
      <c r="I54" s="46">
        <v>0</v>
      </c>
      <c r="J54" s="46">
        <f t="shared" si="4"/>
        <v>0</v>
      </c>
      <c r="K54" s="107">
        <v>0</v>
      </c>
      <c r="L54" s="46">
        <v>0</v>
      </c>
      <c r="M54" s="46">
        <v>0</v>
      </c>
      <c r="N54" s="46">
        <f t="shared" si="2"/>
        <v>0</v>
      </c>
    </row>
    <row r="55" spans="1:14" ht="15" customHeight="1">
      <c r="A55" s="3" t="s">
        <v>359</v>
      </c>
      <c r="B55" s="4" t="s">
        <v>213</v>
      </c>
      <c r="C55" s="46">
        <v>0</v>
      </c>
      <c r="D55" s="46">
        <v>0</v>
      </c>
      <c r="E55" s="46">
        <v>0</v>
      </c>
      <c r="F55" s="105">
        <f t="shared" si="3"/>
        <v>0</v>
      </c>
      <c r="G55" s="107">
        <v>0</v>
      </c>
      <c r="H55" s="46">
        <v>0</v>
      </c>
      <c r="I55" s="46">
        <v>0</v>
      </c>
      <c r="J55" s="46">
        <f t="shared" si="4"/>
        <v>0</v>
      </c>
      <c r="K55" s="107">
        <v>0</v>
      </c>
      <c r="L55" s="46">
        <v>0</v>
      </c>
      <c r="M55" s="46">
        <v>0</v>
      </c>
      <c r="N55" s="46">
        <f t="shared" si="2"/>
        <v>0</v>
      </c>
    </row>
    <row r="56" spans="1:14" s="49" customFormat="1" ht="15" customHeight="1">
      <c r="A56" s="30" t="s">
        <v>393</v>
      </c>
      <c r="B56" s="36" t="s">
        <v>214</v>
      </c>
      <c r="C56" s="50">
        <f>SUM(C51:C55)</f>
        <v>0</v>
      </c>
      <c r="D56" s="50">
        <f>SUM(D51:D55)</f>
        <v>0</v>
      </c>
      <c r="E56" s="50">
        <f>SUM(E51:E55)</f>
        <v>0</v>
      </c>
      <c r="F56" s="93">
        <f t="shared" si="3"/>
        <v>0</v>
      </c>
      <c r="G56" s="108">
        <f>SUM(G51:G55)</f>
        <v>0</v>
      </c>
      <c r="H56" s="50">
        <f>SUM(H51:H55)</f>
        <v>0</v>
      </c>
      <c r="I56" s="50">
        <f>SUM(I51:I55)</f>
        <v>0</v>
      </c>
      <c r="J56" s="50">
        <f t="shared" si="4"/>
        <v>0</v>
      </c>
      <c r="K56" s="108">
        <f>SUM(K51:K55)</f>
        <v>0</v>
      </c>
      <c r="L56" s="50">
        <f>SUM(L51:L55)</f>
        <v>0</v>
      </c>
      <c r="M56" s="50">
        <f>SUM(M51:M55)</f>
        <v>0</v>
      </c>
      <c r="N56" s="50">
        <f t="shared" si="2"/>
        <v>0</v>
      </c>
    </row>
    <row r="57" spans="1:14" ht="15" customHeight="1">
      <c r="A57" s="10" t="s">
        <v>376</v>
      </c>
      <c r="B57" s="4" t="s">
        <v>245</v>
      </c>
      <c r="C57" s="46">
        <v>0</v>
      </c>
      <c r="D57" s="46">
        <v>0</v>
      </c>
      <c r="E57" s="46">
        <v>0</v>
      </c>
      <c r="F57" s="105">
        <f t="shared" si="3"/>
        <v>0</v>
      </c>
      <c r="G57" s="107">
        <v>0</v>
      </c>
      <c r="H57" s="46">
        <v>0</v>
      </c>
      <c r="I57" s="46">
        <v>0</v>
      </c>
      <c r="J57" s="46">
        <f t="shared" si="4"/>
        <v>0</v>
      </c>
      <c r="K57" s="107">
        <v>0</v>
      </c>
      <c r="L57" s="46">
        <v>0</v>
      </c>
      <c r="M57" s="46">
        <v>0</v>
      </c>
      <c r="N57" s="46">
        <f t="shared" si="2"/>
        <v>0</v>
      </c>
    </row>
    <row r="58" spans="1:14" ht="15" customHeight="1">
      <c r="A58" s="10" t="s">
        <v>377</v>
      </c>
      <c r="B58" s="4" t="s">
        <v>246</v>
      </c>
      <c r="C58" s="46">
        <v>0</v>
      </c>
      <c r="D58" s="46">
        <v>0</v>
      </c>
      <c r="E58" s="46">
        <v>0</v>
      </c>
      <c r="F58" s="105">
        <f t="shared" si="3"/>
        <v>0</v>
      </c>
      <c r="G58" s="107">
        <v>0</v>
      </c>
      <c r="H58" s="46">
        <v>0</v>
      </c>
      <c r="I58" s="46">
        <v>0</v>
      </c>
      <c r="J58" s="46">
        <f t="shared" si="4"/>
        <v>0</v>
      </c>
      <c r="K58" s="107">
        <v>0</v>
      </c>
      <c r="L58" s="46">
        <v>0</v>
      </c>
      <c r="M58" s="46">
        <v>0</v>
      </c>
      <c r="N58" s="46">
        <f t="shared" si="2"/>
        <v>0</v>
      </c>
    </row>
    <row r="59" spans="1:14" ht="15" customHeight="1">
      <c r="A59" s="10" t="s">
        <v>247</v>
      </c>
      <c r="B59" s="4" t="s">
        <v>248</v>
      </c>
      <c r="C59" s="46">
        <v>0</v>
      </c>
      <c r="D59" s="46">
        <v>0</v>
      </c>
      <c r="E59" s="46">
        <v>0</v>
      </c>
      <c r="F59" s="105">
        <f t="shared" si="3"/>
        <v>0</v>
      </c>
      <c r="G59" s="107">
        <v>0</v>
      </c>
      <c r="H59" s="46">
        <v>0</v>
      </c>
      <c r="I59" s="46">
        <v>0</v>
      </c>
      <c r="J59" s="46">
        <f t="shared" si="4"/>
        <v>0</v>
      </c>
      <c r="K59" s="107">
        <v>0</v>
      </c>
      <c r="L59" s="46">
        <v>0</v>
      </c>
      <c r="M59" s="46">
        <v>0</v>
      </c>
      <c r="N59" s="46">
        <f t="shared" si="2"/>
        <v>0</v>
      </c>
    </row>
    <row r="60" spans="1:14" ht="15" customHeight="1">
      <c r="A60" s="10" t="s">
        <v>378</v>
      </c>
      <c r="B60" s="4" t="s">
        <v>249</v>
      </c>
      <c r="C60" s="46">
        <v>0</v>
      </c>
      <c r="D60" s="46">
        <v>0</v>
      </c>
      <c r="E60" s="46">
        <v>0</v>
      </c>
      <c r="F60" s="105">
        <f t="shared" si="3"/>
        <v>0</v>
      </c>
      <c r="G60" s="107">
        <v>0</v>
      </c>
      <c r="H60" s="46">
        <v>0</v>
      </c>
      <c r="I60" s="46">
        <v>0</v>
      </c>
      <c r="J60" s="46">
        <f t="shared" si="4"/>
        <v>0</v>
      </c>
      <c r="K60" s="107">
        <v>0</v>
      </c>
      <c r="L60" s="46">
        <v>0</v>
      </c>
      <c r="M60" s="46">
        <v>0</v>
      </c>
      <c r="N60" s="46">
        <f t="shared" si="2"/>
        <v>0</v>
      </c>
    </row>
    <row r="61" spans="1:14" ht="15" customHeight="1">
      <c r="A61" s="10" t="s">
        <v>250</v>
      </c>
      <c r="B61" s="4" t="s">
        <v>251</v>
      </c>
      <c r="C61" s="46">
        <v>0</v>
      </c>
      <c r="D61" s="46">
        <v>0</v>
      </c>
      <c r="E61" s="46">
        <v>0</v>
      </c>
      <c r="F61" s="105">
        <f t="shared" si="3"/>
        <v>0</v>
      </c>
      <c r="G61" s="107">
        <v>0</v>
      </c>
      <c r="H61" s="46">
        <v>0</v>
      </c>
      <c r="I61" s="46">
        <v>0</v>
      </c>
      <c r="J61" s="46">
        <f t="shared" si="4"/>
        <v>0</v>
      </c>
      <c r="K61" s="107">
        <v>0</v>
      </c>
      <c r="L61" s="46">
        <v>0</v>
      </c>
      <c r="M61" s="46">
        <v>0</v>
      </c>
      <c r="N61" s="46">
        <f t="shared" si="2"/>
        <v>0</v>
      </c>
    </row>
    <row r="62" spans="1:14" s="49" customFormat="1" ht="15" customHeight="1">
      <c r="A62" s="30" t="s">
        <v>398</v>
      </c>
      <c r="B62" s="36" t="s">
        <v>252</v>
      </c>
      <c r="C62" s="50">
        <f>SUM(C57:C61)</f>
        <v>0</v>
      </c>
      <c r="D62" s="50">
        <f>SUM(D57:D61)</f>
        <v>0</v>
      </c>
      <c r="E62" s="50">
        <f>SUM(E57:E61)</f>
        <v>0</v>
      </c>
      <c r="F62" s="93">
        <f t="shared" si="3"/>
        <v>0</v>
      </c>
      <c r="G62" s="108">
        <f>SUM(G57:G61)</f>
        <v>0</v>
      </c>
      <c r="H62" s="50">
        <f>SUM(H57:H61)</f>
        <v>0</v>
      </c>
      <c r="I62" s="50">
        <f>SUM(I57:I61)</f>
        <v>0</v>
      </c>
      <c r="J62" s="50">
        <f t="shared" si="4"/>
        <v>0</v>
      </c>
      <c r="K62" s="108">
        <f>SUM(K57:K61)</f>
        <v>0</v>
      </c>
      <c r="L62" s="50">
        <f>SUM(L57:L61)</f>
        <v>0</v>
      </c>
      <c r="M62" s="50">
        <f>SUM(M57:M61)</f>
        <v>0</v>
      </c>
      <c r="N62" s="50">
        <f t="shared" si="2"/>
        <v>0</v>
      </c>
    </row>
    <row r="63" spans="1:14" ht="15" customHeight="1">
      <c r="A63" s="10" t="s">
        <v>258</v>
      </c>
      <c r="B63" s="4" t="s">
        <v>259</v>
      </c>
      <c r="C63" s="46">
        <v>0</v>
      </c>
      <c r="D63" s="46">
        <v>0</v>
      </c>
      <c r="E63" s="46">
        <v>0</v>
      </c>
      <c r="F63" s="105">
        <f t="shared" si="3"/>
        <v>0</v>
      </c>
      <c r="G63" s="107">
        <v>0</v>
      </c>
      <c r="H63" s="46">
        <v>0</v>
      </c>
      <c r="I63" s="46">
        <v>0</v>
      </c>
      <c r="J63" s="46">
        <f t="shared" si="4"/>
        <v>0</v>
      </c>
      <c r="K63" s="107">
        <v>0</v>
      </c>
      <c r="L63" s="46">
        <v>0</v>
      </c>
      <c r="M63" s="46">
        <v>0</v>
      </c>
      <c r="N63" s="46">
        <f t="shared" si="2"/>
        <v>0</v>
      </c>
    </row>
    <row r="64" spans="1:14" ht="15" customHeight="1">
      <c r="A64" s="3" t="s">
        <v>381</v>
      </c>
      <c r="B64" s="4" t="s">
        <v>260</v>
      </c>
      <c r="C64" s="46">
        <v>0</v>
      </c>
      <c r="D64" s="46">
        <v>0</v>
      </c>
      <c r="E64" s="46">
        <v>0</v>
      </c>
      <c r="F64" s="105">
        <f t="shared" si="3"/>
        <v>0</v>
      </c>
      <c r="G64" s="107">
        <v>0</v>
      </c>
      <c r="H64" s="46">
        <v>0</v>
      </c>
      <c r="I64" s="46">
        <v>0</v>
      </c>
      <c r="J64" s="46">
        <f t="shared" si="4"/>
        <v>0</v>
      </c>
      <c r="K64" s="107">
        <v>0</v>
      </c>
      <c r="L64" s="46">
        <v>0</v>
      </c>
      <c r="M64" s="46">
        <v>0</v>
      </c>
      <c r="N64" s="46">
        <f t="shared" si="2"/>
        <v>0</v>
      </c>
    </row>
    <row r="65" spans="1:14" ht="15" customHeight="1">
      <c r="A65" s="10" t="s">
        <v>382</v>
      </c>
      <c r="B65" s="4" t="s">
        <v>261</v>
      </c>
      <c r="C65" s="46">
        <v>0</v>
      </c>
      <c r="D65" s="46">
        <v>0</v>
      </c>
      <c r="E65" s="46">
        <v>0</v>
      </c>
      <c r="F65" s="105">
        <f t="shared" si="3"/>
        <v>0</v>
      </c>
      <c r="G65" s="107">
        <v>0</v>
      </c>
      <c r="H65" s="46">
        <v>0</v>
      </c>
      <c r="I65" s="46">
        <v>0</v>
      </c>
      <c r="J65" s="46">
        <f t="shared" si="4"/>
        <v>0</v>
      </c>
      <c r="K65" s="107">
        <v>0</v>
      </c>
      <c r="L65" s="46">
        <v>0</v>
      </c>
      <c r="M65" s="46">
        <v>0</v>
      </c>
      <c r="N65" s="46">
        <f t="shared" si="2"/>
        <v>0</v>
      </c>
    </row>
    <row r="66" spans="1:14" s="49" customFormat="1" ht="15" customHeight="1">
      <c r="A66" s="30" t="s">
        <v>401</v>
      </c>
      <c r="B66" s="36" t="s">
        <v>262</v>
      </c>
      <c r="C66" s="50">
        <f>SUM(C63:C65)</f>
        <v>0</v>
      </c>
      <c r="D66" s="50">
        <f>SUM(D63:D65)</f>
        <v>0</v>
      </c>
      <c r="E66" s="50">
        <f>SUM(E63:E65)</f>
        <v>0</v>
      </c>
      <c r="F66" s="93">
        <f t="shared" si="3"/>
        <v>0</v>
      </c>
      <c r="G66" s="108">
        <f>SUM(G63:G65)</f>
        <v>0</v>
      </c>
      <c r="H66" s="50">
        <f>SUM(H63:H65)</f>
        <v>0</v>
      </c>
      <c r="I66" s="50">
        <f>SUM(I63:I65)</f>
        <v>0</v>
      </c>
      <c r="J66" s="50">
        <f t="shared" si="4"/>
        <v>0</v>
      </c>
      <c r="K66" s="108">
        <f>SUM(K63:K65)</f>
        <v>0</v>
      </c>
      <c r="L66" s="50">
        <f>SUM(L63:L65)</f>
        <v>0</v>
      </c>
      <c r="M66" s="50">
        <f>SUM(M63:M65)</f>
        <v>0</v>
      </c>
      <c r="N66" s="50">
        <f t="shared" si="2"/>
        <v>0</v>
      </c>
    </row>
    <row r="67" spans="1:14" s="49" customFormat="1" ht="15" customHeight="1">
      <c r="A67" s="39" t="s">
        <v>12</v>
      </c>
      <c r="B67" s="41"/>
      <c r="C67" s="50"/>
      <c r="D67" s="50"/>
      <c r="E67" s="50"/>
      <c r="F67" s="105">
        <f t="shared" si="3"/>
        <v>0</v>
      </c>
      <c r="G67" s="108"/>
      <c r="H67" s="50"/>
      <c r="I67" s="50"/>
      <c r="J67" s="46">
        <f t="shared" si="4"/>
        <v>0</v>
      </c>
      <c r="K67" s="108"/>
      <c r="L67" s="50"/>
      <c r="M67" s="50"/>
      <c r="N67" s="46">
        <f t="shared" si="2"/>
        <v>0</v>
      </c>
    </row>
    <row r="68" spans="1:14" s="49" customFormat="1" ht="15.75">
      <c r="A68" s="33" t="s">
        <v>400</v>
      </c>
      <c r="B68" s="26" t="s">
        <v>263</v>
      </c>
      <c r="C68" s="67">
        <f>C20+C34+C45+C49+C56+C62+C66</f>
        <v>0</v>
      </c>
      <c r="D68" s="67">
        <f>D20+D34+D45+D49+D56+D62+D66</f>
        <v>0</v>
      </c>
      <c r="E68" s="67">
        <f>E20+E34+E45+E49+E56+E62+E66</f>
        <v>0</v>
      </c>
      <c r="F68" s="111">
        <f t="shared" si="3"/>
        <v>0</v>
      </c>
      <c r="G68" s="100">
        <f>G20+G34+G45+G49+G56+G62+G66</f>
        <v>0</v>
      </c>
      <c r="H68" s="67">
        <f>H20+H34+H45+H49+H56+H62+H66</f>
        <v>0</v>
      </c>
      <c r="I68" s="67">
        <f>I20+I34+I45+I49+I56+I62+I66</f>
        <v>0</v>
      </c>
      <c r="J68" s="67">
        <f t="shared" si="4"/>
        <v>0</v>
      </c>
      <c r="K68" s="100">
        <f>K20+K34+K45+K49+K56+K62+K66</f>
        <v>0</v>
      </c>
      <c r="L68" s="67">
        <f>L20+L34+L45+L49+L56+L62+L66</f>
        <v>0</v>
      </c>
      <c r="M68" s="67">
        <f>M20+M34+M45+M49+M56+M62+M66</f>
        <v>0</v>
      </c>
      <c r="N68" s="67">
        <f t="shared" si="2"/>
        <v>0</v>
      </c>
    </row>
    <row r="69" spans="1:14" s="49" customFormat="1" ht="15.75">
      <c r="A69" s="52" t="s">
        <v>13</v>
      </c>
      <c r="B69" s="45"/>
      <c r="C69" s="50"/>
      <c r="D69" s="50"/>
      <c r="E69" s="50"/>
      <c r="F69" s="105">
        <f t="shared" si="3"/>
        <v>0</v>
      </c>
      <c r="G69" s="108"/>
      <c r="H69" s="50"/>
      <c r="I69" s="50"/>
      <c r="J69" s="46">
        <f t="shared" si="4"/>
        <v>0</v>
      </c>
      <c r="K69" s="108"/>
      <c r="L69" s="50"/>
      <c r="M69" s="50"/>
      <c r="N69" s="46">
        <f t="shared" si="2"/>
        <v>0</v>
      </c>
    </row>
    <row r="70" spans="1:14" s="49" customFormat="1" ht="15.75">
      <c r="A70" s="52" t="s">
        <v>14</v>
      </c>
      <c r="B70" s="45"/>
      <c r="C70" s="50"/>
      <c r="D70" s="50"/>
      <c r="E70" s="50"/>
      <c r="F70" s="105">
        <f t="shared" si="3"/>
        <v>0</v>
      </c>
      <c r="G70" s="108"/>
      <c r="H70" s="50"/>
      <c r="I70" s="50"/>
      <c r="J70" s="46">
        <f t="shared" si="4"/>
        <v>0</v>
      </c>
      <c r="K70" s="108"/>
      <c r="L70" s="50"/>
      <c r="M70" s="50"/>
      <c r="N70" s="46">
        <f t="shared" si="2"/>
        <v>0</v>
      </c>
    </row>
    <row r="71" spans="1:14">
      <c r="A71" s="28" t="s">
        <v>383</v>
      </c>
      <c r="B71" s="3" t="s">
        <v>264</v>
      </c>
      <c r="C71" s="46">
        <v>0</v>
      </c>
      <c r="D71" s="46">
        <v>0</v>
      </c>
      <c r="E71" s="46">
        <v>0</v>
      </c>
      <c r="F71" s="105">
        <f t="shared" si="3"/>
        <v>0</v>
      </c>
      <c r="G71" s="107">
        <v>0</v>
      </c>
      <c r="H71" s="46">
        <v>0</v>
      </c>
      <c r="I71" s="46">
        <v>0</v>
      </c>
      <c r="J71" s="46">
        <f t="shared" si="4"/>
        <v>0</v>
      </c>
      <c r="K71" s="107">
        <v>0</v>
      </c>
      <c r="L71" s="46">
        <v>0</v>
      </c>
      <c r="M71" s="46">
        <v>0</v>
      </c>
      <c r="N71" s="46">
        <f t="shared" si="2"/>
        <v>0</v>
      </c>
    </row>
    <row r="72" spans="1:14">
      <c r="A72" s="10" t="s">
        <v>265</v>
      </c>
      <c r="B72" s="3" t="s">
        <v>266</v>
      </c>
      <c r="C72" s="46">
        <v>0</v>
      </c>
      <c r="D72" s="46">
        <v>0</v>
      </c>
      <c r="E72" s="46">
        <v>0</v>
      </c>
      <c r="F72" s="105">
        <f t="shared" ref="F72:F98" si="5">SUM(C72:E72)</f>
        <v>0</v>
      </c>
      <c r="G72" s="107">
        <v>0</v>
      </c>
      <c r="H72" s="46">
        <v>0</v>
      </c>
      <c r="I72" s="46">
        <v>0</v>
      </c>
      <c r="J72" s="46">
        <f t="shared" ref="J72:J98" si="6">SUM(G72:I72)</f>
        <v>0</v>
      </c>
      <c r="K72" s="107">
        <v>0</v>
      </c>
      <c r="L72" s="46">
        <v>0</v>
      </c>
      <c r="M72" s="46">
        <v>0</v>
      </c>
      <c r="N72" s="46">
        <f t="shared" ref="N72:N98" si="7">SUM(K72:M72)</f>
        <v>0</v>
      </c>
    </row>
    <row r="73" spans="1:14">
      <c r="A73" s="28" t="s">
        <v>384</v>
      </c>
      <c r="B73" s="3" t="s">
        <v>267</v>
      </c>
      <c r="C73" s="46">
        <v>0</v>
      </c>
      <c r="D73" s="46">
        <v>0</v>
      </c>
      <c r="E73" s="46">
        <v>0</v>
      </c>
      <c r="F73" s="105">
        <f t="shared" si="5"/>
        <v>0</v>
      </c>
      <c r="G73" s="107">
        <v>0</v>
      </c>
      <c r="H73" s="46">
        <v>0</v>
      </c>
      <c r="I73" s="46">
        <v>0</v>
      </c>
      <c r="J73" s="46">
        <f t="shared" si="6"/>
        <v>0</v>
      </c>
      <c r="K73" s="107">
        <v>0</v>
      </c>
      <c r="L73" s="46">
        <v>0</v>
      </c>
      <c r="M73" s="46">
        <v>0</v>
      </c>
      <c r="N73" s="46">
        <f t="shared" si="7"/>
        <v>0</v>
      </c>
    </row>
    <row r="74" spans="1:14" s="49" customFormat="1">
      <c r="A74" s="12" t="s">
        <v>402</v>
      </c>
      <c r="B74" s="5" t="s">
        <v>268</v>
      </c>
      <c r="C74" s="50">
        <f>SUM(C71:C73)</f>
        <v>0</v>
      </c>
      <c r="D74" s="50">
        <f>SUM(D71:D73)</f>
        <v>0</v>
      </c>
      <c r="E74" s="50">
        <f>SUM(E71:E73)</f>
        <v>0</v>
      </c>
      <c r="F74" s="93">
        <f t="shared" si="5"/>
        <v>0</v>
      </c>
      <c r="G74" s="108">
        <f>SUM(G71:G73)</f>
        <v>0</v>
      </c>
      <c r="H74" s="50">
        <f>SUM(H71:H73)</f>
        <v>0</v>
      </c>
      <c r="I74" s="50">
        <f>SUM(I71:I73)</f>
        <v>0</v>
      </c>
      <c r="J74" s="50">
        <f t="shared" si="6"/>
        <v>0</v>
      </c>
      <c r="K74" s="108">
        <f>SUM(K71:K73)</f>
        <v>0</v>
      </c>
      <c r="L74" s="50">
        <f>SUM(L71:L73)</f>
        <v>0</v>
      </c>
      <c r="M74" s="50">
        <f>SUM(M71:M73)</f>
        <v>0</v>
      </c>
      <c r="N74" s="50">
        <f t="shared" si="7"/>
        <v>0</v>
      </c>
    </row>
    <row r="75" spans="1:14">
      <c r="A75" s="10" t="s">
        <v>385</v>
      </c>
      <c r="B75" s="3" t="s">
        <v>269</v>
      </c>
      <c r="C75" s="46">
        <v>0</v>
      </c>
      <c r="D75" s="46">
        <v>0</v>
      </c>
      <c r="E75" s="46">
        <v>0</v>
      </c>
      <c r="F75" s="105">
        <f t="shared" si="5"/>
        <v>0</v>
      </c>
      <c r="G75" s="107">
        <v>0</v>
      </c>
      <c r="H75" s="46">
        <v>0</v>
      </c>
      <c r="I75" s="46">
        <v>0</v>
      </c>
      <c r="J75" s="46">
        <f t="shared" si="6"/>
        <v>0</v>
      </c>
      <c r="K75" s="107">
        <v>0</v>
      </c>
      <c r="L75" s="46">
        <v>0</v>
      </c>
      <c r="M75" s="46">
        <v>0</v>
      </c>
      <c r="N75" s="46">
        <f t="shared" si="7"/>
        <v>0</v>
      </c>
    </row>
    <row r="76" spans="1:14">
      <c r="A76" s="28" t="s">
        <v>270</v>
      </c>
      <c r="B76" s="3" t="s">
        <v>271</v>
      </c>
      <c r="C76" s="46">
        <v>0</v>
      </c>
      <c r="D76" s="46">
        <v>0</v>
      </c>
      <c r="E76" s="46">
        <v>0</v>
      </c>
      <c r="F76" s="105">
        <f t="shared" si="5"/>
        <v>0</v>
      </c>
      <c r="G76" s="107">
        <v>0</v>
      </c>
      <c r="H76" s="46">
        <v>0</v>
      </c>
      <c r="I76" s="46">
        <v>0</v>
      </c>
      <c r="J76" s="46">
        <f t="shared" si="6"/>
        <v>0</v>
      </c>
      <c r="K76" s="107">
        <v>0</v>
      </c>
      <c r="L76" s="46">
        <v>0</v>
      </c>
      <c r="M76" s="46">
        <v>0</v>
      </c>
      <c r="N76" s="46">
        <f t="shared" si="7"/>
        <v>0</v>
      </c>
    </row>
    <row r="77" spans="1:14">
      <c r="A77" s="10" t="s">
        <v>386</v>
      </c>
      <c r="B77" s="3" t="s">
        <v>272</v>
      </c>
      <c r="C77" s="46">
        <v>0</v>
      </c>
      <c r="D77" s="46">
        <v>0</v>
      </c>
      <c r="E77" s="46">
        <v>0</v>
      </c>
      <c r="F77" s="105">
        <f t="shared" si="5"/>
        <v>0</v>
      </c>
      <c r="G77" s="107">
        <v>0</v>
      </c>
      <c r="H77" s="46">
        <v>0</v>
      </c>
      <c r="I77" s="46">
        <v>0</v>
      </c>
      <c r="J77" s="46">
        <f t="shared" si="6"/>
        <v>0</v>
      </c>
      <c r="K77" s="107">
        <v>0</v>
      </c>
      <c r="L77" s="46">
        <v>0</v>
      </c>
      <c r="M77" s="46">
        <v>0</v>
      </c>
      <c r="N77" s="46">
        <f t="shared" si="7"/>
        <v>0</v>
      </c>
    </row>
    <row r="78" spans="1:14">
      <c r="A78" s="28" t="s">
        <v>273</v>
      </c>
      <c r="B78" s="3" t="s">
        <v>274</v>
      </c>
      <c r="C78" s="46">
        <v>0</v>
      </c>
      <c r="D78" s="46">
        <v>0</v>
      </c>
      <c r="E78" s="46">
        <v>0</v>
      </c>
      <c r="F78" s="105">
        <f t="shared" si="5"/>
        <v>0</v>
      </c>
      <c r="G78" s="107">
        <v>0</v>
      </c>
      <c r="H78" s="46">
        <v>0</v>
      </c>
      <c r="I78" s="46">
        <v>0</v>
      </c>
      <c r="J78" s="46">
        <f t="shared" si="6"/>
        <v>0</v>
      </c>
      <c r="K78" s="107">
        <v>0</v>
      </c>
      <c r="L78" s="46">
        <v>0</v>
      </c>
      <c r="M78" s="46">
        <v>0</v>
      </c>
      <c r="N78" s="46">
        <f t="shared" si="7"/>
        <v>0</v>
      </c>
    </row>
    <row r="79" spans="1:14" s="49" customFormat="1">
      <c r="A79" s="11" t="s">
        <v>403</v>
      </c>
      <c r="B79" s="5" t="s">
        <v>275</v>
      </c>
      <c r="C79" s="50">
        <f>SUM(C75:C78)</f>
        <v>0</v>
      </c>
      <c r="D79" s="50">
        <f>SUM(D75:D78)</f>
        <v>0</v>
      </c>
      <c r="E79" s="50">
        <f>SUM(E75:E78)</f>
        <v>0</v>
      </c>
      <c r="F79" s="93">
        <f t="shared" si="5"/>
        <v>0</v>
      </c>
      <c r="G79" s="108">
        <f>SUM(G75:G78)</f>
        <v>0</v>
      </c>
      <c r="H79" s="50">
        <f>SUM(H75:H78)</f>
        <v>0</v>
      </c>
      <c r="I79" s="50">
        <f>SUM(I75:I78)</f>
        <v>0</v>
      </c>
      <c r="J79" s="50">
        <f t="shared" si="6"/>
        <v>0</v>
      </c>
      <c r="K79" s="108">
        <f>SUM(K75:K78)</f>
        <v>0</v>
      </c>
      <c r="L79" s="50">
        <f>SUM(L75:L78)</f>
        <v>0</v>
      </c>
      <c r="M79" s="50">
        <f>SUM(M75:M78)</f>
        <v>0</v>
      </c>
      <c r="N79" s="50">
        <f t="shared" si="7"/>
        <v>0</v>
      </c>
    </row>
    <row r="80" spans="1:14">
      <c r="A80" s="3" t="s">
        <v>414</v>
      </c>
      <c r="B80" s="3" t="s">
        <v>276</v>
      </c>
      <c r="C80" s="46">
        <v>0</v>
      </c>
      <c r="D80" s="46">
        <v>0</v>
      </c>
      <c r="E80" s="46">
        <v>0</v>
      </c>
      <c r="F80" s="105">
        <f t="shared" si="5"/>
        <v>0</v>
      </c>
      <c r="G80" s="114">
        <v>37</v>
      </c>
      <c r="H80" s="46">
        <v>0</v>
      </c>
      <c r="I80" s="46">
        <v>0</v>
      </c>
      <c r="J80" s="46">
        <f t="shared" si="6"/>
        <v>37</v>
      </c>
      <c r="K80" s="114">
        <v>37</v>
      </c>
      <c r="L80" s="46">
        <v>0</v>
      </c>
      <c r="M80" s="46">
        <v>0</v>
      </c>
      <c r="N80" s="46">
        <f t="shared" si="7"/>
        <v>37</v>
      </c>
    </row>
    <row r="81" spans="1:14">
      <c r="A81" s="3" t="s">
        <v>415</v>
      </c>
      <c r="B81" s="3" t="s">
        <v>276</v>
      </c>
      <c r="C81" s="46">
        <v>0</v>
      </c>
      <c r="D81" s="46">
        <v>0</v>
      </c>
      <c r="E81" s="46">
        <v>0</v>
      </c>
      <c r="F81" s="105">
        <f t="shared" si="5"/>
        <v>0</v>
      </c>
      <c r="G81" s="107">
        <v>0</v>
      </c>
      <c r="H81" s="46">
        <v>0</v>
      </c>
      <c r="I81" s="46">
        <v>0</v>
      </c>
      <c r="J81" s="46">
        <f t="shared" si="6"/>
        <v>0</v>
      </c>
      <c r="K81" s="107">
        <v>0</v>
      </c>
      <c r="L81" s="46">
        <v>0</v>
      </c>
      <c r="M81" s="46">
        <v>0</v>
      </c>
      <c r="N81" s="46">
        <f t="shared" si="7"/>
        <v>0</v>
      </c>
    </row>
    <row r="82" spans="1:14">
      <c r="A82" s="3" t="s">
        <v>412</v>
      </c>
      <c r="B82" s="3" t="s">
        <v>277</v>
      </c>
      <c r="C82" s="46">
        <v>0</v>
      </c>
      <c r="D82" s="46">
        <v>0</v>
      </c>
      <c r="E82" s="46">
        <v>0</v>
      </c>
      <c r="F82" s="105">
        <f t="shared" si="5"/>
        <v>0</v>
      </c>
      <c r="G82" s="107">
        <v>0</v>
      </c>
      <c r="H82" s="46">
        <v>0</v>
      </c>
      <c r="I82" s="46">
        <v>0</v>
      </c>
      <c r="J82" s="46">
        <f t="shared" si="6"/>
        <v>0</v>
      </c>
      <c r="K82" s="107">
        <v>0</v>
      </c>
      <c r="L82" s="46">
        <v>0</v>
      </c>
      <c r="M82" s="46">
        <v>0</v>
      </c>
      <c r="N82" s="46">
        <f t="shared" si="7"/>
        <v>0</v>
      </c>
    </row>
    <row r="83" spans="1:14">
      <c r="A83" s="3" t="s">
        <v>413</v>
      </c>
      <c r="B83" s="3" t="s">
        <v>277</v>
      </c>
      <c r="C83" s="46">
        <v>0</v>
      </c>
      <c r="D83" s="46">
        <v>0</v>
      </c>
      <c r="E83" s="46">
        <v>0</v>
      </c>
      <c r="F83" s="105">
        <f t="shared" si="5"/>
        <v>0</v>
      </c>
      <c r="G83" s="107">
        <v>0</v>
      </c>
      <c r="H83" s="46">
        <v>0</v>
      </c>
      <c r="I83" s="46">
        <v>0</v>
      </c>
      <c r="J83" s="46">
        <f t="shared" si="6"/>
        <v>0</v>
      </c>
      <c r="K83" s="107">
        <v>0</v>
      </c>
      <c r="L83" s="46">
        <v>0</v>
      </c>
      <c r="M83" s="46">
        <v>0</v>
      </c>
      <c r="N83" s="46">
        <f t="shared" si="7"/>
        <v>0</v>
      </c>
    </row>
    <row r="84" spans="1:14" s="49" customFormat="1">
      <c r="A84" s="5" t="s">
        <v>404</v>
      </c>
      <c r="B84" s="5" t="s">
        <v>278</v>
      </c>
      <c r="C84" s="50">
        <f>SUM(C80:C83)</f>
        <v>0</v>
      </c>
      <c r="D84" s="50">
        <f>SUM(D80:D83)</f>
        <v>0</v>
      </c>
      <c r="E84" s="50">
        <f>SUM(E80:E83)</f>
        <v>0</v>
      </c>
      <c r="F84" s="93">
        <f t="shared" si="5"/>
        <v>0</v>
      </c>
      <c r="G84" s="108">
        <f>SUM(G80:G83)</f>
        <v>37</v>
      </c>
      <c r="H84" s="50">
        <f>SUM(H80:H83)</f>
        <v>0</v>
      </c>
      <c r="I84" s="50">
        <f>SUM(I80:I83)</f>
        <v>0</v>
      </c>
      <c r="J84" s="50">
        <f t="shared" si="6"/>
        <v>37</v>
      </c>
      <c r="K84" s="108">
        <f>SUM(K80:K83)</f>
        <v>37</v>
      </c>
      <c r="L84" s="50">
        <f>SUM(L80:L83)</f>
        <v>0</v>
      </c>
      <c r="M84" s="50">
        <f>SUM(M80:M83)</f>
        <v>0</v>
      </c>
      <c r="N84" s="50">
        <f t="shared" si="7"/>
        <v>37</v>
      </c>
    </row>
    <row r="85" spans="1:14" s="49" customFormat="1">
      <c r="A85" s="11" t="s">
        <v>279</v>
      </c>
      <c r="B85" s="5" t="s">
        <v>280</v>
      </c>
      <c r="C85" s="50">
        <v>0</v>
      </c>
      <c r="D85" s="50">
        <v>0</v>
      </c>
      <c r="E85" s="50">
        <v>0</v>
      </c>
      <c r="F85" s="93">
        <f t="shared" si="5"/>
        <v>0</v>
      </c>
      <c r="G85" s="108">
        <v>0</v>
      </c>
      <c r="H85" s="50">
        <v>0</v>
      </c>
      <c r="I85" s="50">
        <v>0</v>
      </c>
      <c r="J85" s="50">
        <f t="shared" si="6"/>
        <v>0</v>
      </c>
      <c r="K85" s="108">
        <v>0</v>
      </c>
      <c r="L85" s="50">
        <v>0</v>
      </c>
      <c r="M85" s="50">
        <v>0</v>
      </c>
      <c r="N85" s="50">
        <f t="shared" si="7"/>
        <v>0</v>
      </c>
    </row>
    <row r="86" spans="1:14" s="49" customFormat="1">
      <c r="A86" s="11" t="s">
        <v>281</v>
      </c>
      <c r="B86" s="5" t="s">
        <v>282</v>
      </c>
      <c r="C86" s="50">
        <v>0</v>
      </c>
      <c r="D86" s="50">
        <v>0</v>
      </c>
      <c r="E86" s="50">
        <v>0</v>
      </c>
      <c r="F86" s="93">
        <f t="shared" si="5"/>
        <v>0</v>
      </c>
      <c r="G86" s="108">
        <v>0</v>
      </c>
      <c r="H86" s="50">
        <v>0</v>
      </c>
      <c r="I86" s="50">
        <v>0</v>
      </c>
      <c r="J86" s="50">
        <f t="shared" si="6"/>
        <v>0</v>
      </c>
      <c r="K86" s="108">
        <v>0</v>
      </c>
      <c r="L86" s="50">
        <v>0</v>
      </c>
      <c r="M86" s="50">
        <v>0</v>
      </c>
      <c r="N86" s="50">
        <f t="shared" si="7"/>
        <v>0</v>
      </c>
    </row>
    <row r="87" spans="1:14" s="49" customFormat="1">
      <c r="A87" s="11" t="s">
        <v>283</v>
      </c>
      <c r="B87" s="5" t="s">
        <v>284</v>
      </c>
      <c r="C87" s="50">
        <v>23294</v>
      </c>
      <c r="D87" s="50">
        <v>0</v>
      </c>
      <c r="E87" s="50">
        <v>0</v>
      </c>
      <c r="F87" s="93">
        <f t="shared" si="5"/>
        <v>23294</v>
      </c>
      <c r="G87" s="113">
        <v>23757</v>
      </c>
      <c r="H87" s="50">
        <v>0</v>
      </c>
      <c r="I87" s="50">
        <v>0</v>
      </c>
      <c r="J87" s="50">
        <f t="shared" si="6"/>
        <v>23757</v>
      </c>
      <c r="K87" s="113">
        <v>23798</v>
      </c>
      <c r="L87" s="50">
        <v>0</v>
      </c>
      <c r="M87" s="50">
        <v>0</v>
      </c>
      <c r="N87" s="50">
        <f t="shared" si="7"/>
        <v>23798</v>
      </c>
    </row>
    <row r="88" spans="1:14" s="49" customFormat="1">
      <c r="A88" s="11" t="s">
        <v>285</v>
      </c>
      <c r="B88" s="5" t="s">
        <v>286</v>
      </c>
      <c r="C88" s="50">
        <v>0</v>
      </c>
      <c r="D88" s="50">
        <v>0</v>
      </c>
      <c r="E88" s="50">
        <v>0</v>
      </c>
      <c r="F88" s="93">
        <f t="shared" si="5"/>
        <v>0</v>
      </c>
      <c r="G88" s="108">
        <v>0</v>
      </c>
      <c r="H88" s="50">
        <v>0</v>
      </c>
      <c r="I88" s="50">
        <v>0</v>
      </c>
      <c r="J88" s="50">
        <f t="shared" si="6"/>
        <v>0</v>
      </c>
      <c r="K88" s="108">
        <v>0</v>
      </c>
      <c r="L88" s="50">
        <v>0</v>
      </c>
      <c r="M88" s="50">
        <v>0</v>
      </c>
      <c r="N88" s="50">
        <f t="shared" si="7"/>
        <v>0</v>
      </c>
    </row>
    <row r="89" spans="1:14" s="49" customFormat="1">
      <c r="A89" s="12" t="s">
        <v>387</v>
      </c>
      <c r="B89" s="5" t="s">
        <v>287</v>
      </c>
      <c r="C89" s="50">
        <v>0</v>
      </c>
      <c r="D89" s="50">
        <v>0</v>
      </c>
      <c r="E89" s="50">
        <v>0</v>
      </c>
      <c r="F89" s="93">
        <f t="shared" si="5"/>
        <v>0</v>
      </c>
      <c r="G89" s="108">
        <v>0</v>
      </c>
      <c r="H89" s="50">
        <v>0</v>
      </c>
      <c r="I89" s="50">
        <v>0</v>
      </c>
      <c r="J89" s="50">
        <f t="shared" si="6"/>
        <v>0</v>
      </c>
      <c r="K89" s="108">
        <v>0</v>
      </c>
      <c r="L89" s="50">
        <v>0</v>
      </c>
      <c r="M89" s="50">
        <v>0</v>
      </c>
      <c r="N89" s="50">
        <f t="shared" si="7"/>
        <v>0</v>
      </c>
    </row>
    <row r="90" spans="1:14" s="49" customFormat="1" ht="15.75">
      <c r="A90" s="35" t="s">
        <v>405</v>
      </c>
      <c r="B90" s="30" t="s">
        <v>288</v>
      </c>
      <c r="C90" s="67">
        <f>C74+C79+C84+C85+C87+C86+C88+C89</f>
        <v>23294</v>
      </c>
      <c r="D90" s="67">
        <f>D74+D79+D84+D85+D87+D86+D88+D89</f>
        <v>0</v>
      </c>
      <c r="E90" s="67">
        <f>E74+E79+E84+E85+E87+E86+E88+E89</f>
        <v>0</v>
      </c>
      <c r="F90" s="111">
        <f t="shared" si="5"/>
        <v>23294</v>
      </c>
      <c r="G90" s="100">
        <f>G74+G79+G84+G85+G87+G86+G88+G89</f>
        <v>23794</v>
      </c>
      <c r="H90" s="67">
        <f>H74+H79+H84+H85+H87+H86+H88+H89</f>
        <v>0</v>
      </c>
      <c r="I90" s="67">
        <f>I74+I79+I84+I85+I87+I86+I88+I89</f>
        <v>0</v>
      </c>
      <c r="J90" s="67">
        <f t="shared" si="6"/>
        <v>23794</v>
      </c>
      <c r="K90" s="100">
        <f>K74+K79+K84+K85+K87+K86+K88+K89</f>
        <v>23835</v>
      </c>
      <c r="L90" s="67">
        <f>L74+L79+L84+L85+L87+L86+L88+L89</f>
        <v>0</v>
      </c>
      <c r="M90" s="67">
        <f>M74+M79+M84+M85+M87+M86+M88+M89</f>
        <v>0</v>
      </c>
      <c r="N90" s="67">
        <f t="shared" si="7"/>
        <v>23835</v>
      </c>
    </row>
    <row r="91" spans="1:14">
      <c r="A91" s="10" t="s">
        <v>289</v>
      </c>
      <c r="B91" s="3" t="s">
        <v>290</v>
      </c>
      <c r="C91" s="46">
        <v>0</v>
      </c>
      <c r="D91" s="46">
        <v>0</v>
      </c>
      <c r="E91" s="46">
        <v>0</v>
      </c>
      <c r="F91" s="105">
        <f t="shared" si="5"/>
        <v>0</v>
      </c>
      <c r="G91" s="107">
        <v>0</v>
      </c>
      <c r="H91" s="46">
        <v>0</v>
      </c>
      <c r="I91" s="46">
        <v>0</v>
      </c>
      <c r="J91" s="46">
        <f t="shared" si="6"/>
        <v>0</v>
      </c>
      <c r="K91" s="107">
        <v>0</v>
      </c>
      <c r="L91" s="46">
        <v>0</v>
      </c>
      <c r="M91" s="46">
        <v>0</v>
      </c>
      <c r="N91" s="46">
        <f t="shared" si="7"/>
        <v>0</v>
      </c>
    </row>
    <row r="92" spans="1:14">
      <c r="A92" s="10" t="s">
        <v>291</v>
      </c>
      <c r="B92" s="3" t="s">
        <v>292</v>
      </c>
      <c r="C92" s="46">
        <v>0</v>
      </c>
      <c r="D92" s="46">
        <v>0</v>
      </c>
      <c r="E92" s="46">
        <v>0</v>
      </c>
      <c r="F92" s="105">
        <f t="shared" si="5"/>
        <v>0</v>
      </c>
      <c r="G92" s="107">
        <v>0</v>
      </c>
      <c r="H92" s="46">
        <v>0</v>
      </c>
      <c r="I92" s="46">
        <v>0</v>
      </c>
      <c r="J92" s="46">
        <f t="shared" si="6"/>
        <v>0</v>
      </c>
      <c r="K92" s="107">
        <v>0</v>
      </c>
      <c r="L92" s="46">
        <v>0</v>
      </c>
      <c r="M92" s="46">
        <v>0</v>
      </c>
      <c r="N92" s="46">
        <f t="shared" si="7"/>
        <v>0</v>
      </c>
    </row>
    <row r="93" spans="1:14">
      <c r="A93" s="28" t="s">
        <v>293</v>
      </c>
      <c r="B93" s="3" t="s">
        <v>294</v>
      </c>
      <c r="C93" s="46">
        <v>0</v>
      </c>
      <c r="D93" s="46">
        <v>0</v>
      </c>
      <c r="E93" s="46">
        <v>0</v>
      </c>
      <c r="F93" s="105">
        <f t="shared" si="5"/>
        <v>0</v>
      </c>
      <c r="G93" s="107">
        <v>0</v>
      </c>
      <c r="H93" s="46">
        <v>0</v>
      </c>
      <c r="I93" s="46">
        <v>0</v>
      </c>
      <c r="J93" s="46">
        <f t="shared" si="6"/>
        <v>0</v>
      </c>
      <c r="K93" s="107">
        <v>0</v>
      </c>
      <c r="L93" s="46">
        <v>0</v>
      </c>
      <c r="M93" s="46">
        <v>0</v>
      </c>
      <c r="N93" s="46">
        <f t="shared" si="7"/>
        <v>0</v>
      </c>
    </row>
    <row r="94" spans="1:14">
      <c r="A94" s="28" t="s">
        <v>388</v>
      </c>
      <c r="B94" s="3" t="s">
        <v>295</v>
      </c>
      <c r="C94" s="46">
        <v>0</v>
      </c>
      <c r="D94" s="46">
        <v>0</v>
      </c>
      <c r="E94" s="46">
        <v>0</v>
      </c>
      <c r="F94" s="105">
        <f t="shared" si="5"/>
        <v>0</v>
      </c>
      <c r="G94" s="107">
        <v>0</v>
      </c>
      <c r="H94" s="46">
        <v>0</v>
      </c>
      <c r="I94" s="46">
        <v>0</v>
      </c>
      <c r="J94" s="46">
        <f t="shared" si="6"/>
        <v>0</v>
      </c>
      <c r="K94" s="107">
        <v>0</v>
      </c>
      <c r="L94" s="46">
        <v>0</v>
      </c>
      <c r="M94" s="46">
        <v>0</v>
      </c>
      <c r="N94" s="46">
        <f t="shared" si="7"/>
        <v>0</v>
      </c>
    </row>
    <row r="95" spans="1:14" s="49" customFormat="1">
      <c r="A95" s="11" t="s">
        <v>406</v>
      </c>
      <c r="B95" s="5" t="s">
        <v>296</v>
      </c>
      <c r="C95" s="50">
        <v>0</v>
      </c>
      <c r="D95" s="50">
        <v>0</v>
      </c>
      <c r="E95" s="50">
        <v>0</v>
      </c>
      <c r="F95" s="93">
        <f t="shared" si="5"/>
        <v>0</v>
      </c>
      <c r="G95" s="108">
        <v>0</v>
      </c>
      <c r="H95" s="50">
        <v>0</v>
      </c>
      <c r="I95" s="50">
        <v>0</v>
      </c>
      <c r="J95" s="50">
        <f t="shared" si="6"/>
        <v>0</v>
      </c>
      <c r="K95" s="108">
        <v>0</v>
      </c>
      <c r="L95" s="50">
        <v>0</v>
      </c>
      <c r="M95" s="50">
        <v>0</v>
      </c>
      <c r="N95" s="50">
        <f t="shared" si="7"/>
        <v>0</v>
      </c>
    </row>
    <row r="96" spans="1:14" s="49" customFormat="1">
      <c r="A96" s="12" t="s">
        <v>297</v>
      </c>
      <c r="B96" s="5" t="s">
        <v>298</v>
      </c>
      <c r="C96" s="50">
        <v>0</v>
      </c>
      <c r="D96" s="50">
        <v>0</v>
      </c>
      <c r="E96" s="50">
        <v>0</v>
      </c>
      <c r="F96" s="93">
        <f t="shared" si="5"/>
        <v>0</v>
      </c>
      <c r="G96" s="108">
        <v>0</v>
      </c>
      <c r="H96" s="50">
        <v>0</v>
      </c>
      <c r="I96" s="50">
        <v>0</v>
      </c>
      <c r="J96" s="50">
        <f t="shared" si="6"/>
        <v>0</v>
      </c>
      <c r="K96" s="108">
        <v>0</v>
      </c>
      <c r="L96" s="50">
        <v>0</v>
      </c>
      <c r="M96" s="50">
        <v>0</v>
      </c>
      <c r="N96" s="50">
        <f t="shared" si="7"/>
        <v>0</v>
      </c>
    </row>
    <row r="97" spans="1:14" s="49" customFormat="1" ht="15.75">
      <c r="A97" s="31" t="s">
        <v>407</v>
      </c>
      <c r="B97" s="32" t="s">
        <v>299</v>
      </c>
      <c r="C97" s="67">
        <f>C90+C95+C96</f>
        <v>23294</v>
      </c>
      <c r="D97" s="67">
        <f>D90+D95+D96</f>
        <v>0</v>
      </c>
      <c r="E97" s="67">
        <f>E90+E95+E96</f>
        <v>0</v>
      </c>
      <c r="F97" s="111">
        <f t="shared" si="5"/>
        <v>23294</v>
      </c>
      <c r="G97" s="100">
        <f>G90+G95+G96</f>
        <v>23794</v>
      </c>
      <c r="H97" s="67">
        <f>H90+H95+H96</f>
        <v>0</v>
      </c>
      <c r="I97" s="67">
        <f>I90+I95+I96</f>
        <v>0</v>
      </c>
      <c r="J97" s="67">
        <f t="shared" si="6"/>
        <v>23794</v>
      </c>
      <c r="K97" s="100">
        <f>K90+K95+K96</f>
        <v>23835</v>
      </c>
      <c r="L97" s="67">
        <f>L90+L95+L96</f>
        <v>0</v>
      </c>
      <c r="M97" s="67">
        <f>M90+M95+M96</f>
        <v>0</v>
      </c>
      <c r="N97" s="67">
        <f t="shared" si="7"/>
        <v>23835</v>
      </c>
    </row>
    <row r="98" spans="1:14" s="49" customFormat="1" ht="17.25">
      <c r="A98" s="51" t="s">
        <v>390</v>
      </c>
      <c r="B98" s="51"/>
      <c r="C98" s="69">
        <f>C68+C97</f>
        <v>23294</v>
      </c>
      <c r="D98" s="69">
        <f>D68+D97</f>
        <v>0</v>
      </c>
      <c r="E98" s="69">
        <f>E68+E97</f>
        <v>0</v>
      </c>
      <c r="F98" s="106">
        <f t="shared" si="5"/>
        <v>23294</v>
      </c>
      <c r="G98" s="102">
        <f>G68+G97</f>
        <v>23794</v>
      </c>
      <c r="H98" s="69">
        <f>H68+H97</f>
        <v>0</v>
      </c>
      <c r="I98" s="69">
        <f>I68+I97</f>
        <v>0</v>
      </c>
      <c r="J98" s="79">
        <f t="shared" si="6"/>
        <v>23794</v>
      </c>
      <c r="K98" s="102">
        <f>K68+K97</f>
        <v>23835</v>
      </c>
      <c r="L98" s="69">
        <f>L68+L97</f>
        <v>0</v>
      </c>
      <c r="M98" s="69">
        <f>M68+M97</f>
        <v>0</v>
      </c>
      <c r="N98" s="79">
        <f t="shared" si="7"/>
        <v>23835</v>
      </c>
    </row>
  </sheetData>
  <mergeCells count="6">
    <mergeCell ref="K6:N6"/>
    <mergeCell ref="B1:J1"/>
    <mergeCell ref="A3:F3"/>
    <mergeCell ref="A4:F4"/>
    <mergeCell ref="C6:F6"/>
    <mergeCell ref="G6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topLeftCell="B1" zoomScaleNormal="100" workbookViewId="0">
      <selection activeCell="B1" sqref="B1:J1"/>
    </sheetView>
  </sheetViews>
  <sheetFormatPr defaultRowHeight="15"/>
  <cols>
    <col min="1" max="1" width="92.5703125" customWidth="1"/>
    <col min="2" max="2" width="8.5703125" bestFit="1" customWidth="1"/>
    <col min="3" max="4" width="9.5703125" bestFit="1" customWidth="1"/>
    <col min="5" max="5" width="14.42578125" customWidth="1"/>
    <col min="6" max="6" width="11.140625" bestFit="1" customWidth="1"/>
    <col min="7" max="7" width="9.85546875" bestFit="1" customWidth="1"/>
    <col min="8" max="8" width="11.7109375" customWidth="1"/>
    <col min="9" max="9" width="14" bestFit="1" customWidth="1"/>
    <col min="10" max="10" width="11.855468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160" t="s">
        <v>460</v>
      </c>
      <c r="C1" s="160"/>
      <c r="D1" s="160"/>
      <c r="E1" s="160"/>
      <c r="F1" s="160"/>
      <c r="G1" s="160"/>
      <c r="H1" s="160"/>
      <c r="I1" s="160"/>
      <c r="J1" s="160"/>
    </row>
    <row r="3" spans="1:14" ht="24" customHeight="1">
      <c r="A3" s="155" t="s">
        <v>433</v>
      </c>
      <c r="B3" s="163"/>
      <c r="C3" s="163"/>
      <c r="D3" s="163"/>
      <c r="E3" s="163"/>
      <c r="F3" s="157"/>
    </row>
    <row r="4" spans="1:14" ht="24" customHeight="1">
      <c r="A4" s="158" t="s">
        <v>408</v>
      </c>
      <c r="B4" s="156"/>
      <c r="C4" s="156"/>
      <c r="D4" s="156"/>
      <c r="E4" s="156"/>
      <c r="F4" s="157"/>
      <c r="H4" s="44"/>
    </row>
    <row r="5" spans="1:14" ht="18">
      <c r="A5" s="55"/>
    </row>
    <row r="6" spans="1:14">
      <c r="A6" s="47" t="s">
        <v>440</v>
      </c>
      <c r="C6" s="151" t="s">
        <v>422</v>
      </c>
      <c r="D6" s="151"/>
      <c r="E6" s="151"/>
      <c r="F6" s="154"/>
      <c r="G6" s="150" t="s">
        <v>455</v>
      </c>
      <c r="H6" s="151"/>
      <c r="I6" s="151"/>
      <c r="J6" s="151"/>
      <c r="K6" s="150" t="s">
        <v>456</v>
      </c>
      <c r="L6" s="151"/>
      <c r="M6" s="151"/>
      <c r="N6" s="151"/>
    </row>
    <row r="7" spans="1:14" ht="45">
      <c r="A7" s="1" t="s">
        <v>15</v>
      </c>
      <c r="B7" s="2" t="s">
        <v>7</v>
      </c>
      <c r="C7" s="56" t="s">
        <v>410</v>
      </c>
      <c r="D7" s="56" t="s">
        <v>411</v>
      </c>
      <c r="E7" s="56" t="s">
        <v>10</v>
      </c>
      <c r="F7" s="91" t="s">
        <v>5</v>
      </c>
      <c r="G7" s="97" t="s">
        <v>410</v>
      </c>
      <c r="H7" s="56" t="s">
        <v>411</v>
      </c>
      <c r="I7" s="56" t="s">
        <v>10</v>
      </c>
      <c r="J7" s="57" t="s">
        <v>5</v>
      </c>
      <c r="K7" s="97" t="s">
        <v>410</v>
      </c>
      <c r="L7" s="56" t="s">
        <v>411</v>
      </c>
      <c r="M7" s="56" t="s">
        <v>10</v>
      </c>
      <c r="N7" s="57" t="s">
        <v>5</v>
      </c>
    </row>
    <row r="8" spans="1:14" ht="15" customHeight="1">
      <c r="A8" s="22" t="s">
        <v>187</v>
      </c>
      <c r="B8" s="4" t="s">
        <v>188</v>
      </c>
      <c r="C8" s="46">
        <f ca="1">'4. melléklet'!C8+'5. melléklet '!C8</f>
        <v>9655</v>
      </c>
      <c r="D8" s="46">
        <f ca="1">'4. melléklet'!D8+'5. melléklet '!D8</f>
        <v>0</v>
      </c>
      <c r="E8" s="46">
        <f ca="1">'4. melléklet'!E8+'5. melléklet '!E8</f>
        <v>0</v>
      </c>
      <c r="F8" s="105">
        <f t="shared" ref="F8:F39" si="0">SUM(C8:E8)</f>
        <v>9655</v>
      </c>
      <c r="G8" s="107">
        <f ca="1">'4. melléklet'!G8+'5. melléklet '!G8</f>
        <v>9669</v>
      </c>
      <c r="H8" s="46">
        <f ca="1">'4. melléklet'!H8+'5. melléklet '!H8</f>
        <v>0</v>
      </c>
      <c r="I8" s="46">
        <f ca="1">'4. melléklet'!I8+'5. melléklet '!I8</f>
        <v>0</v>
      </c>
      <c r="J8" s="46">
        <f t="shared" ref="J8:J71" si="1">SUM(G8:I8)</f>
        <v>9669</v>
      </c>
      <c r="K8" s="107">
        <f ca="1">'4. melléklet'!K8+'5. melléklet '!K8</f>
        <v>9669</v>
      </c>
      <c r="L8" s="46">
        <f ca="1">'4. melléklet'!L8+'5. melléklet '!L8</f>
        <v>0</v>
      </c>
      <c r="M8" s="46">
        <f ca="1">'4. melléklet'!M8+'5. melléklet '!M8</f>
        <v>0</v>
      </c>
      <c r="N8" s="46">
        <f t="shared" ref="N8:N71" si="2">SUM(K8:M8)</f>
        <v>9669</v>
      </c>
    </row>
    <row r="9" spans="1:14" ht="15" customHeight="1">
      <c r="A9" s="3" t="s">
        <v>189</v>
      </c>
      <c r="B9" s="4" t="s">
        <v>190</v>
      </c>
      <c r="C9" s="46">
        <f ca="1">'4. melléklet'!C9+'5. melléklet '!C9</f>
        <v>14907</v>
      </c>
      <c r="D9" s="46">
        <f ca="1">'4. melléklet'!D9+'5. melléklet '!D9</f>
        <v>0</v>
      </c>
      <c r="E9" s="46">
        <f ca="1">'4. melléklet'!E9+'5. melléklet '!E9</f>
        <v>0</v>
      </c>
      <c r="F9" s="105">
        <f t="shared" si="0"/>
        <v>14907</v>
      </c>
      <c r="G9" s="107">
        <f ca="1">'4. melléklet'!G9+'5. melléklet '!G9</f>
        <v>14907</v>
      </c>
      <c r="H9" s="46">
        <f ca="1">'4. melléklet'!H9+'5. melléklet '!H9</f>
        <v>0</v>
      </c>
      <c r="I9" s="46">
        <f ca="1">'4. melléklet'!I9+'5. melléklet '!I9</f>
        <v>0</v>
      </c>
      <c r="J9" s="46">
        <f t="shared" si="1"/>
        <v>14907</v>
      </c>
      <c r="K9" s="107">
        <f ca="1">'4. melléklet'!K9+'5. melléklet '!K9</f>
        <v>14907</v>
      </c>
      <c r="L9" s="46">
        <f ca="1">'4. melléklet'!L9+'5. melléklet '!L9</f>
        <v>0</v>
      </c>
      <c r="M9" s="46">
        <f ca="1">'4. melléklet'!M9+'5. melléklet '!M9</f>
        <v>0</v>
      </c>
      <c r="N9" s="46">
        <f t="shared" si="2"/>
        <v>14907</v>
      </c>
    </row>
    <row r="10" spans="1:14" ht="15" customHeight="1">
      <c r="A10" s="3" t="s">
        <v>191</v>
      </c>
      <c r="B10" s="4" t="s">
        <v>192</v>
      </c>
      <c r="C10" s="46">
        <f ca="1">'4. melléklet'!C10+'5. melléklet '!C10</f>
        <v>8979</v>
      </c>
      <c r="D10" s="46">
        <f ca="1">'4. melléklet'!D10+'5. melléklet '!D10</f>
        <v>0</v>
      </c>
      <c r="E10" s="46">
        <f ca="1">'4. melléklet'!E10+'5. melléklet '!E10</f>
        <v>0</v>
      </c>
      <c r="F10" s="105">
        <f t="shared" si="0"/>
        <v>8979</v>
      </c>
      <c r="G10" s="107">
        <f ca="1">'4. melléklet'!G10+'5. melléklet '!G10</f>
        <v>8979</v>
      </c>
      <c r="H10" s="46">
        <f ca="1">'4. melléklet'!H10+'5. melléklet '!H10</f>
        <v>0</v>
      </c>
      <c r="I10" s="46">
        <f ca="1">'4. melléklet'!I10+'5. melléklet '!I10</f>
        <v>0</v>
      </c>
      <c r="J10" s="46">
        <f t="shared" si="1"/>
        <v>8979</v>
      </c>
      <c r="K10" s="107">
        <f ca="1">'4. melléklet'!K10+'5. melléklet '!K10</f>
        <v>8979</v>
      </c>
      <c r="L10" s="46">
        <f ca="1">'4. melléklet'!L10+'5. melléklet '!L10</f>
        <v>0</v>
      </c>
      <c r="M10" s="46">
        <f ca="1">'4. melléklet'!M10+'5. melléklet '!M10</f>
        <v>0</v>
      </c>
      <c r="N10" s="46">
        <f t="shared" si="2"/>
        <v>8979</v>
      </c>
    </row>
    <row r="11" spans="1:14" ht="15" customHeight="1">
      <c r="A11" s="3" t="s">
        <v>193</v>
      </c>
      <c r="B11" s="4" t="s">
        <v>194</v>
      </c>
      <c r="C11" s="46">
        <f ca="1">'4. melléklet'!C11+'5. melléklet '!C11</f>
        <v>1200</v>
      </c>
      <c r="D11" s="46">
        <f ca="1">'4. melléklet'!D11+'5. melléklet '!D11</f>
        <v>0</v>
      </c>
      <c r="E11" s="46">
        <f ca="1">'4. melléklet'!E11+'5. melléklet '!E11</f>
        <v>0</v>
      </c>
      <c r="F11" s="105">
        <f t="shared" si="0"/>
        <v>1200</v>
      </c>
      <c r="G11" s="107">
        <f ca="1">'4. melléklet'!G11+'5. melléklet '!G11</f>
        <v>1200</v>
      </c>
      <c r="H11" s="46">
        <f ca="1">'4. melléklet'!H11+'5. melléklet '!H11</f>
        <v>0</v>
      </c>
      <c r="I11" s="46">
        <f ca="1">'4. melléklet'!I11+'5. melléklet '!I11</f>
        <v>0</v>
      </c>
      <c r="J11" s="46">
        <f t="shared" si="1"/>
        <v>1200</v>
      </c>
      <c r="K11" s="107">
        <f ca="1">'4. melléklet'!K11+'5. melléklet '!K11</f>
        <v>1200</v>
      </c>
      <c r="L11" s="46">
        <f ca="1">'4. melléklet'!L11+'5. melléklet '!L11</f>
        <v>0</v>
      </c>
      <c r="M11" s="46">
        <f ca="1">'4. melléklet'!M11+'5. melléklet '!M11</f>
        <v>0</v>
      </c>
      <c r="N11" s="46">
        <f t="shared" si="2"/>
        <v>1200</v>
      </c>
    </row>
    <row r="12" spans="1:14" ht="15" customHeight="1">
      <c r="A12" s="3" t="s">
        <v>195</v>
      </c>
      <c r="B12" s="4" t="s">
        <v>196</v>
      </c>
      <c r="C12" s="46">
        <f ca="1">'4. melléklet'!C12+'5. melléklet '!C12</f>
        <v>0</v>
      </c>
      <c r="D12" s="46">
        <f ca="1">'4. melléklet'!D12+'5. melléklet '!D12</f>
        <v>0</v>
      </c>
      <c r="E12" s="46">
        <f ca="1">'4. melléklet'!E12+'5. melléklet '!E12</f>
        <v>0</v>
      </c>
      <c r="F12" s="105">
        <f t="shared" si="0"/>
        <v>0</v>
      </c>
      <c r="G12" s="107">
        <f ca="1">'4. melléklet'!G12+'5. melléklet '!G12</f>
        <v>38</v>
      </c>
      <c r="H12" s="46">
        <f ca="1">'4. melléklet'!H12+'5. melléklet '!H12</f>
        <v>0</v>
      </c>
      <c r="I12" s="46">
        <f ca="1">'4. melléklet'!I12+'5. melléklet '!I12</f>
        <v>0</v>
      </c>
      <c r="J12" s="46">
        <f t="shared" si="1"/>
        <v>38</v>
      </c>
      <c r="K12" s="107">
        <f ca="1">'4. melléklet'!K12+'5. melléklet '!K12</f>
        <v>515</v>
      </c>
      <c r="L12" s="46">
        <f ca="1">'4. melléklet'!L12+'5. melléklet '!L12</f>
        <v>0</v>
      </c>
      <c r="M12" s="46">
        <f ca="1">'4. melléklet'!M12+'5. melléklet '!M12</f>
        <v>0</v>
      </c>
      <c r="N12" s="46">
        <f t="shared" si="2"/>
        <v>515</v>
      </c>
    </row>
    <row r="13" spans="1:14" ht="15" customHeight="1">
      <c r="A13" s="3" t="s">
        <v>432</v>
      </c>
      <c r="B13" s="4" t="s">
        <v>197</v>
      </c>
      <c r="C13" s="46">
        <f ca="1">'4. melléklet'!C13+'5. melléklet '!C13</f>
        <v>0</v>
      </c>
      <c r="D13" s="46">
        <f ca="1">'4. melléklet'!D13+'5. melléklet '!D13</f>
        <v>0</v>
      </c>
      <c r="E13" s="46">
        <f ca="1">'4. melléklet'!E13+'5. melléklet '!E13</f>
        <v>0</v>
      </c>
      <c r="F13" s="105">
        <f t="shared" si="0"/>
        <v>0</v>
      </c>
      <c r="G13" s="107">
        <f ca="1">'4. melléklet'!G13+'5. melléklet '!G13</f>
        <v>0</v>
      </c>
      <c r="H13" s="46">
        <f ca="1">'4. melléklet'!H13+'5. melléklet '!H13</f>
        <v>0</v>
      </c>
      <c r="I13" s="46">
        <f ca="1">'4. melléklet'!I13+'5. melléklet '!I13</f>
        <v>0</v>
      </c>
      <c r="J13" s="46">
        <f t="shared" si="1"/>
        <v>0</v>
      </c>
      <c r="K13" s="107">
        <f ca="1">'4. melléklet'!K13+'5. melléklet '!K13</f>
        <v>0</v>
      </c>
      <c r="L13" s="46">
        <f ca="1">'4. melléklet'!L13+'5. melléklet '!L13</f>
        <v>0</v>
      </c>
      <c r="M13" s="46">
        <f ca="1">'4. melléklet'!M13+'5. melléklet '!M13</f>
        <v>0</v>
      </c>
      <c r="N13" s="46">
        <f t="shared" si="2"/>
        <v>0</v>
      </c>
    </row>
    <row r="14" spans="1:14" s="49" customFormat="1" ht="15" customHeight="1">
      <c r="A14" s="5" t="s">
        <v>391</v>
      </c>
      <c r="B14" s="6" t="s">
        <v>198</v>
      </c>
      <c r="C14" s="50">
        <f ca="1">'4. melléklet'!C14+'5. melléklet '!C14</f>
        <v>34741</v>
      </c>
      <c r="D14" s="50">
        <f ca="1">'4. melléklet'!D14+'5. melléklet '!D14</f>
        <v>0</v>
      </c>
      <c r="E14" s="50">
        <f ca="1">'4. melléklet'!E14+'5. melléklet '!E14</f>
        <v>0</v>
      </c>
      <c r="F14" s="93">
        <f t="shared" si="0"/>
        <v>34741</v>
      </c>
      <c r="G14" s="108">
        <f ca="1">'4. melléklet'!G14+'5. melléklet '!G14</f>
        <v>34793</v>
      </c>
      <c r="H14" s="50">
        <f ca="1">'4. melléklet'!H14+'5. melléklet '!H14</f>
        <v>0</v>
      </c>
      <c r="I14" s="50">
        <f ca="1">'4. melléklet'!I14+'5. melléklet '!I14</f>
        <v>0</v>
      </c>
      <c r="J14" s="50">
        <f t="shared" si="1"/>
        <v>34793</v>
      </c>
      <c r="K14" s="108">
        <f ca="1">'4. melléklet'!K14+'5. melléklet '!K14</f>
        <v>35270</v>
      </c>
      <c r="L14" s="50">
        <f ca="1">'4. melléklet'!L14+'5. melléklet '!L14</f>
        <v>0</v>
      </c>
      <c r="M14" s="50">
        <f ca="1">'4. melléklet'!M14+'5. melléklet '!M14</f>
        <v>0</v>
      </c>
      <c r="N14" s="50">
        <f t="shared" si="2"/>
        <v>35270</v>
      </c>
    </row>
    <row r="15" spans="1:14" ht="15" customHeight="1">
      <c r="A15" s="3" t="s">
        <v>199</v>
      </c>
      <c r="B15" s="4" t="s">
        <v>200</v>
      </c>
      <c r="C15" s="46">
        <f ca="1">'4. melléklet'!C15+'5. melléklet '!C15</f>
        <v>0</v>
      </c>
      <c r="D15" s="46">
        <f ca="1">'4. melléklet'!D15+'5. melléklet '!D15</f>
        <v>0</v>
      </c>
      <c r="E15" s="46">
        <f ca="1">'4. melléklet'!E15+'5. melléklet '!E15</f>
        <v>0</v>
      </c>
      <c r="F15" s="105">
        <f t="shared" si="0"/>
        <v>0</v>
      </c>
      <c r="G15" s="107">
        <f ca="1">'4. melléklet'!G15+'5. melléklet '!G15</f>
        <v>0</v>
      </c>
      <c r="H15" s="46">
        <f ca="1">'4. melléklet'!H15+'5. melléklet '!H15</f>
        <v>0</v>
      </c>
      <c r="I15" s="46">
        <f ca="1">'4. melléklet'!I15+'5. melléklet '!I15</f>
        <v>0</v>
      </c>
      <c r="J15" s="46">
        <f t="shared" si="1"/>
        <v>0</v>
      </c>
      <c r="K15" s="107">
        <f ca="1">'4. melléklet'!K15+'5. melléklet '!K15</f>
        <v>0</v>
      </c>
      <c r="L15" s="46">
        <f ca="1">'4. melléklet'!L15+'5. melléklet '!L15</f>
        <v>0</v>
      </c>
      <c r="M15" s="46">
        <f ca="1">'4. melléklet'!M15+'5. melléklet '!M15</f>
        <v>0</v>
      </c>
      <c r="N15" s="46">
        <f t="shared" si="2"/>
        <v>0</v>
      </c>
    </row>
    <row r="16" spans="1:14" ht="15" customHeight="1">
      <c r="A16" s="3" t="s">
        <v>201</v>
      </c>
      <c r="B16" s="4" t="s">
        <v>202</v>
      </c>
      <c r="C16" s="46">
        <f ca="1">'4. melléklet'!C16+'5. melléklet '!C16</f>
        <v>0</v>
      </c>
      <c r="D16" s="46">
        <f ca="1">'4. melléklet'!D16+'5. melléklet '!D16</f>
        <v>0</v>
      </c>
      <c r="E16" s="46">
        <f ca="1">'4. melléklet'!E16+'5. melléklet '!E16</f>
        <v>0</v>
      </c>
      <c r="F16" s="105">
        <f t="shared" si="0"/>
        <v>0</v>
      </c>
      <c r="G16" s="107">
        <f ca="1">'4. melléklet'!G16+'5. melléklet '!G16</f>
        <v>0</v>
      </c>
      <c r="H16" s="46">
        <f ca="1">'4. melléklet'!H16+'5. melléklet '!H16</f>
        <v>0</v>
      </c>
      <c r="I16" s="46">
        <f ca="1">'4. melléklet'!I16+'5. melléklet '!I16</f>
        <v>0</v>
      </c>
      <c r="J16" s="46">
        <f t="shared" si="1"/>
        <v>0</v>
      </c>
      <c r="K16" s="107">
        <f ca="1">'4. melléklet'!K16+'5. melléklet '!K16</f>
        <v>0</v>
      </c>
      <c r="L16" s="46">
        <f ca="1">'4. melléklet'!L16+'5. melléklet '!L16</f>
        <v>0</v>
      </c>
      <c r="M16" s="46">
        <f ca="1">'4. melléklet'!M16+'5. melléklet '!M16</f>
        <v>0</v>
      </c>
      <c r="N16" s="46">
        <f t="shared" si="2"/>
        <v>0</v>
      </c>
    </row>
    <row r="17" spans="1:14" ht="15" customHeight="1">
      <c r="A17" s="3" t="s">
        <v>354</v>
      </c>
      <c r="B17" s="4" t="s">
        <v>203</v>
      </c>
      <c r="C17" s="46">
        <f ca="1">'4. melléklet'!C17+'5. melléklet '!C17</f>
        <v>0</v>
      </c>
      <c r="D17" s="46">
        <f ca="1">'4. melléklet'!D17+'5. melléklet '!D17</f>
        <v>0</v>
      </c>
      <c r="E17" s="46">
        <f ca="1">'4. melléklet'!E17+'5. melléklet '!E17</f>
        <v>0</v>
      </c>
      <c r="F17" s="105">
        <f t="shared" si="0"/>
        <v>0</v>
      </c>
      <c r="G17" s="107">
        <f ca="1">'4. melléklet'!G17+'5. melléklet '!G17</f>
        <v>0</v>
      </c>
      <c r="H17" s="46">
        <f ca="1">'4. melléklet'!H17+'5. melléklet '!H17</f>
        <v>0</v>
      </c>
      <c r="I17" s="46">
        <f ca="1">'4. melléklet'!I17+'5. melléklet '!I17</f>
        <v>0</v>
      </c>
      <c r="J17" s="46">
        <f t="shared" si="1"/>
        <v>0</v>
      </c>
      <c r="K17" s="107">
        <f ca="1">'4. melléklet'!K17+'5. melléklet '!K17</f>
        <v>0</v>
      </c>
      <c r="L17" s="46">
        <f ca="1">'4. melléklet'!L17+'5. melléklet '!L17</f>
        <v>0</v>
      </c>
      <c r="M17" s="46">
        <f ca="1">'4. melléklet'!M17+'5. melléklet '!M17</f>
        <v>0</v>
      </c>
      <c r="N17" s="46">
        <f t="shared" si="2"/>
        <v>0</v>
      </c>
    </row>
    <row r="18" spans="1:14" ht="15" customHeight="1">
      <c r="A18" s="3" t="s">
        <v>355</v>
      </c>
      <c r="B18" s="4" t="s">
        <v>204</v>
      </c>
      <c r="C18" s="46">
        <f ca="1">'4. melléklet'!C18+'5. melléklet '!C18</f>
        <v>0</v>
      </c>
      <c r="D18" s="46">
        <f ca="1">'4. melléklet'!D18+'5. melléklet '!D18</f>
        <v>0</v>
      </c>
      <c r="E18" s="46">
        <f ca="1">'4. melléklet'!E18+'5. melléklet '!E18</f>
        <v>0</v>
      </c>
      <c r="F18" s="105">
        <f t="shared" si="0"/>
        <v>0</v>
      </c>
      <c r="G18" s="107">
        <f ca="1">'4. melléklet'!G18+'5. melléklet '!G18</f>
        <v>0</v>
      </c>
      <c r="H18" s="46">
        <f ca="1">'4. melléklet'!H18+'5. melléklet '!H18</f>
        <v>0</v>
      </c>
      <c r="I18" s="46">
        <f ca="1">'4. melléklet'!I18+'5. melléklet '!I18</f>
        <v>0</v>
      </c>
      <c r="J18" s="46">
        <f t="shared" si="1"/>
        <v>0</v>
      </c>
      <c r="K18" s="107">
        <f ca="1">'4. melléklet'!K18+'5. melléklet '!K18</f>
        <v>0</v>
      </c>
      <c r="L18" s="46">
        <f ca="1">'4. melléklet'!L18+'5. melléklet '!L18</f>
        <v>0</v>
      </c>
      <c r="M18" s="46">
        <f ca="1">'4. melléklet'!M18+'5. melléklet '!M18</f>
        <v>0</v>
      </c>
      <c r="N18" s="46">
        <f t="shared" si="2"/>
        <v>0</v>
      </c>
    </row>
    <row r="19" spans="1:14" ht="15" customHeight="1">
      <c r="A19" s="3" t="s">
        <v>356</v>
      </c>
      <c r="B19" s="4" t="s">
        <v>205</v>
      </c>
      <c r="C19" s="46">
        <f ca="1">'4. melléklet'!C19+'5. melléklet '!C19</f>
        <v>168</v>
      </c>
      <c r="D19" s="46">
        <f ca="1">'4. melléklet'!D19+'5. melléklet '!D19</f>
        <v>0</v>
      </c>
      <c r="E19" s="46">
        <f ca="1">'4. melléklet'!E19+'5. melléklet '!E19</f>
        <v>0</v>
      </c>
      <c r="F19" s="105">
        <f t="shared" si="0"/>
        <v>168</v>
      </c>
      <c r="G19" s="107">
        <f ca="1">'4. melléklet'!G19+'5. melléklet '!G19</f>
        <v>168</v>
      </c>
      <c r="H19" s="46">
        <f ca="1">'4. melléklet'!H19+'5. melléklet '!H19</f>
        <v>0</v>
      </c>
      <c r="I19" s="46">
        <f ca="1">'4. melléklet'!I19+'5. melléklet '!I19</f>
        <v>0</v>
      </c>
      <c r="J19" s="46">
        <f t="shared" si="1"/>
        <v>168</v>
      </c>
      <c r="K19" s="107">
        <f ca="1">'4. melléklet'!K19+'5. melléklet '!K19</f>
        <v>168</v>
      </c>
      <c r="L19" s="46">
        <f ca="1">'4. melléklet'!L19+'5. melléklet '!L19</f>
        <v>0</v>
      </c>
      <c r="M19" s="46">
        <f ca="1">'4. melléklet'!M19+'5. melléklet '!M19</f>
        <v>0</v>
      </c>
      <c r="N19" s="46">
        <f t="shared" si="2"/>
        <v>168</v>
      </c>
    </row>
    <row r="20" spans="1:14" s="49" customFormat="1" ht="15" customHeight="1">
      <c r="A20" s="30" t="s">
        <v>392</v>
      </c>
      <c r="B20" s="36" t="s">
        <v>206</v>
      </c>
      <c r="C20" s="67">
        <f ca="1">'4. melléklet'!C20+'5. melléklet '!C20</f>
        <v>34909</v>
      </c>
      <c r="D20" s="67">
        <f ca="1">'4. melléklet'!D20+'5. melléklet '!D20</f>
        <v>0</v>
      </c>
      <c r="E20" s="67">
        <f ca="1">'4. melléklet'!E20+'5. melléklet '!E20</f>
        <v>0</v>
      </c>
      <c r="F20" s="93">
        <f t="shared" si="0"/>
        <v>34909</v>
      </c>
      <c r="G20" s="100">
        <f ca="1">'4. melléklet'!G20+'5. melléklet '!G20</f>
        <v>34961</v>
      </c>
      <c r="H20" s="67">
        <f ca="1">'4. melléklet'!H20+'5. melléklet '!H20</f>
        <v>0</v>
      </c>
      <c r="I20" s="67">
        <f ca="1">'4. melléklet'!I20+'5. melléklet '!I20</f>
        <v>0</v>
      </c>
      <c r="J20" s="50">
        <f t="shared" si="1"/>
        <v>34961</v>
      </c>
      <c r="K20" s="100">
        <f ca="1">'4. melléklet'!K20+'5. melléklet '!K20</f>
        <v>35438</v>
      </c>
      <c r="L20" s="67">
        <f ca="1">'4. melléklet'!L20+'5. melléklet '!L20</f>
        <v>0</v>
      </c>
      <c r="M20" s="67">
        <f ca="1">'4. melléklet'!M20+'5. melléklet '!M20</f>
        <v>0</v>
      </c>
      <c r="N20" s="50">
        <f t="shared" si="2"/>
        <v>35438</v>
      </c>
    </row>
    <row r="21" spans="1:14" ht="15" customHeight="1">
      <c r="A21" s="3" t="s">
        <v>360</v>
      </c>
      <c r="B21" s="4" t="s">
        <v>215</v>
      </c>
      <c r="C21" s="46">
        <f ca="1">'4. melléklet'!C21+'5. melléklet '!C21</f>
        <v>0</v>
      </c>
      <c r="D21" s="46">
        <f ca="1">'4. melléklet'!D21+'5. melléklet '!D21</f>
        <v>0</v>
      </c>
      <c r="E21" s="46">
        <f ca="1">'4. melléklet'!E21+'5. melléklet '!E21</f>
        <v>0</v>
      </c>
      <c r="F21" s="105">
        <f t="shared" si="0"/>
        <v>0</v>
      </c>
      <c r="G21" s="107">
        <f ca="1">'4. melléklet'!G21+'5. melléklet '!G21</f>
        <v>0</v>
      </c>
      <c r="H21" s="46">
        <f ca="1">'4. melléklet'!H21+'5. melléklet '!H21</f>
        <v>0</v>
      </c>
      <c r="I21" s="46">
        <f ca="1">'4. melléklet'!I21+'5. melléklet '!I21</f>
        <v>0</v>
      </c>
      <c r="J21" s="46">
        <f t="shared" si="1"/>
        <v>0</v>
      </c>
      <c r="K21" s="107">
        <f ca="1">'4. melléklet'!K21+'5. melléklet '!K21</f>
        <v>0</v>
      </c>
      <c r="L21" s="46">
        <f ca="1">'4. melléklet'!L21+'5. melléklet '!L21</f>
        <v>0</v>
      </c>
      <c r="M21" s="46">
        <f ca="1">'4. melléklet'!M21+'5. melléklet '!M21</f>
        <v>0</v>
      </c>
      <c r="N21" s="46">
        <f t="shared" si="2"/>
        <v>0</v>
      </c>
    </row>
    <row r="22" spans="1:14" ht="15" customHeight="1">
      <c r="A22" s="3" t="s">
        <v>361</v>
      </c>
      <c r="B22" s="4" t="s">
        <v>216</v>
      </c>
      <c r="C22" s="46">
        <f ca="1">'4. melléklet'!C22+'5. melléklet '!C22</f>
        <v>0</v>
      </c>
      <c r="D22" s="46">
        <f ca="1">'4. melléklet'!D22+'5. melléklet '!D22</f>
        <v>0</v>
      </c>
      <c r="E22" s="46">
        <f ca="1">'4. melléklet'!E22+'5. melléklet '!E22</f>
        <v>0</v>
      </c>
      <c r="F22" s="105">
        <f t="shared" si="0"/>
        <v>0</v>
      </c>
      <c r="G22" s="107">
        <f ca="1">'4. melléklet'!G22+'5. melléklet '!G22</f>
        <v>0</v>
      </c>
      <c r="H22" s="46">
        <f ca="1">'4. melléklet'!H22+'5. melléklet '!H22</f>
        <v>0</v>
      </c>
      <c r="I22" s="46">
        <f ca="1">'4. melléklet'!I22+'5. melléklet '!I22</f>
        <v>0</v>
      </c>
      <c r="J22" s="46">
        <f t="shared" si="1"/>
        <v>0</v>
      </c>
      <c r="K22" s="107">
        <f ca="1">'4. melléklet'!K22+'5. melléklet '!K22</f>
        <v>0</v>
      </c>
      <c r="L22" s="46">
        <f ca="1">'4. melléklet'!L22+'5. melléklet '!L22</f>
        <v>0</v>
      </c>
      <c r="M22" s="46">
        <f ca="1">'4. melléklet'!M22+'5. melléklet '!M22</f>
        <v>0</v>
      </c>
      <c r="N22" s="46">
        <f t="shared" si="2"/>
        <v>0</v>
      </c>
    </row>
    <row r="23" spans="1:14" s="49" customFormat="1" ht="15" customHeight="1">
      <c r="A23" s="5" t="s">
        <v>394</v>
      </c>
      <c r="B23" s="6" t="s">
        <v>217</v>
      </c>
      <c r="C23" s="50">
        <f ca="1">'4. melléklet'!C23+'5. melléklet '!C23</f>
        <v>0</v>
      </c>
      <c r="D23" s="50">
        <f ca="1">'4. melléklet'!D23+'5. melléklet '!D23</f>
        <v>0</v>
      </c>
      <c r="E23" s="50">
        <f ca="1">'4. melléklet'!E23+'5. melléklet '!E23</f>
        <v>0</v>
      </c>
      <c r="F23" s="93">
        <f t="shared" si="0"/>
        <v>0</v>
      </c>
      <c r="G23" s="108">
        <f ca="1">'4. melléklet'!G23+'5. melléklet '!G23</f>
        <v>0</v>
      </c>
      <c r="H23" s="50">
        <f ca="1">'4. melléklet'!H23+'5. melléklet '!H23</f>
        <v>0</v>
      </c>
      <c r="I23" s="50">
        <f ca="1">'4. melléklet'!I23+'5. melléklet '!I23</f>
        <v>0</v>
      </c>
      <c r="J23" s="50">
        <f t="shared" si="1"/>
        <v>0</v>
      </c>
      <c r="K23" s="108">
        <f ca="1">'4. melléklet'!K23+'5. melléklet '!K23</f>
        <v>0</v>
      </c>
      <c r="L23" s="50">
        <f ca="1">'4. melléklet'!L23+'5. melléklet '!L23</f>
        <v>0</v>
      </c>
      <c r="M23" s="50">
        <f ca="1">'4. melléklet'!M23+'5. melléklet '!M23</f>
        <v>0</v>
      </c>
      <c r="N23" s="50">
        <f t="shared" si="2"/>
        <v>0</v>
      </c>
    </row>
    <row r="24" spans="1:14" ht="15" customHeight="1">
      <c r="A24" s="5" t="s">
        <v>362</v>
      </c>
      <c r="B24" s="6" t="s">
        <v>218</v>
      </c>
      <c r="C24" s="50">
        <f ca="1">'4. melléklet'!C24+'5. melléklet '!C24</f>
        <v>0</v>
      </c>
      <c r="D24" s="50">
        <f ca="1">'4. melléklet'!D24+'5. melléklet '!D24</f>
        <v>0</v>
      </c>
      <c r="E24" s="50">
        <f ca="1">'4. melléklet'!E24+'5. melléklet '!E24</f>
        <v>0</v>
      </c>
      <c r="F24" s="93">
        <f t="shared" si="0"/>
        <v>0</v>
      </c>
      <c r="G24" s="108">
        <f ca="1">'4. melléklet'!G24+'5. melléklet '!G24</f>
        <v>0</v>
      </c>
      <c r="H24" s="50">
        <f ca="1">'4. melléklet'!H24+'5. melléklet '!H24</f>
        <v>0</v>
      </c>
      <c r="I24" s="50">
        <f ca="1">'4. melléklet'!I24+'5. melléklet '!I24</f>
        <v>0</v>
      </c>
      <c r="J24" s="50">
        <f t="shared" si="1"/>
        <v>0</v>
      </c>
      <c r="K24" s="108">
        <f ca="1">'4. melléklet'!K24+'5. melléklet '!K24</f>
        <v>0</v>
      </c>
      <c r="L24" s="50">
        <f ca="1">'4. melléklet'!L24+'5. melléklet '!L24</f>
        <v>0</v>
      </c>
      <c r="M24" s="50">
        <f ca="1">'4. melléklet'!M24+'5. melléklet '!M24</f>
        <v>0</v>
      </c>
      <c r="N24" s="50">
        <f t="shared" si="2"/>
        <v>0</v>
      </c>
    </row>
    <row r="25" spans="1:14" ht="15" customHeight="1">
      <c r="A25" s="5" t="s">
        <v>363</v>
      </c>
      <c r="B25" s="6" t="s">
        <v>219</v>
      </c>
      <c r="C25" s="50">
        <f ca="1">'4. melléklet'!C25+'5. melléklet '!C25</f>
        <v>0</v>
      </c>
      <c r="D25" s="50">
        <f ca="1">'4. melléklet'!D25+'5. melléklet '!D25</f>
        <v>0</v>
      </c>
      <c r="E25" s="50">
        <f ca="1">'4. melléklet'!E25+'5. melléklet '!E25</f>
        <v>0</v>
      </c>
      <c r="F25" s="93">
        <f t="shared" si="0"/>
        <v>0</v>
      </c>
      <c r="G25" s="108">
        <f ca="1">'4. melléklet'!G25+'5. melléklet '!G25</f>
        <v>0</v>
      </c>
      <c r="H25" s="50">
        <f ca="1">'4. melléklet'!H25+'5. melléklet '!H25</f>
        <v>0</v>
      </c>
      <c r="I25" s="50">
        <f ca="1">'4. melléklet'!I25+'5. melléklet '!I25</f>
        <v>0</v>
      </c>
      <c r="J25" s="50">
        <f t="shared" si="1"/>
        <v>0</v>
      </c>
      <c r="K25" s="108">
        <f ca="1">'4. melléklet'!K25+'5. melléklet '!K25</f>
        <v>0</v>
      </c>
      <c r="L25" s="50">
        <f ca="1">'4. melléklet'!L25+'5. melléklet '!L25</f>
        <v>0</v>
      </c>
      <c r="M25" s="50">
        <f ca="1">'4. melléklet'!M25+'5. melléklet '!M25</f>
        <v>0</v>
      </c>
      <c r="N25" s="50">
        <f t="shared" si="2"/>
        <v>0</v>
      </c>
    </row>
    <row r="26" spans="1:14" ht="15" customHeight="1">
      <c r="A26" s="5" t="s">
        <v>364</v>
      </c>
      <c r="B26" s="6" t="s">
        <v>220</v>
      </c>
      <c r="C26" s="50">
        <f ca="1">'4. melléklet'!C26+'5. melléklet '!C26</f>
        <v>1191</v>
      </c>
      <c r="D26" s="50">
        <f ca="1">'4. melléklet'!D26+'5. melléklet '!D26</f>
        <v>0</v>
      </c>
      <c r="E26" s="50">
        <f ca="1">'4. melléklet'!E26+'5. melléklet '!E26</f>
        <v>0</v>
      </c>
      <c r="F26" s="93">
        <f t="shared" si="0"/>
        <v>1191</v>
      </c>
      <c r="G26" s="108">
        <f ca="1">'4. melléklet'!G26+'5. melléklet '!G26</f>
        <v>1191</v>
      </c>
      <c r="H26" s="50">
        <f ca="1">'4. melléklet'!H26+'5. melléklet '!H26</f>
        <v>0</v>
      </c>
      <c r="I26" s="50">
        <f ca="1">'4. melléklet'!I26+'5. melléklet '!I26</f>
        <v>0</v>
      </c>
      <c r="J26" s="50">
        <f t="shared" si="1"/>
        <v>1191</v>
      </c>
      <c r="K26" s="108">
        <f ca="1">'4. melléklet'!K26+'5. melléklet '!K26</f>
        <v>1191</v>
      </c>
      <c r="L26" s="50">
        <f ca="1">'4. melléklet'!L26+'5. melléklet '!L26</f>
        <v>0</v>
      </c>
      <c r="M26" s="50">
        <f ca="1">'4. melléklet'!M26+'5. melléklet '!M26</f>
        <v>0</v>
      </c>
      <c r="N26" s="50">
        <f t="shared" si="2"/>
        <v>1191</v>
      </c>
    </row>
    <row r="27" spans="1:14" ht="15" customHeight="1">
      <c r="A27" s="3" t="s">
        <v>365</v>
      </c>
      <c r="B27" s="4" t="s">
        <v>221</v>
      </c>
      <c r="C27" s="46">
        <f ca="1">'4. melléklet'!C27+'5. melléklet '!C27</f>
        <v>10000</v>
      </c>
      <c r="D27" s="46">
        <f ca="1">'4. melléklet'!D27+'5. melléklet '!D27</f>
        <v>0</v>
      </c>
      <c r="E27" s="46">
        <f ca="1">'4. melléklet'!E27+'5. melléklet '!E27</f>
        <v>0</v>
      </c>
      <c r="F27" s="105">
        <f t="shared" si="0"/>
        <v>10000</v>
      </c>
      <c r="G27" s="107">
        <f ca="1">'4. melléklet'!G27+'5. melléklet '!G27</f>
        <v>10000</v>
      </c>
      <c r="H27" s="46">
        <f ca="1">'4. melléklet'!H27+'5. melléklet '!H27</f>
        <v>0</v>
      </c>
      <c r="I27" s="46">
        <f ca="1">'4. melléklet'!I27+'5. melléklet '!I27</f>
        <v>0</v>
      </c>
      <c r="J27" s="46">
        <f t="shared" si="1"/>
        <v>10000</v>
      </c>
      <c r="K27" s="107">
        <f ca="1">'4. melléklet'!K27+'5. melléklet '!K27</f>
        <v>10000</v>
      </c>
      <c r="L27" s="46">
        <f ca="1">'4. melléklet'!L27+'5. melléklet '!L27</f>
        <v>0</v>
      </c>
      <c r="M27" s="46">
        <f ca="1">'4. melléklet'!M27+'5. melléklet '!M27</f>
        <v>0</v>
      </c>
      <c r="N27" s="46">
        <f t="shared" si="2"/>
        <v>10000</v>
      </c>
    </row>
    <row r="28" spans="1:14" ht="15" customHeight="1">
      <c r="A28" s="3" t="s">
        <v>366</v>
      </c>
      <c r="B28" s="4" t="s">
        <v>222</v>
      </c>
      <c r="C28" s="46">
        <f ca="1">'4. melléklet'!C28+'5. melléklet '!C28</f>
        <v>0</v>
      </c>
      <c r="D28" s="46">
        <f ca="1">'4. melléklet'!D28+'5. melléklet '!D28</f>
        <v>0</v>
      </c>
      <c r="E28" s="46">
        <f ca="1">'4. melléklet'!E28+'5. melléklet '!E28</f>
        <v>0</v>
      </c>
      <c r="F28" s="105">
        <f t="shared" si="0"/>
        <v>0</v>
      </c>
      <c r="G28" s="107">
        <f ca="1">'4. melléklet'!G28+'5. melléklet '!G28</f>
        <v>0</v>
      </c>
      <c r="H28" s="46">
        <f ca="1">'4. melléklet'!H28+'5. melléklet '!H28</f>
        <v>0</v>
      </c>
      <c r="I28" s="46">
        <f ca="1">'4. melléklet'!I28+'5. melléklet '!I28</f>
        <v>0</v>
      </c>
      <c r="J28" s="46">
        <f t="shared" si="1"/>
        <v>0</v>
      </c>
      <c r="K28" s="107">
        <f ca="1">'4. melléklet'!K28+'5. melléklet '!K28</f>
        <v>0</v>
      </c>
      <c r="L28" s="46">
        <f ca="1">'4. melléklet'!L28+'5. melléklet '!L28</f>
        <v>0</v>
      </c>
      <c r="M28" s="46">
        <f ca="1">'4. melléklet'!M28+'5. melléklet '!M28</f>
        <v>0</v>
      </c>
      <c r="N28" s="46">
        <f t="shared" si="2"/>
        <v>0</v>
      </c>
    </row>
    <row r="29" spans="1:14" ht="15" customHeight="1">
      <c r="A29" s="3" t="s">
        <v>223</v>
      </c>
      <c r="B29" s="4" t="s">
        <v>224</v>
      </c>
      <c r="C29" s="46">
        <f ca="1">'4. melléklet'!C29+'5. melléklet '!C29</f>
        <v>0</v>
      </c>
      <c r="D29" s="46">
        <f ca="1">'4. melléklet'!D29+'5. melléklet '!D29</f>
        <v>0</v>
      </c>
      <c r="E29" s="46">
        <f ca="1">'4. melléklet'!E29+'5. melléklet '!E29</f>
        <v>0</v>
      </c>
      <c r="F29" s="105">
        <f t="shared" si="0"/>
        <v>0</v>
      </c>
      <c r="G29" s="107">
        <f ca="1">'4. melléklet'!G29+'5. melléklet '!G29</f>
        <v>0</v>
      </c>
      <c r="H29" s="46">
        <f ca="1">'4. melléklet'!H29+'5. melléklet '!H29</f>
        <v>0</v>
      </c>
      <c r="I29" s="46">
        <f ca="1">'4. melléklet'!I29+'5. melléklet '!I29</f>
        <v>0</v>
      </c>
      <c r="J29" s="46">
        <f t="shared" si="1"/>
        <v>0</v>
      </c>
      <c r="K29" s="107">
        <f ca="1">'4. melléklet'!K29+'5. melléklet '!K29</f>
        <v>0</v>
      </c>
      <c r="L29" s="46">
        <f ca="1">'4. melléklet'!L29+'5. melléklet '!L29</f>
        <v>0</v>
      </c>
      <c r="M29" s="46">
        <f ca="1">'4. melléklet'!M29+'5. melléklet '!M29</f>
        <v>0</v>
      </c>
      <c r="N29" s="46">
        <f t="shared" si="2"/>
        <v>0</v>
      </c>
    </row>
    <row r="30" spans="1:14" ht="15" customHeight="1">
      <c r="A30" s="3" t="s">
        <v>367</v>
      </c>
      <c r="B30" s="4" t="s">
        <v>225</v>
      </c>
      <c r="C30" s="46">
        <f ca="1">'4. melléklet'!C30+'5. melléklet '!C30</f>
        <v>1875</v>
      </c>
      <c r="D30" s="46">
        <f ca="1">'4. melléklet'!D30+'5. melléklet '!D30</f>
        <v>0</v>
      </c>
      <c r="E30" s="46">
        <f ca="1">'4. melléklet'!E30+'5. melléklet '!E30</f>
        <v>0</v>
      </c>
      <c r="F30" s="105">
        <f t="shared" si="0"/>
        <v>1875</v>
      </c>
      <c r="G30" s="107">
        <f ca="1">'4. melléklet'!G30+'5. melléklet '!G30</f>
        <v>1875</v>
      </c>
      <c r="H30" s="46">
        <f ca="1">'4. melléklet'!H30+'5. melléklet '!H30</f>
        <v>0</v>
      </c>
      <c r="I30" s="46">
        <f ca="1">'4. melléklet'!I30+'5. melléklet '!I30</f>
        <v>0</v>
      </c>
      <c r="J30" s="46">
        <f t="shared" si="1"/>
        <v>1875</v>
      </c>
      <c r="K30" s="107">
        <f ca="1">'4. melléklet'!K30+'5. melléklet '!K30</f>
        <v>1875</v>
      </c>
      <c r="L30" s="46">
        <f ca="1">'4. melléklet'!L30+'5. melléklet '!L30</f>
        <v>0</v>
      </c>
      <c r="M30" s="46">
        <f ca="1">'4. melléklet'!M30+'5. melléklet '!M30</f>
        <v>0</v>
      </c>
      <c r="N30" s="46">
        <f t="shared" si="2"/>
        <v>1875</v>
      </c>
    </row>
    <row r="31" spans="1:14" ht="15" customHeight="1">
      <c r="A31" s="3" t="s">
        <v>368</v>
      </c>
      <c r="B31" s="4" t="s">
        <v>226</v>
      </c>
      <c r="C31" s="46">
        <f ca="1">'4. melléklet'!C31+'5. melléklet '!C31</f>
        <v>180</v>
      </c>
      <c r="D31" s="46">
        <f ca="1">'4. melléklet'!D31+'5. melléklet '!D31</f>
        <v>0</v>
      </c>
      <c r="E31" s="46">
        <f ca="1">'4. melléklet'!E31+'5. melléklet '!E31</f>
        <v>0</v>
      </c>
      <c r="F31" s="105">
        <f t="shared" si="0"/>
        <v>180</v>
      </c>
      <c r="G31" s="107">
        <f ca="1">'4. melléklet'!G31+'5. melléklet '!G31</f>
        <v>180</v>
      </c>
      <c r="H31" s="46">
        <f ca="1">'4. melléklet'!H31+'5. melléklet '!H31</f>
        <v>0</v>
      </c>
      <c r="I31" s="46">
        <f ca="1">'4. melléklet'!I31+'5. melléklet '!I31</f>
        <v>0</v>
      </c>
      <c r="J31" s="46">
        <f t="shared" si="1"/>
        <v>180</v>
      </c>
      <c r="K31" s="107">
        <f ca="1">'4. melléklet'!K31+'5. melléklet '!K31</f>
        <v>180</v>
      </c>
      <c r="L31" s="46">
        <f ca="1">'4. melléklet'!L31+'5. melléklet '!L31</f>
        <v>0</v>
      </c>
      <c r="M31" s="46">
        <f ca="1">'4. melléklet'!M31+'5. melléklet '!M31</f>
        <v>0</v>
      </c>
      <c r="N31" s="46">
        <f t="shared" si="2"/>
        <v>180</v>
      </c>
    </row>
    <row r="32" spans="1:14" s="49" customFormat="1" ht="15" customHeight="1">
      <c r="A32" s="5" t="s">
        <v>395</v>
      </c>
      <c r="B32" s="6" t="s">
        <v>227</v>
      </c>
      <c r="C32" s="50">
        <f ca="1">'4. melléklet'!C32+'5. melléklet '!C32</f>
        <v>12055</v>
      </c>
      <c r="D32" s="50">
        <f ca="1">'4. melléklet'!D32+'5. melléklet '!D32</f>
        <v>0</v>
      </c>
      <c r="E32" s="50">
        <f ca="1">'4. melléklet'!E32+'5. melléklet '!E32</f>
        <v>0</v>
      </c>
      <c r="F32" s="93">
        <f t="shared" si="0"/>
        <v>12055</v>
      </c>
      <c r="G32" s="108">
        <f ca="1">'4. melléklet'!G32+'5. melléklet '!G32</f>
        <v>12055</v>
      </c>
      <c r="H32" s="50">
        <f ca="1">'4. melléklet'!H32+'5. melléklet '!H32</f>
        <v>0</v>
      </c>
      <c r="I32" s="50">
        <f ca="1">'4. melléklet'!I32+'5. melléklet '!I32</f>
        <v>0</v>
      </c>
      <c r="J32" s="50">
        <f t="shared" si="1"/>
        <v>12055</v>
      </c>
      <c r="K32" s="108">
        <f ca="1">'4. melléklet'!K32+'5. melléklet '!K32</f>
        <v>12055</v>
      </c>
      <c r="L32" s="50">
        <f ca="1">'4. melléklet'!L32+'5. melléklet '!L32</f>
        <v>0</v>
      </c>
      <c r="M32" s="50">
        <f ca="1">'4. melléklet'!M32+'5. melléklet '!M32</f>
        <v>0</v>
      </c>
      <c r="N32" s="50">
        <f t="shared" si="2"/>
        <v>12055</v>
      </c>
    </row>
    <row r="33" spans="1:14" ht="15" customHeight="1">
      <c r="A33" s="5" t="s">
        <v>369</v>
      </c>
      <c r="B33" s="6" t="s">
        <v>228</v>
      </c>
      <c r="C33" s="50">
        <f ca="1">'4. melléklet'!C33+'5. melléklet '!C33</f>
        <v>90</v>
      </c>
      <c r="D33" s="50">
        <f ca="1">'4. melléklet'!D33+'5. melléklet '!D33</f>
        <v>0</v>
      </c>
      <c r="E33" s="50">
        <f ca="1">'4. melléklet'!E33+'5. melléklet '!E33</f>
        <v>20</v>
      </c>
      <c r="F33" s="93">
        <f t="shared" si="0"/>
        <v>110</v>
      </c>
      <c r="G33" s="108">
        <f ca="1">'4. melléklet'!G33+'5. melléklet '!G33</f>
        <v>90</v>
      </c>
      <c r="H33" s="50">
        <f ca="1">'4. melléklet'!H33+'5. melléklet '!H33</f>
        <v>0</v>
      </c>
      <c r="I33" s="50">
        <f ca="1">'4. melléklet'!I33+'5. melléklet '!I33</f>
        <v>20</v>
      </c>
      <c r="J33" s="50">
        <f t="shared" si="1"/>
        <v>110</v>
      </c>
      <c r="K33" s="108">
        <f ca="1">'4. melléklet'!K33+'5. melléklet '!K33</f>
        <v>90</v>
      </c>
      <c r="L33" s="50">
        <f ca="1">'4. melléklet'!L33+'5. melléklet '!L33</f>
        <v>0</v>
      </c>
      <c r="M33" s="50">
        <f ca="1">'4. melléklet'!M33+'5. melléklet '!M33</f>
        <v>20</v>
      </c>
      <c r="N33" s="50">
        <f t="shared" si="2"/>
        <v>110</v>
      </c>
    </row>
    <row r="34" spans="1:14" s="49" customFormat="1" ht="15" customHeight="1">
      <c r="A34" s="30" t="s">
        <v>396</v>
      </c>
      <c r="B34" s="36" t="s">
        <v>229</v>
      </c>
      <c r="C34" s="67">
        <f ca="1">'4. melléklet'!C34+'5. melléklet '!C34</f>
        <v>13336</v>
      </c>
      <c r="D34" s="67">
        <f ca="1">'4. melléklet'!D34+'5. melléklet '!D34</f>
        <v>0</v>
      </c>
      <c r="E34" s="67">
        <f ca="1">'4. melléklet'!E34+'5. melléklet '!E34</f>
        <v>20</v>
      </c>
      <c r="F34" s="111">
        <f t="shared" si="0"/>
        <v>13356</v>
      </c>
      <c r="G34" s="100">
        <f ca="1">'4. melléklet'!G34+'5. melléklet '!G34</f>
        <v>13336</v>
      </c>
      <c r="H34" s="67">
        <f ca="1">'4. melléklet'!H34+'5. melléklet '!H34</f>
        <v>0</v>
      </c>
      <c r="I34" s="67">
        <f ca="1">'4. melléklet'!I34+'5. melléklet '!I34</f>
        <v>20</v>
      </c>
      <c r="J34" s="67">
        <f t="shared" si="1"/>
        <v>13356</v>
      </c>
      <c r="K34" s="100">
        <f ca="1">'4. melléklet'!K34+'5. melléklet '!K34</f>
        <v>13336</v>
      </c>
      <c r="L34" s="67">
        <f ca="1">'4. melléklet'!L34+'5. melléklet '!L34</f>
        <v>0</v>
      </c>
      <c r="M34" s="67">
        <f ca="1">'4. melléklet'!M34+'5. melléklet '!M34</f>
        <v>20</v>
      </c>
      <c r="N34" s="67">
        <f t="shared" si="2"/>
        <v>13356</v>
      </c>
    </row>
    <row r="35" spans="1:14" ht="15" customHeight="1">
      <c r="A35" s="10" t="s">
        <v>230</v>
      </c>
      <c r="B35" s="4" t="s">
        <v>231</v>
      </c>
      <c r="C35" s="46">
        <f ca="1">'4. melléklet'!C35+'5. melléklet '!C35</f>
        <v>0</v>
      </c>
      <c r="D35" s="46">
        <f ca="1">'4. melléklet'!D35+'5. melléklet '!D35</f>
        <v>0</v>
      </c>
      <c r="E35" s="46">
        <f ca="1">'4. melléklet'!E35+'5. melléklet '!E35</f>
        <v>0</v>
      </c>
      <c r="F35" s="105">
        <f t="shared" si="0"/>
        <v>0</v>
      </c>
      <c r="G35" s="107">
        <f ca="1">'4. melléklet'!G35+'5. melléklet '!G35</f>
        <v>0</v>
      </c>
      <c r="H35" s="46">
        <f ca="1">'4. melléklet'!H35+'5. melléklet '!H35</f>
        <v>0</v>
      </c>
      <c r="I35" s="46">
        <f ca="1">'4. melléklet'!I35+'5. melléklet '!I35</f>
        <v>0</v>
      </c>
      <c r="J35" s="46">
        <f t="shared" si="1"/>
        <v>0</v>
      </c>
      <c r="K35" s="107">
        <f ca="1">'4. melléklet'!K35+'5. melléklet '!K35</f>
        <v>0</v>
      </c>
      <c r="L35" s="46">
        <f ca="1">'4. melléklet'!L35+'5. melléklet '!L35</f>
        <v>0</v>
      </c>
      <c r="M35" s="46">
        <f ca="1">'4. melléklet'!M35+'5. melléklet '!M35</f>
        <v>0</v>
      </c>
      <c r="N35" s="46">
        <f t="shared" si="2"/>
        <v>0</v>
      </c>
    </row>
    <row r="36" spans="1:14" ht="15" customHeight="1">
      <c r="A36" s="10" t="s">
        <v>370</v>
      </c>
      <c r="B36" s="4" t="s">
        <v>232</v>
      </c>
      <c r="C36" s="46">
        <f ca="1">'4. melléklet'!C36+'5. melléklet '!C36</f>
        <v>0</v>
      </c>
      <c r="D36" s="46">
        <f ca="1">'4. melléklet'!D36+'5. melléklet '!D36</f>
        <v>0</v>
      </c>
      <c r="E36" s="46">
        <f ca="1">'4. melléklet'!E36+'5. melléklet '!E36</f>
        <v>0</v>
      </c>
      <c r="F36" s="105">
        <f t="shared" si="0"/>
        <v>0</v>
      </c>
      <c r="G36" s="107">
        <f ca="1">'4. melléklet'!G36+'5. melléklet '!G36</f>
        <v>0</v>
      </c>
      <c r="H36" s="46">
        <f ca="1">'4. melléklet'!H36+'5. melléklet '!H36</f>
        <v>0</v>
      </c>
      <c r="I36" s="46">
        <f ca="1">'4. melléklet'!I36+'5. melléklet '!I36</f>
        <v>0</v>
      </c>
      <c r="J36" s="46">
        <f t="shared" si="1"/>
        <v>0</v>
      </c>
      <c r="K36" s="107">
        <f ca="1">'4. melléklet'!K36+'5. melléklet '!K36</f>
        <v>0</v>
      </c>
      <c r="L36" s="46">
        <f ca="1">'4. melléklet'!L36+'5. melléklet '!L36</f>
        <v>0</v>
      </c>
      <c r="M36" s="46">
        <f ca="1">'4. melléklet'!M36+'5. melléklet '!M36</f>
        <v>0</v>
      </c>
      <c r="N36" s="46">
        <f t="shared" si="2"/>
        <v>0</v>
      </c>
    </row>
    <row r="37" spans="1:14" ht="15" customHeight="1">
      <c r="A37" s="10" t="s">
        <v>371</v>
      </c>
      <c r="B37" s="4" t="s">
        <v>233</v>
      </c>
      <c r="C37" s="46">
        <f ca="1">'4. melléklet'!C37+'5. melléklet '!C37</f>
        <v>617</v>
      </c>
      <c r="D37" s="46">
        <f ca="1">'4. melléklet'!D37+'5. melléklet '!D37</f>
        <v>0</v>
      </c>
      <c r="E37" s="46">
        <f ca="1">'4. melléklet'!E37+'5. melléklet '!E37</f>
        <v>0</v>
      </c>
      <c r="F37" s="105">
        <f t="shared" si="0"/>
        <v>617</v>
      </c>
      <c r="G37" s="107">
        <f ca="1">'4. melléklet'!G37+'5. melléklet '!G37</f>
        <v>617</v>
      </c>
      <c r="H37" s="46">
        <f ca="1">'4. melléklet'!H37+'5. melléklet '!H37</f>
        <v>0</v>
      </c>
      <c r="I37" s="46">
        <f ca="1">'4. melléklet'!I37+'5. melléklet '!I37</f>
        <v>0</v>
      </c>
      <c r="J37" s="46">
        <f t="shared" si="1"/>
        <v>617</v>
      </c>
      <c r="K37" s="107">
        <f ca="1">'4. melléklet'!K37+'5. melléklet '!K37</f>
        <v>617</v>
      </c>
      <c r="L37" s="46">
        <f ca="1">'4. melléklet'!L37+'5. melléklet '!L37</f>
        <v>0</v>
      </c>
      <c r="M37" s="46">
        <f ca="1">'4. melléklet'!M37+'5. melléklet '!M37</f>
        <v>0</v>
      </c>
      <c r="N37" s="46">
        <f t="shared" si="2"/>
        <v>617</v>
      </c>
    </row>
    <row r="38" spans="1:14" ht="15" customHeight="1">
      <c r="A38" s="10" t="s">
        <v>372</v>
      </c>
      <c r="B38" s="4" t="s">
        <v>234</v>
      </c>
      <c r="C38" s="46">
        <f ca="1">'4. melléklet'!C38+'5. melléklet '!C38</f>
        <v>0</v>
      </c>
      <c r="D38" s="46">
        <f ca="1">'4. melléklet'!D38+'5. melléklet '!D38</f>
        <v>0</v>
      </c>
      <c r="E38" s="46">
        <f ca="1">'4. melléklet'!E38+'5. melléklet '!E38</f>
        <v>0</v>
      </c>
      <c r="F38" s="105">
        <f t="shared" si="0"/>
        <v>0</v>
      </c>
      <c r="G38" s="107">
        <f ca="1">'4. melléklet'!G38+'5. melléklet '!G38</f>
        <v>0</v>
      </c>
      <c r="H38" s="46">
        <f ca="1">'4. melléklet'!H38+'5. melléklet '!H38</f>
        <v>0</v>
      </c>
      <c r="I38" s="46">
        <f ca="1">'4. melléklet'!I38+'5. melléklet '!I38</f>
        <v>0</v>
      </c>
      <c r="J38" s="46">
        <f t="shared" si="1"/>
        <v>0</v>
      </c>
      <c r="K38" s="107">
        <f ca="1">'4. melléklet'!K38+'5. melléklet '!K38</f>
        <v>0</v>
      </c>
      <c r="L38" s="46">
        <f ca="1">'4. melléklet'!L38+'5. melléklet '!L38</f>
        <v>0</v>
      </c>
      <c r="M38" s="46">
        <f ca="1">'4. melléklet'!M38+'5. melléklet '!M38</f>
        <v>0</v>
      </c>
      <c r="N38" s="46">
        <f t="shared" si="2"/>
        <v>0</v>
      </c>
    </row>
    <row r="39" spans="1:14" ht="15" customHeight="1">
      <c r="A39" s="10" t="s">
        <v>235</v>
      </c>
      <c r="B39" s="4" t="s">
        <v>236</v>
      </c>
      <c r="C39" s="46">
        <f ca="1">'4. melléklet'!C39+'5. melléklet '!C39</f>
        <v>1032</v>
      </c>
      <c r="D39" s="46">
        <f ca="1">'4. melléklet'!D39+'5. melléklet '!D39</f>
        <v>0</v>
      </c>
      <c r="E39" s="46">
        <f ca="1">'4. melléklet'!E39+'5. melléklet '!E39</f>
        <v>0</v>
      </c>
      <c r="F39" s="105">
        <f t="shared" si="0"/>
        <v>1032</v>
      </c>
      <c r="G39" s="107">
        <f ca="1">'4. melléklet'!G39+'5. melléklet '!G39</f>
        <v>1032</v>
      </c>
      <c r="H39" s="46">
        <f ca="1">'4. melléklet'!H39+'5. melléklet '!H39</f>
        <v>0</v>
      </c>
      <c r="I39" s="46">
        <f ca="1">'4. melléklet'!I39+'5. melléklet '!I39</f>
        <v>0</v>
      </c>
      <c r="J39" s="46">
        <f t="shared" si="1"/>
        <v>1032</v>
      </c>
      <c r="K39" s="107">
        <f ca="1">'4. melléklet'!K39+'5. melléklet '!K39</f>
        <v>1032</v>
      </c>
      <c r="L39" s="46">
        <f ca="1">'4. melléklet'!L39+'5. melléklet '!L39</f>
        <v>0</v>
      </c>
      <c r="M39" s="46">
        <f ca="1">'4. melléklet'!M39+'5. melléklet '!M39</f>
        <v>0</v>
      </c>
      <c r="N39" s="46">
        <f t="shared" si="2"/>
        <v>1032</v>
      </c>
    </row>
    <row r="40" spans="1:14" ht="15" customHeight="1">
      <c r="A40" s="10" t="s">
        <v>237</v>
      </c>
      <c r="B40" s="4" t="s">
        <v>238</v>
      </c>
      <c r="C40" s="46">
        <f ca="1">'4. melléklet'!C40+'5. melléklet '!C40</f>
        <v>0</v>
      </c>
      <c r="D40" s="46">
        <f ca="1">'4. melléklet'!D40+'5. melléklet '!D40</f>
        <v>0</v>
      </c>
      <c r="E40" s="46">
        <f ca="1">'4. melléklet'!E40+'5. melléklet '!E40</f>
        <v>0</v>
      </c>
      <c r="F40" s="105">
        <f t="shared" ref="F40:F71" si="3">SUM(C40:E40)</f>
        <v>0</v>
      </c>
      <c r="G40" s="107">
        <f ca="1">'4. melléklet'!G40+'5. melléklet '!G40</f>
        <v>0</v>
      </c>
      <c r="H40" s="46">
        <f ca="1">'4. melléklet'!H40+'5. melléklet '!H40</f>
        <v>0</v>
      </c>
      <c r="I40" s="46">
        <f ca="1">'4. melléklet'!I40+'5. melléklet '!I40</f>
        <v>0</v>
      </c>
      <c r="J40" s="46">
        <f t="shared" si="1"/>
        <v>0</v>
      </c>
      <c r="K40" s="107">
        <f ca="1">'4. melléklet'!K40+'5. melléklet '!K40</f>
        <v>0</v>
      </c>
      <c r="L40" s="46">
        <f ca="1">'4. melléklet'!L40+'5. melléklet '!L40</f>
        <v>0</v>
      </c>
      <c r="M40" s="46">
        <f ca="1">'4. melléklet'!M40+'5. melléklet '!M40</f>
        <v>0</v>
      </c>
      <c r="N40" s="46">
        <f t="shared" si="2"/>
        <v>0</v>
      </c>
    </row>
    <row r="41" spans="1:14" ht="15" customHeight="1">
      <c r="A41" s="10" t="s">
        <v>239</v>
      </c>
      <c r="B41" s="4" t="s">
        <v>240</v>
      </c>
      <c r="C41" s="46">
        <f ca="1">'4. melléklet'!C41+'5. melléklet '!C41</f>
        <v>0</v>
      </c>
      <c r="D41" s="46">
        <f ca="1">'4. melléklet'!D41+'5. melléklet '!D41</f>
        <v>0</v>
      </c>
      <c r="E41" s="46">
        <f ca="1">'4. melléklet'!E41+'5. melléklet '!E41</f>
        <v>0</v>
      </c>
      <c r="F41" s="105">
        <f t="shared" si="3"/>
        <v>0</v>
      </c>
      <c r="G41" s="107">
        <f ca="1">'4. melléklet'!G41+'5. melléklet '!G41</f>
        <v>0</v>
      </c>
      <c r="H41" s="46">
        <f ca="1">'4. melléklet'!H41+'5. melléklet '!H41</f>
        <v>0</v>
      </c>
      <c r="I41" s="46">
        <f ca="1">'4. melléklet'!I41+'5. melléklet '!I41</f>
        <v>0</v>
      </c>
      <c r="J41" s="46">
        <f t="shared" si="1"/>
        <v>0</v>
      </c>
      <c r="K41" s="107">
        <f ca="1">'4. melléklet'!K41+'5. melléklet '!K41</f>
        <v>0</v>
      </c>
      <c r="L41" s="46">
        <f ca="1">'4. melléklet'!L41+'5. melléklet '!L41</f>
        <v>0</v>
      </c>
      <c r="M41" s="46">
        <f ca="1">'4. melléklet'!M41+'5. melléklet '!M41</f>
        <v>0</v>
      </c>
      <c r="N41" s="46">
        <f t="shared" si="2"/>
        <v>0</v>
      </c>
    </row>
    <row r="42" spans="1:14" ht="15" customHeight="1">
      <c r="A42" s="10" t="s">
        <v>373</v>
      </c>
      <c r="B42" s="4" t="s">
        <v>241</v>
      </c>
      <c r="C42" s="46">
        <f ca="1">'4. melléklet'!C42+'5. melléklet '!C42</f>
        <v>1</v>
      </c>
      <c r="D42" s="46">
        <f ca="1">'4. melléklet'!D42+'5. melléklet '!D42</f>
        <v>0</v>
      </c>
      <c r="E42" s="46">
        <f ca="1">'4. melléklet'!E42+'5. melléklet '!E42</f>
        <v>0</v>
      </c>
      <c r="F42" s="105">
        <f t="shared" si="3"/>
        <v>1</v>
      </c>
      <c r="G42" s="107">
        <f ca="1">'4. melléklet'!G42+'5. melléklet '!G42</f>
        <v>1</v>
      </c>
      <c r="H42" s="46">
        <f ca="1">'4. melléklet'!H42+'5. melléklet '!H42</f>
        <v>0</v>
      </c>
      <c r="I42" s="46">
        <f ca="1">'4. melléklet'!I42+'5. melléklet '!I42</f>
        <v>0</v>
      </c>
      <c r="J42" s="46">
        <f t="shared" si="1"/>
        <v>1</v>
      </c>
      <c r="K42" s="107">
        <f ca="1">'4. melléklet'!K42+'5. melléklet '!K42</f>
        <v>1</v>
      </c>
      <c r="L42" s="46">
        <f ca="1">'4. melléklet'!L42+'5. melléklet '!L42</f>
        <v>0</v>
      </c>
      <c r="M42" s="46">
        <f ca="1">'4. melléklet'!M42+'5. melléklet '!M42</f>
        <v>0</v>
      </c>
      <c r="N42" s="46">
        <f t="shared" si="2"/>
        <v>1</v>
      </c>
    </row>
    <row r="43" spans="1:14" ht="15" customHeight="1">
      <c r="A43" s="10" t="s">
        <v>374</v>
      </c>
      <c r="B43" s="4" t="s">
        <v>242</v>
      </c>
      <c r="C43" s="46">
        <f ca="1">'4. melléklet'!C43+'5. melléklet '!C43</f>
        <v>0</v>
      </c>
      <c r="D43" s="46">
        <f ca="1">'4. melléklet'!D43+'5. melléklet '!D43</f>
        <v>0</v>
      </c>
      <c r="E43" s="46">
        <f ca="1">'4. melléklet'!E43+'5. melléklet '!E43</f>
        <v>0</v>
      </c>
      <c r="F43" s="105">
        <f t="shared" si="3"/>
        <v>0</v>
      </c>
      <c r="G43" s="107">
        <f ca="1">'4. melléklet'!G43+'5. melléklet '!G43</f>
        <v>0</v>
      </c>
      <c r="H43" s="46">
        <f ca="1">'4. melléklet'!H43+'5. melléklet '!H43</f>
        <v>0</v>
      </c>
      <c r="I43" s="46">
        <f ca="1">'4. melléklet'!I43+'5. melléklet '!I43</f>
        <v>0</v>
      </c>
      <c r="J43" s="46">
        <f t="shared" si="1"/>
        <v>0</v>
      </c>
      <c r="K43" s="107">
        <f ca="1">'4. melléklet'!K43+'5. melléklet '!K43</f>
        <v>0</v>
      </c>
      <c r="L43" s="46">
        <f ca="1">'4. melléklet'!L43+'5. melléklet '!L43</f>
        <v>0</v>
      </c>
      <c r="M43" s="46">
        <f ca="1">'4. melléklet'!M43+'5. melléklet '!M43</f>
        <v>0</v>
      </c>
      <c r="N43" s="46">
        <f t="shared" si="2"/>
        <v>0</v>
      </c>
    </row>
    <row r="44" spans="1:14" ht="15" customHeight="1">
      <c r="A44" s="10" t="s">
        <v>375</v>
      </c>
      <c r="B44" s="4" t="s">
        <v>243</v>
      </c>
      <c r="C44" s="46">
        <f ca="1">'4. melléklet'!C44+'5. melléklet '!C44</f>
        <v>2489</v>
      </c>
      <c r="D44" s="46">
        <f ca="1">'4. melléklet'!D44+'5. melléklet '!D44</f>
        <v>300</v>
      </c>
      <c r="E44" s="46">
        <f ca="1">'4. melléklet'!E44+'5. melléklet '!E44</f>
        <v>0</v>
      </c>
      <c r="F44" s="105">
        <f t="shared" si="3"/>
        <v>2789</v>
      </c>
      <c r="G44" s="107">
        <f ca="1">'4. melléklet'!G44+'5. melléklet '!G44</f>
        <v>2489</v>
      </c>
      <c r="H44" s="46">
        <f ca="1">'4. melléklet'!H44+'5. melléklet '!H44</f>
        <v>300</v>
      </c>
      <c r="I44" s="46">
        <f ca="1">'4. melléklet'!I44+'5. melléklet '!I44</f>
        <v>0</v>
      </c>
      <c r="J44" s="46">
        <f t="shared" si="1"/>
        <v>2789</v>
      </c>
      <c r="K44" s="107">
        <f ca="1">'4. melléklet'!K44+'5. melléklet '!K44</f>
        <v>2489</v>
      </c>
      <c r="L44" s="46">
        <f ca="1">'4. melléklet'!L44+'5. melléklet '!L44</f>
        <v>300</v>
      </c>
      <c r="M44" s="46">
        <f ca="1">'4. melléklet'!M44+'5. melléklet '!M44</f>
        <v>0</v>
      </c>
      <c r="N44" s="46">
        <f t="shared" si="2"/>
        <v>2789</v>
      </c>
    </row>
    <row r="45" spans="1:14" s="49" customFormat="1" ht="15" customHeight="1">
      <c r="A45" s="35" t="s">
        <v>397</v>
      </c>
      <c r="B45" s="36" t="s">
        <v>244</v>
      </c>
      <c r="C45" s="67">
        <f ca="1">'4. melléklet'!C45+'5. melléklet '!C45</f>
        <v>4139</v>
      </c>
      <c r="D45" s="67">
        <f ca="1">'4. melléklet'!D45+'5. melléklet '!D45</f>
        <v>300</v>
      </c>
      <c r="E45" s="67">
        <f ca="1">'4. melléklet'!E45+'5. melléklet '!E45</f>
        <v>0</v>
      </c>
      <c r="F45" s="111">
        <f t="shared" si="3"/>
        <v>4439</v>
      </c>
      <c r="G45" s="100">
        <f ca="1">'4. melléklet'!G45+'5. melléklet '!G45</f>
        <v>4139</v>
      </c>
      <c r="H45" s="67">
        <f ca="1">'4. melléklet'!H45+'5. melléklet '!H45</f>
        <v>300</v>
      </c>
      <c r="I45" s="67">
        <f ca="1">'4. melléklet'!I45+'5. melléklet '!I45</f>
        <v>0</v>
      </c>
      <c r="J45" s="67">
        <f t="shared" si="1"/>
        <v>4439</v>
      </c>
      <c r="K45" s="100">
        <f ca="1">'4. melléklet'!K45+'5. melléklet '!K45</f>
        <v>4139</v>
      </c>
      <c r="L45" s="67">
        <f ca="1">'4. melléklet'!L45+'5. melléklet '!L45</f>
        <v>300</v>
      </c>
      <c r="M45" s="67">
        <f ca="1">'4. melléklet'!M45+'5. melléklet '!M45</f>
        <v>0</v>
      </c>
      <c r="N45" s="67">
        <f t="shared" si="2"/>
        <v>4439</v>
      </c>
    </row>
    <row r="46" spans="1:14" ht="15" customHeight="1">
      <c r="A46" s="10" t="s">
        <v>253</v>
      </c>
      <c r="B46" s="4" t="s">
        <v>254</v>
      </c>
      <c r="C46" s="46">
        <f ca="1">'4. melléklet'!C46+'5. melléklet '!C46</f>
        <v>0</v>
      </c>
      <c r="D46" s="46">
        <f ca="1">'4. melléklet'!D46+'5. melléklet '!D46</f>
        <v>0</v>
      </c>
      <c r="E46" s="46">
        <f ca="1">'4. melléklet'!E46+'5. melléklet '!E46</f>
        <v>0</v>
      </c>
      <c r="F46" s="105">
        <f t="shared" si="3"/>
        <v>0</v>
      </c>
      <c r="G46" s="107">
        <f ca="1">'4. melléklet'!G46+'5. melléklet '!G46</f>
        <v>0</v>
      </c>
      <c r="H46" s="46">
        <f ca="1">'4. melléklet'!H46+'5. melléklet '!H46</f>
        <v>0</v>
      </c>
      <c r="I46" s="46">
        <f ca="1">'4. melléklet'!I46+'5. melléklet '!I46</f>
        <v>0</v>
      </c>
      <c r="J46" s="46">
        <f t="shared" si="1"/>
        <v>0</v>
      </c>
      <c r="K46" s="107">
        <f ca="1">'4. melléklet'!K46+'5. melléklet '!K46</f>
        <v>0</v>
      </c>
      <c r="L46" s="46">
        <f ca="1">'4. melléklet'!L46+'5. melléklet '!L46</f>
        <v>0</v>
      </c>
      <c r="M46" s="46">
        <f ca="1">'4. melléklet'!M46+'5. melléklet '!M46</f>
        <v>0</v>
      </c>
      <c r="N46" s="46">
        <f t="shared" si="2"/>
        <v>0</v>
      </c>
    </row>
    <row r="47" spans="1:14" ht="15" customHeight="1">
      <c r="A47" s="3" t="s">
        <v>379</v>
      </c>
      <c r="B47" s="4" t="s">
        <v>255</v>
      </c>
      <c r="C47" s="46">
        <f ca="1">'4. melléklet'!C47+'5. melléklet '!C47</f>
        <v>0</v>
      </c>
      <c r="D47" s="46">
        <f ca="1">'4. melléklet'!D47+'5. melléklet '!D47</f>
        <v>0</v>
      </c>
      <c r="E47" s="46">
        <f ca="1">'4. melléklet'!E47+'5. melléklet '!E47</f>
        <v>0</v>
      </c>
      <c r="F47" s="105">
        <f t="shared" si="3"/>
        <v>0</v>
      </c>
      <c r="G47" s="107">
        <f ca="1">'4. melléklet'!G47+'5. melléklet '!G47</f>
        <v>0</v>
      </c>
      <c r="H47" s="46">
        <f ca="1">'4. melléklet'!H47+'5. melléklet '!H47</f>
        <v>0</v>
      </c>
      <c r="I47" s="46">
        <f ca="1">'4. melléklet'!I47+'5. melléklet '!I47</f>
        <v>0</v>
      </c>
      <c r="J47" s="46">
        <f t="shared" si="1"/>
        <v>0</v>
      </c>
      <c r="K47" s="107">
        <f ca="1">'4. melléklet'!K47+'5. melléklet '!K47</f>
        <v>0</v>
      </c>
      <c r="L47" s="46">
        <f ca="1">'4. melléklet'!L47+'5. melléklet '!L47</f>
        <v>0</v>
      </c>
      <c r="M47" s="46">
        <f ca="1">'4. melléklet'!M47+'5. melléklet '!M47</f>
        <v>0</v>
      </c>
      <c r="N47" s="46">
        <f t="shared" si="2"/>
        <v>0</v>
      </c>
    </row>
    <row r="48" spans="1:14" ht="15" customHeight="1">
      <c r="A48" s="10" t="s">
        <v>380</v>
      </c>
      <c r="B48" s="4" t="s">
        <v>256</v>
      </c>
      <c r="C48" s="46">
        <f ca="1">'4. melléklet'!C48+'5. melléklet '!C48</f>
        <v>0</v>
      </c>
      <c r="D48" s="46">
        <f ca="1">'4. melléklet'!D48+'5. melléklet '!D48</f>
        <v>0</v>
      </c>
      <c r="E48" s="46">
        <f ca="1">'4. melléklet'!E48+'5. melléklet '!E48</f>
        <v>0</v>
      </c>
      <c r="F48" s="105">
        <f t="shared" si="3"/>
        <v>0</v>
      </c>
      <c r="G48" s="107">
        <f ca="1">'4. melléklet'!G48+'5. melléklet '!G48</f>
        <v>0</v>
      </c>
      <c r="H48" s="46">
        <f ca="1">'4. melléklet'!H48+'5. melléklet '!H48</f>
        <v>0</v>
      </c>
      <c r="I48" s="46">
        <f ca="1">'4. melléklet'!I48+'5. melléklet '!I48</f>
        <v>0</v>
      </c>
      <c r="J48" s="46">
        <f t="shared" si="1"/>
        <v>0</v>
      </c>
      <c r="K48" s="107">
        <f ca="1">'4. melléklet'!K48+'5. melléklet '!K48</f>
        <v>0</v>
      </c>
      <c r="L48" s="46">
        <f ca="1">'4. melléklet'!L48+'5. melléklet '!L48</f>
        <v>0</v>
      </c>
      <c r="M48" s="46">
        <f ca="1">'4. melléklet'!M48+'5. melléklet '!M48</f>
        <v>0</v>
      </c>
      <c r="N48" s="46">
        <f t="shared" si="2"/>
        <v>0</v>
      </c>
    </row>
    <row r="49" spans="1:14" s="49" customFormat="1" ht="15" customHeight="1">
      <c r="A49" s="30" t="s">
        <v>399</v>
      </c>
      <c r="B49" s="36" t="s">
        <v>257</v>
      </c>
      <c r="C49" s="67">
        <f ca="1">'4. melléklet'!C49+'5. melléklet '!C49</f>
        <v>0</v>
      </c>
      <c r="D49" s="67">
        <f ca="1">'4. melléklet'!D49+'5. melléklet '!D49</f>
        <v>0</v>
      </c>
      <c r="E49" s="67">
        <f ca="1">'4. melléklet'!E49+'5. melléklet '!E49</f>
        <v>0</v>
      </c>
      <c r="F49" s="111">
        <f t="shared" si="3"/>
        <v>0</v>
      </c>
      <c r="G49" s="100">
        <f ca="1">'4. melléklet'!G49+'5. melléklet '!G49</f>
        <v>0</v>
      </c>
      <c r="H49" s="67">
        <f ca="1">'4. melléklet'!H49+'5. melléklet '!H49</f>
        <v>0</v>
      </c>
      <c r="I49" s="67">
        <f ca="1">'4. melléklet'!I49+'5. melléklet '!I49</f>
        <v>0</v>
      </c>
      <c r="J49" s="67">
        <f t="shared" si="1"/>
        <v>0</v>
      </c>
      <c r="K49" s="100">
        <f ca="1">'4. melléklet'!K49+'5. melléklet '!K49</f>
        <v>0</v>
      </c>
      <c r="L49" s="67">
        <f ca="1">'4. melléklet'!L49+'5. melléklet '!L49</f>
        <v>0</v>
      </c>
      <c r="M49" s="67">
        <f ca="1">'4. melléklet'!M49+'5. melléklet '!M49</f>
        <v>0</v>
      </c>
      <c r="N49" s="67">
        <f t="shared" si="2"/>
        <v>0</v>
      </c>
    </row>
    <row r="50" spans="1:14" s="49" customFormat="1" ht="15" customHeight="1">
      <c r="A50" s="39" t="s">
        <v>11</v>
      </c>
      <c r="B50" s="41"/>
      <c r="C50" s="50">
        <f ca="1">'4. melléklet'!C50+'5. melléklet '!C50</f>
        <v>0</v>
      </c>
      <c r="D50" s="50">
        <f ca="1">'4. melléklet'!D50+'5. melléklet '!D50</f>
        <v>0</v>
      </c>
      <c r="E50" s="50">
        <f ca="1">'4. melléklet'!E50+'5. melléklet '!E50</f>
        <v>0</v>
      </c>
      <c r="F50" s="105">
        <f t="shared" si="3"/>
        <v>0</v>
      </c>
      <c r="G50" s="108">
        <f ca="1">'4. melléklet'!G50+'5. melléklet '!G50</f>
        <v>0</v>
      </c>
      <c r="H50" s="50">
        <f ca="1">'4. melléklet'!H50+'5. melléklet '!H50</f>
        <v>0</v>
      </c>
      <c r="I50" s="50">
        <f ca="1">'4. melléklet'!I50+'5. melléklet '!I50</f>
        <v>0</v>
      </c>
      <c r="J50" s="46">
        <f t="shared" si="1"/>
        <v>0</v>
      </c>
      <c r="K50" s="108">
        <f ca="1">'4. melléklet'!K50+'5. melléklet '!K50</f>
        <v>0</v>
      </c>
      <c r="L50" s="50">
        <f ca="1">'4. melléklet'!L50+'5. melléklet '!L50</f>
        <v>0</v>
      </c>
      <c r="M50" s="50">
        <f ca="1">'4. melléklet'!M50+'5. melléklet '!M50</f>
        <v>0</v>
      </c>
      <c r="N50" s="46">
        <f t="shared" si="2"/>
        <v>0</v>
      </c>
    </row>
    <row r="51" spans="1:14" ht="15" customHeight="1">
      <c r="A51" s="3" t="s">
        <v>207</v>
      </c>
      <c r="B51" s="4" t="s">
        <v>208</v>
      </c>
      <c r="C51" s="46">
        <f ca="1">'4. melléklet'!C51+'5. melléklet '!C51</f>
        <v>0</v>
      </c>
      <c r="D51" s="46">
        <f ca="1">'4. melléklet'!D51+'5. melléklet '!D51</f>
        <v>0</v>
      </c>
      <c r="E51" s="46">
        <f ca="1">'4. melléklet'!E51+'5. melléklet '!E51</f>
        <v>0</v>
      </c>
      <c r="F51" s="105">
        <f t="shared" si="3"/>
        <v>0</v>
      </c>
      <c r="G51" s="107">
        <f ca="1">'4. melléklet'!G51+'5. melléklet '!G51</f>
        <v>0</v>
      </c>
      <c r="H51" s="46">
        <f ca="1">'4. melléklet'!H51+'5. melléklet '!H51</f>
        <v>0</v>
      </c>
      <c r="I51" s="46">
        <f ca="1">'4. melléklet'!I51+'5. melléklet '!I51</f>
        <v>0</v>
      </c>
      <c r="J51" s="46">
        <f t="shared" si="1"/>
        <v>0</v>
      </c>
      <c r="K51" s="107">
        <f ca="1">'4. melléklet'!K51+'5. melléklet '!K51</f>
        <v>0</v>
      </c>
      <c r="L51" s="46">
        <f ca="1">'4. melléklet'!L51+'5. melléklet '!L51</f>
        <v>0</v>
      </c>
      <c r="M51" s="46">
        <f ca="1">'4. melléklet'!M51+'5. melléklet '!M51</f>
        <v>0</v>
      </c>
      <c r="N51" s="46">
        <f t="shared" si="2"/>
        <v>0</v>
      </c>
    </row>
    <row r="52" spans="1:14" ht="15" customHeight="1">
      <c r="A52" s="3" t="s">
        <v>209</v>
      </c>
      <c r="B52" s="4" t="s">
        <v>210</v>
      </c>
      <c r="C52" s="46">
        <f ca="1">'4. melléklet'!C52+'5. melléklet '!C52</f>
        <v>0</v>
      </c>
      <c r="D52" s="46">
        <f ca="1">'4. melléklet'!D52+'5. melléklet '!D52</f>
        <v>0</v>
      </c>
      <c r="E52" s="46">
        <f ca="1">'4. melléklet'!E52+'5. melléklet '!E52</f>
        <v>0</v>
      </c>
      <c r="F52" s="105">
        <f t="shared" si="3"/>
        <v>0</v>
      </c>
      <c r="G52" s="107">
        <f ca="1">'4. melléklet'!G52+'5. melléklet '!G52</f>
        <v>0</v>
      </c>
      <c r="H52" s="46">
        <f ca="1">'4. melléklet'!H52+'5. melléklet '!H52</f>
        <v>0</v>
      </c>
      <c r="I52" s="46">
        <f ca="1">'4. melléklet'!I52+'5. melléklet '!I52</f>
        <v>0</v>
      </c>
      <c r="J52" s="46">
        <f t="shared" si="1"/>
        <v>0</v>
      </c>
      <c r="K52" s="107">
        <f ca="1">'4. melléklet'!K52+'5. melléklet '!K52</f>
        <v>0</v>
      </c>
      <c r="L52" s="46">
        <f ca="1">'4. melléklet'!L52+'5. melléklet '!L52</f>
        <v>0</v>
      </c>
      <c r="M52" s="46">
        <f ca="1">'4. melléklet'!M52+'5. melléklet '!M52</f>
        <v>0</v>
      </c>
      <c r="N52" s="46">
        <f t="shared" si="2"/>
        <v>0</v>
      </c>
    </row>
    <row r="53" spans="1:14" ht="15" customHeight="1">
      <c r="A53" s="3" t="s">
        <v>357</v>
      </c>
      <c r="B53" s="4" t="s">
        <v>211</v>
      </c>
      <c r="C53" s="46">
        <f ca="1">'4. melléklet'!C53+'5. melléklet '!C53</f>
        <v>0</v>
      </c>
      <c r="D53" s="46">
        <f ca="1">'4. melléklet'!D53+'5. melléklet '!D53</f>
        <v>0</v>
      </c>
      <c r="E53" s="46">
        <f ca="1">'4. melléklet'!E53+'5. melléklet '!E53</f>
        <v>0</v>
      </c>
      <c r="F53" s="105">
        <f t="shared" si="3"/>
        <v>0</v>
      </c>
      <c r="G53" s="107">
        <f ca="1">'4. melléklet'!G53+'5. melléklet '!G53</f>
        <v>0</v>
      </c>
      <c r="H53" s="46">
        <f ca="1">'4. melléklet'!H53+'5. melléklet '!H53</f>
        <v>0</v>
      </c>
      <c r="I53" s="46">
        <f ca="1">'4. melléklet'!I53+'5. melléklet '!I53</f>
        <v>0</v>
      </c>
      <c r="J53" s="46">
        <f t="shared" si="1"/>
        <v>0</v>
      </c>
      <c r="K53" s="107">
        <f ca="1">'4. melléklet'!K53+'5. melléklet '!K53</f>
        <v>0</v>
      </c>
      <c r="L53" s="46">
        <f ca="1">'4. melléklet'!L53+'5. melléklet '!L53</f>
        <v>0</v>
      </c>
      <c r="M53" s="46">
        <f ca="1">'4. melléklet'!M53+'5. melléklet '!M53</f>
        <v>0</v>
      </c>
      <c r="N53" s="46">
        <f t="shared" si="2"/>
        <v>0</v>
      </c>
    </row>
    <row r="54" spans="1:14" ht="15" customHeight="1">
      <c r="A54" s="3" t="s">
        <v>358</v>
      </c>
      <c r="B54" s="4" t="s">
        <v>212</v>
      </c>
      <c r="C54" s="46">
        <f ca="1">'4. melléklet'!C54+'5. melléklet '!C54</f>
        <v>0</v>
      </c>
      <c r="D54" s="46">
        <f ca="1">'4. melléklet'!D54+'5. melléklet '!D54</f>
        <v>0</v>
      </c>
      <c r="E54" s="46">
        <f ca="1">'4. melléklet'!E54+'5. melléklet '!E54</f>
        <v>0</v>
      </c>
      <c r="F54" s="105">
        <f t="shared" si="3"/>
        <v>0</v>
      </c>
      <c r="G54" s="107">
        <f ca="1">'4. melléklet'!G54+'5. melléklet '!G54</f>
        <v>0</v>
      </c>
      <c r="H54" s="46">
        <f ca="1">'4. melléklet'!H54+'5. melléklet '!H54</f>
        <v>0</v>
      </c>
      <c r="I54" s="46">
        <f ca="1">'4. melléklet'!I54+'5. melléklet '!I54</f>
        <v>0</v>
      </c>
      <c r="J54" s="46">
        <f t="shared" si="1"/>
        <v>0</v>
      </c>
      <c r="K54" s="107">
        <f ca="1">'4. melléklet'!K54+'5. melléklet '!K54</f>
        <v>0</v>
      </c>
      <c r="L54" s="46">
        <f ca="1">'4. melléklet'!L54+'5. melléklet '!L54</f>
        <v>0</v>
      </c>
      <c r="M54" s="46">
        <f ca="1">'4. melléklet'!M54+'5. melléklet '!M54</f>
        <v>0</v>
      </c>
      <c r="N54" s="46">
        <f t="shared" si="2"/>
        <v>0</v>
      </c>
    </row>
    <row r="55" spans="1:14" ht="15" customHeight="1">
      <c r="A55" s="3" t="s">
        <v>359</v>
      </c>
      <c r="B55" s="4" t="s">
        <v>213</v>
      </c>
      <c r="C55" s="46">
        <f ca="1">'4. melléklet'!C55+'5. melléklet '!C55</f>
        <v>0</v>
      </c>
      <c r="D55" s="46">
        <f ca="1">'4. melléklet'!D55+'5. melléklet '!D55</f>
        <v>0</v>
      </c>
      <c r="E55" s="46">
        <f ca="1">'4. melléklet'!E55+'5. melléklet '!E55</f>
        <v>0</v>
      </c>
      <c r="F55" s="105">
        <f t="shared" si="3"/>
        <v>0</v>
      </c>
      <c r="G55" s="107">
        <f ca="1">'4. melléklet'!G55+'5. melléklet '!G55</f>
        <v>0</v>
      </c>
      <c r="H55" s="46">
        <f ca="1">'4. melléklet'!H55+'5. melléklet '!H55</f>
        <v>0</v>
      </c>
      <c r="I55" s="46">
        <f ca="1">'4. melléklet'!I55+'5. melléklet '!I55</f>
        <v>0</v>
      </c>
      <c r="J55" s="46">
        <f t="shared" si="1"/>
        <v>0</v>
      </c>
      <c r="K55" s="107">
        <f ca="1">'4. melléklet'!K55+'5. melléklet '!K55</f>
        <v>0</v>
      </c>
      <c r="L55" s="46">
        <f ca="1">'4. melléklet'!L55+'5. melléklet '!L55</f>
        <v>0</v>
      </c>
      <c r="M55" s="46">
        <f ca="1">'4. melléklet'!M55+'5. melléklet '!M55</f>
        <v>0</v>
      </c>
      <c r="N55" s="46">
        <f t="shared" si="2"/>
        <v>0</v>
      </c>
    </row>
    <row r="56" spans="1:14" s="49" customFormat="1" ht="15" customHeight="1">
      <c r="A56" s="30" t="s">
        <v>393</v>
      </c>
      <c r="B56" s="36" t="s">
        <v>214</v>
      </c>
      <c r="C56" s="50">
        <f ca="1">'4. melléklet'!C56+'5. melléklet '!C56</f>
        <v>0</v>
      </c>
      <c r="D56" s="50">
        <f ca="1">'4. melléklet'!D56+'5. melléklet '!D56</f>
        <v>0</v>
      </c>
      <c r="E56" s="50">
        <f ca="1">'4. melléklet'!E56+'5. melléklet '!E56</f>
        <v>0</v>
      </c>
      <c r="F56" s="93">
        <f t="shared" si="3"/>
        <v>0</v>
      </c>
      <c r="G56" s="108">
        <f ca="1">'4. melléklet'!G56+'5. melléklet '!G56</f>
        <v>0</v>
      </c>
      <c r="H56" s="50">
        <f ca="1">'4. melléklet'!H56+'5. melléklet '!H56</f>
        <v>0</v>
      </c>
      <c r="I56" s="50">
        <f ca="1">'4. melléklet'!I56+'5. melléklet '!I56</f>
        <v>0</v>
      </c>
      <c r="J56" s="50">
        <f t="shared" si="1"/>
        <v>0</v>
      </c>
      <c r="K56" s="108">
        <f ca="1">'4. melléklet'!K56+'5. melléklet '!K56</f>
        <v>0</v>
      </c>
      <c r="L56" s="50">
        <f ca="1">'4. melléklet'!L56+'5. melléklet '!L56</f>
        <v>0</v>
      </c>
      <c r="M56" s="50">
        <f ca="1">'4. melléklet'!M56+'5. melléklet '!M56</f>
        <v>0</v>
      </c>
      <c r="N56" s="50">
        <f t="shared" si="2"/>
        <v>0</v>
      </c>
    </row>
    <row r="57" spans="1:14" ht="15" customHeight="1">
      <c r="A57" s="10" t="s">
        <v>376</v>
      </c>
      <c r="B57" s="4" t="s">
        <v>245</v>
      </c>
      <c r="C57" s="46">
        <f ca="1">'4. melléklet'!C57+'5. melléklet '!C57</f>
        <v>0</v>
      </c>
      <c r="D57" s="46">
        <f ca="1">'4. melléklet'!D57+'5. melléklet '!D57</f>
        <v>0</v>
      </c>
      <c r="E57" s="46">
        <f ca="1">'4. melléklet'!E57+'5. melléklet '!E57</f>
        <v>0</v>
      </c>
      <c r="F57" s="105">
        <f t="shared" si="3"/>
        <v>0</v>
      </c>
      <c r="G57" s="107">
        <f ca="1">'4. melléklet'!G57+'5. melléklet '!G57</f>
        <v>0</v>
      </c>
      <c r="H57" s="46">
        <f ca="1">'4. melléklet'!H57+'5. melléklet '!H57</f>
        <v>0</v>
      </c>
      <c r="I57" s="46">
        <f ca="1">'4. melléklet'!I57+'5. melléklet '!I57</f>
        <v>0</v>
      </c>
      <c r="J57" s="46">
        <f t="shared" si="1"/>
        <v>0</v>
      </c>
      <c r="K57" s="107">
        <f ca="1">'4. melléklet'!K57+'5. melléklet '!K57</f>
        <v>0</v>
      </c>
      <c r="L57" s="46">
        <f ca="1">'4. melléklet'!L57+'5. melléklet '!L57</f>
        <v>0</v>
      </c>
      <c r="M57" s="46">
        <f ca="1">'4. melléklet'!M57+'5. melléklet '!M57</f>
        <v>0</v>
      </c>
      <c r="N57" s="46">
        <f t="shared" si="2"/>
        <v>0</v>
      </c>
    </row>
    <row r="58" spans="1:14" ht="15" customHeight="1">
      <c r="A58" s="10" t="s">
        <v>377</v>
      </c>
      <c r="B58" s="4" t="s">
        <v>246</v>
      </c>
      <c r="C58" s="46">
        <f ca="1">'4. melléklet'!C58+'5. melléklet '!C58</f>
        <v>0</v>
      </c>
      <c r="D58" s="46">
        <f ca="1">'4. melléklet'!D58+'5. melléklet '!D58</f>
        <v>0</v>
      </c>
      <c r="E58" s="46">
        <f ca="1">'4. melléklet'!E58+'5. melléklet '!E58</f>
        <v>0</v>
      </c>
      <c r="F58" s="105">
        <f t="shared" si="3"/>
        <v>0</v>
      </c>
      <c r="G58" s="107">
        <f ca="1">'4. melléklet'!G58+'5. melléklet '!G58</f>
        <v>0</v>
      </c>
      <c r="H58" s="46">
        <f ca="1">'4. melléklet'!H58+'5. melléklet '!H58</f>
        <v>0</v>
      </c>
      <c r="I58" s="46">
        <f ca="1">'4. melléklet'!I58+'5. melléklet '!I58</f>
        <v>0</v>
      </c>
      <c r="J58" s="46">
        <f t="shared" si="1"/>
        <v>0</v>
      </c>
      <c r="K58" s="107">
        <f ca="1">'4. melléklet'!K58+'5. melléklet '!K58</f>
        <v>0</v>
      </c>
      <c r="L58" s="46">
        <f ca="1">'4. melléklet'!L58+'5. melléklet '!L58</f>
        <v>0</v>
      </c>
      <c r="M58" s="46">
        <f ca="1">'4. melléklet'!M58+'5. melléklet '!M58</f>
        <v>0</v>
      </c>
      <c r="N58" s="46">
        <f t="shared" si="2"/>
        <v>0</v>
      </c>
    </row>
    <row r="59" spans="1:14" ht="15" customHeight="1">
      <c r="A59" s="10" t="s">
        <v>247</v>
      </c>
      <c r="B59" s="4" t="s">
        <v>248</v>
      </c>
      <c r="C59" s="46">
        <f ca="1">'4. melléklet'!C59+'5. melléklet '!C59</f>
        <v>0</v>
      </c>
      <c r="D59" s="46">
        <f ca="1">'4. melléklet'!D59+'5. melléklet '!D59</f>
        <v>0</v>
      </c>
      <c r="E59" s="46">
        <f ca="1">'4. melléklet'!E59+'5. melléklet '!E59</f>
        <v>0</v>
      </c>
      <c r="F59" s="105">
        <f t="shared" si="3"/>
        <v>0</v>
      </c>
      <c r="G59" s="107">
        <f ca="1">'4. melléklet'!G59+'5. melléklet '!G59</f>
        <v>0</v>
      </c>
      <c r="H59" s="46">
        <f ca="1">'4. melléklet'!H59+'5. melléklet '!H59</f>
        <v>0</v>
      </c>
      <c r="I59" s="46">
        <f ca="1">'4. melléklet'!I59+'5. melléklet '!I59</f>
        <v>0</v>
      </c>
      <c r="J59" s="46">
        <f t="shared" si="1"/>
        <v>0</v>
      </c>
      <c r="K59" s="107">
        <f ca="1">'4. melléklet'!K59+'5. melléklet '!K59</f>
        <v>0</v>
      </c>
      <c r="L59" s="46">
        <f ca="1">'4. melléklet'!L59+'5. melléklet '!L59</f>
        <v>0</v>
      </c>
      <c r="M59" s="46">
        <f ca="1">'4. melléklet'!M59+'5. melléklet '!M59</f>
        <v>0</v>
      </c>
      <c r="N59" s="46">
        <f t="shared" si="2"/>
        <v>0</v>
      </c>
    </row>
    <row r="60" spans="1:14" ht="15" customHeight="1">
      <c r="A60" s="10" t="s">
        <v>378</v>
      </c>
      <c r="B60" s="4" t="s">
        <v>249</v>
      </c>
      <c r="C60" s="46">
        <f ca="1">'4. melléklet'!C60+'5. melléklet '!C60</f>
        <v>0</v>
      </c>
      <c r="D60" s="46">
        <f ca="1">'4. melléklet'!D60+'5. melléklet '!D60</f>
        <v>0</v>
      </c>
      <c r="E60" s="46">
        <f ca="1">'4. melléklet'!E60+'5. melléklet '!E60</f>
        <v>0</v>
      </c>
      <c r="F60" s="105">
        <f t="shared" si="3"/>
        <v>0</v>
      </c>
      <c r="G60" s="107">
        <f ca="1">'4. melléklet'!G60+'5. melléklet '!G60</f>
        <v>0</v>
      </c>
      <c r="H60" s="46">
        <f ca="1">'4. melléklet'!H60+'5. melléklet '!H60</f>
        <v>0</v>
      </c>
      <c r="I60" s="46">
        <f ca="1">'4. melléklet'!I60+'5. melléklet '!I60</f>
        <v>0</v>
      </c>
      <c r="J60" s="46">
        <f t="shared" si="1"/>
        <v>0</v>
      </c>
      <c r="K60" s="107">
        <f ca="1">'4. melléklet'!K60+'5. melléklet '!K60</f>
        <v>0</v>
      </c>
      <c r="L60" s="46">
        <f ca="1">'4. melléklet'!L60+'5. melléklet '!L60</f>
        <v>0</v>
      </c>
      <c r="M60" s="46">
        <f ca="1">'4. melléklet'!M60+'5. melléklet '!M60</f>
        <v>0</v>
      </c>
      <c r="N60" s="46">
        <f t="shared" si="2"/>
        <v>0</v>
      </c>
    </row>
    <row r="61" spans="1:14" ht="15" customHeight="1">
      <c r="A61" s="10" t="s">
        <v>250</v>
      </c>
      <c r="B61" s="4" t="s">
        <v>251</v>
      </c>
      <c r="C61" s="46">
        <f ca="1">'4. melléklet'!C61+'5. melléklet '!C61</f>
        <v>0</v>
      </c>
      <c r="D61" s="46">
        <f ca="1">'4. melléklet'!D61+'5. melléklet '!D61</f>
        <v>0</v>
      </c>
      <c r="E61" s="46">
        <f ca="1">'4. melléklet'!E61+'5. melléklet '!E61</f>
        <v>0</v>
      </c>
      <c r="F61" s="105">
        <f t="shared" si="3"/>
        <v>0</v>
      </c>
      <c r="G61" s="107">
        <f ca="1">'4. melléklet'!G61+'5. melléklet '!G61</f>
        <v>0</v>
      </c>
      <c r="H61" s="46">
        <f ca="1">'4. melléklet'!H61+'5. melléklet '!H61</f>
        <v>0</v>
      </c>
      <c r="I61" s="46">
        <f ca="1">'4. melléklet'!I61+'5. melléklet '!I61</f>
        <v>0</v>
      </c>
      <c r="J61" s="46">
        <f t="shared" si="1"/>
        <v>0</v>
      </c>
      <c r="K61" s="107">
        <f ca="1">'4. melléklet'!K61+'5. melléklet '!K61</f>
        <v>0</v>
      </c>
      <c r="L61" s="46">
        <f ca="1">'4. melléklet'!L61+'5. melléklet '!L61</f>
        <v>0</v>
      </c>
      <c r="M61" s="46">
        <f ca="1">'4. melléklet'!M61+'5. melléklet '!M61</f>
        <v>0</v>
      </c>
      <c r="N61" s="46">
        <f t="shared" si="2"/>
        <v>0</v>
      </c>
    </row>
    <row r="62" spans="1:14" s="49" customFormat="1" ht="15" customHeight="1">
      <c r="A62" s="30" t="s">
        <v>398</v>
      </c>
      <c r="B62" s="36" t="s">
        <v>252</v>
      </c>
      <c r="C62" s="50">
        <f ca="1">'4. melléklet'!C62+'5. melléklet '!C62</f>
        <v>0</v>
      </c>
      <c r="D62" s="50">
        <f ca="1">'4. melléklet'!D62+'5. melléklet '!D62</f>
        <v>0</v>
      </c>
      <c r="E62" s="50">
        <f ca="1">'4. melléklet'!E62+'5. melléklet '!E62</f>
        <v>0</v>
      </c>
      <c r="F62" s="93">
        <f t="shared" si="3"/>
        <v>0</v>
      </c>
      <c r="G62" s="108">
        <f ca="1">'4. melléklet'!G62+'5. melléklet '!G62</f>
        <v>0</v>
      </c>
      <c r="H62" s="50">
        <f ca="1">'4. melléklet'!H62+'5. melléklet '!H62</f>
        <v>0</v>
      </c>
      <c r="I62" s="50">
        <f ca="1">'4. melléklet'!I62+'5. melléklet '!I62</f>
        <v>0</v>
      </c>
      <c r="J62" s="50">
        <f t="shared" si="1"/>
        <v>0</v>
      </c>
      <c r="K62" s="108">
        <f ca="1">'4. melléklet'!K62+'5. melléklet '!K62</f>
        <v>0</v>
      </c>
      <c r="L62" s="50">
        <f ca="1">'4. melléklet'!L62+'5. melléklet '!L62</f>
        <v>0</v>
      </c>
      <c r="M62" s="50">
        <f ca="1">'4. melléklet'!M62+'5. melléklet '!M62</f>
        <v>0</v>
      </c>
      <c r="N62" s="50">
        <f t="shared" si="2"/>
        <v>0</v>
      </c>
    </row>
    <row r="63" spans="1:14" ht="15" customHeight="1">
      <c r="A63" s="10" t="s">
        <v>258</v>
      </c>
      <c r="B63" s="4" t="s">
        <v>259</v>
      </c>
      <c r="C63" s="46">
        <f ca="1">'4. melléklet'!C63+'5. melléklet '!C63</f>
        <v>0</v>
      </c>
      <c r="D63" s="46">
        <f ca="1">'4. melléklet'!D63+'5. melléklet '!D63</f>
        <v>0</v>
      </c>
      <c r="E63" s="46">
        <f ca="1">'4. melléklet'!E63+'5. melléklet '!E63</f>
        <v>0</v>
      </c>
      <c r="F63" s="105">
        <f t="shared" si="3"/>
        <v>0</v>
      </c>
      <c r="G63" s="107">
        <f ca="1">'4. melléklet'!G63+'5. melléklet '!G63</f>
        <v>0</v>
      </c>
      <c r="H63" s="46">
        <f ca="1">'4. melléklet'!H63+'5. melléklet '!H63</f>
        <v>0</v>
      </c>
      <c r="I63" s="46">
        <f ca="1">'4. melléklet'!I63+'5. melléklet '!I63</f>
        <v>0</v>
      </c>
      <c r="J63" s="46">
        <f t="shared" si="1"/>
        <v>0</v>
      </c>
      <c r="K63" s="107">
        <f ca="1">'4. melléklet'!K63+'5. melléklet '!K63</f>
        <v>0</v>
      </c>
      <c r="L63" s="46">
        <f ca="1">'4. melléklet'!L63+'5. melléklet '!L63</f>
        <v>0</v>
      </c>
      <c r="M63" s="46">
        <f ca="1">'4. melléklet'!M63+'5. melléklet '!M63</f>
        <v>0</v>
      </c>
      <c r="N63" s="46">
        <f t="shared" si="2"/>
        <v>0</v>
      </c>
    </row>
    <row r="64" spans="1:14" ht="15" customHeight="1">
      <c r="A64" s="3" t="s">
        <v>381</v>
      </c>
      <c r="B64" s="4" t="s">
        <v>260</v>
      </c>
      <c r="C64" s="46">
        <f ca="1">'4. melléklet'!C64+'5. melléklet '!C64</f>
        <v>0</v>
      </c>
      <c r="D64" s="46">
        <f ca="1">'4. melléklet'!D64+'5. melléklet '!D64</f>
        <v>0</v>
      </c>
      <c r="E64" s="46">
        <f ca="1">'4. melléklet'!E64+'5. melléklet '!E64</f>
        <v>0</v>
      </c>
      <c r="F64" s="105">
        <f t="shared" si="3"/>
        <v>0</v>
      </c>
      <c r="G64" s="107">
        <f ca="1">'4. melléklet'!G64+'5. melléklet '!G64</f>
        <v>0</v>
      </c>
      <c r="H64" s="46">
        <f ca="1">'4. melléklet'!H64+'5. melléklet '!H64</f>
        <v>0</v>
      </c>
      <c r="I64" s="46">
        <f ca="1">'4. melléklet'!I64+'5. melléklet '!I64</f>
        <v>0</v>
      </c>
      <c r="J64" s="46">
        <f t="shared" si="1"/>
        <v>0</v>
      </c>
      <c r="K64" s="107">
        <f ca="1">'4. melléklet'!K64+'5. melléklet '!K64</f>
        <v>0</v>
      </c>
      <c r="L64" s="46">
        <f ca="1">'4. melléklet'!L64+'5. melléklet '!L64</f>
        <v>0</v>
      </c>
      <c r="M64" s="46">
        <f ca="1">'4. melléklet'!M64+'5. melléklet '!M64</f>
        <v>0</v>
      </c>
      <c r="N64" s="46">
        <f t="shared" si="2"/>
        <v>0</v>
      </c>
    </row>
    <row r="65" spans="1:14" ht="15" customHeight="1">
      <c r="A65" s="10" t="s">
        <v>382</v>
      </c>
      <c r="B65" s="4" t="s">
        <v>261</v>
      </c>
      <c r="C65" s="46">
        <f ca="1">'4. melléklet'!C65+'5. melléklet '!C65</f>
        <v>0</v>
      </c>
      <c r="D65" s="46">
        <f ca="1">'4. melléklet'!D65+'5. melléklet '!D65</f>
        <v>0</v>
      </c>
      <c r="E65" s="46">
        <f ca="1">'4. melléklet'!E65+'5. melléklet '!E65</f>
        <v>0</v>
      </c>
      <c r="F65" s="105">
        <f t="shared" si="3"/>
        <v>0</v>
      </c>
      <c r="G65" s="107">
        <f ca="1">'4. melléklet'!G65+'5. melléklet '!G65</f>
        <v>0</v>
      </c>
      <c r="H65" s="46">
        <f ca="1">'4. melléklet'!H65+'5. melléklet '!H65</f>
        <v>0</v>
      </c>
      <c r="I65" s="46">
        <f ca="1">'4. melléklet'!I65+'5. melléklet '!I65</f>
        <v>0</v>
      </c>
      <c r="J65" s="46">
        <f t="shared" si="1"/>
        <v>0</v>
      </c>
      <c r="K65" s="107">
        <f ca="1">'4. melléklet'!K65+'5. melléklet '!K65</f>
        <v>0</v>
      </c>
      <c r="L65" s="46">
        <f ca="1">'4. melléklet'!L65+'5. melléklet '!L65</f>
        <v>0</v>
      </c>
      <c r="M65" s="46">
        <f ca="1">'4. melléklet'!M65+'5. melléklet '!M65</f>
        <v>0</v>
      </c>
      <c r="N65" s="46">
        <f t="shared" si="2"/>
        <v>0</v>
      </c>
    </row>
    <row r="66" spans="1:14" s="49" customFormat="1" ht="15" customHeight="1">
      <c r="A66" s="30" t="s">
        <v>401</v>
      </c>
      <c r="B66" s="36" t="s">
        <v>262</v>
      </c>
      <c r="C66" s="50">
        <f ca="1">'4. melléklet'!C66+'5. melléklet '!C66</f>
        <v>0</v>
      </c>
      <c r="D66" s="50">
        <f ca="1">'4. melléklet'!D66+'5. melléklet '!D66</f>
        <v>0</v>
      </c>
      <c r="E66" s="50">
        <f ca="1">'4. melléklet'!E66+'5. melléklet '!E66</f>
        <v>0</v>
      </c>
      <c r="F66" s="93">
        <f t="shared" si="3"/>
        <v>0</v>
      </c>
      <c r="G66" s="108">
        <f ca="1">'4. melléklet'!G66+'5. melléklet '!G66</f>
        <v>0</v>
      </c>
      <c r="H66" s="50">
        <f ca="1">'4. melléklet'!H66+'5. melléklet '!H66</f>
        <v>0</v>
      </c>
      <c r="I66" s="50">
        <f ca="1">'4. melléklet'!I66+'5. melléklet '!I66</f>
        <v>0</v>
      </c>
      <c r="J66" s="50">
        <f t="shared" si="1"/>
        <v>0</v>
      </c>
      <c r="K66" s="108">
        <f ca="1">'4. melléklet'!K66+'5. melléklet '!K66</f>
        <v>0</v>
      </c>
      <c r="L66" s="50">
        <f ca="1">'4. melléklet'!L66+'5. melléklet '!L66</f>
        <v>0</v>
      </c>
      <c r="M66" s="50">
        <f ca="1">'4. melléklet'!M66+'5. melléklet '!M66</f>
        <v>0</v>
      </c>
      <c r="N66" s="50">
        <f t="shared" si="2"/>
        <v>0</v>
      </c>
    </row>
    <row r="67" spans="1:14" s="49" customFormat="1" ht="15" customHeight="1">
      <c r="A67" s="39" t="s">
        <v>12</v>
      </c>
      <c r="B67" s="41"/>
      <c r="C67" s="50">
        <f ca="1">'4. melléklet'!C67+'5. melléklet '!C67</f>
        <v>0</v>
      </c>
      <c r="D67" s="50">
        <f ca="1">'4. melléklet'!D67+'5. melléklet '!D67</f>
        <v>0</v>
      </c>
      <c r="E67" s="50">
        <f ca="1">'4. melléklet'!E67+'5. melléklet '!E67</f>
        <v>0</v>
      </c>
      <c r="F67" s="105">
        <f t="shared" si="3"/>
        <v>0</v>
      </c>
      <c r="G67" s="108">
        <f ca="1">'4. melléklet'!G67+'5. melléklet '!G67</f>
        <v>0</v>
      </c>
      <c r="H67" s="50">
        <f ca="1">'4. melléklet'!H67+'5. melléklet '!H67</f>
        <v>0</v>
      </c>
      <c r="I67" s="50">
        <f ca="1">'4. melléklet'!I67+'5. melléklet '!I67</f>
        <v>0</v>
      </c>
      <c r="J67" s="46">
        <f t="shared" si="1"/>
        <v>0</v>
      </c>
      <c r="K67" s="108">
        <f ca="1">'4. melléklet'!K67+'5. melléklet '!K67</f>
        <v>0</v>
      </c>
      <c r="L67" s="50">
        <f ca="1">'4. melléklet'!L67+'5. melléklet '!L67</f>
        <v>0</v>
      </c>
      <c r="M67" s="50">
        <f ca="1">'4. melléklet'!M67+'5. melléklet '!M67</f>
        <v>0</v>
      </c>
      <c r="N67" s="46">
        <f t="shared" si="2"/>
        <v>0</v>
      </c>
    </row>
    <row r="68" spans="1:14" s="49" customFormat="1" ht="15.75">
      <c r="A68" s="33" t="s">
        <v>400</v>
      </c>
      <c r="B68" s="26" t="s">
        <v>263</v>
      </c>
      <c r="C68" s="67">
        <f ca="1">'4. melléklet'!C68+'5. melléklet '!C68</f>
        <v>52384</v>
      </c>
      <c r="D68" s="67">
        <f ca="1">'4. melléklet'!D68+'5. melléklet '!D68</f>
        <v>300</v>
      </c>
      <c r="E68" s="67">
        <f ca="1">'4. melléklet'!E68+'5. melléklet '!E68</f>
        <v>20</v>
      </c>
      <c r="F68" s="111">
        <f t="shared" si="3"/>
        <v>52704</v>
      </c>
      <c r="G68" s="100">
        <f ca="1">'4. melléklet'!G68+'5. melléklet '!G68</f>
        <v>52436</v>
      </c>
      <c r="H68" s="67">
        <f ca="1">'4. melléklet'!H68+'5. melléklet '!H68</f>
        <v>300</v>
      </c>
      <c r="I68" s="67">
        <f ca="1">'4. melléklet'!I68+'5. melléklet '!I68</f>
        <v>20</v>
      </c>
      <c r="J68" s="67">
        <f t="shared" si="1"/>
        <v>52756</v>
      </c>
      <c r="K68" s="100">
        <f ca="1">'4. melléklet'!K68+'5. melléklet '!K68</f>
        <v>52913</v>
      </c>
      <c r="L68" s="67">
        <f ca="1">'4. melléklet'!L68+'5. melléklet '!L68</f>
        <v>300</v>
      </c>
      <c r="M68" s="67">
        <f ca="1">'4. melléklet'!M68+'5. melléklet '!M68</f>
        <v>20</v>
      </c>
      <c r="N68" s="67">
        <f t="shared" si="2"/>
        <v>53233</v>
      </c>
    </row>
    <row r="69" spans="1:14" s="49" customFormat="1" ht="15.75">
      <c r="A69" s="52" t="s">
        <v>13</v>
      </c>
      <c r="B69" s="45"/>
      <c r="C69" s="50">
        <f ca="1">'4. melléklet'!C69+'5. melléklet '!C69</f>
        <v>0</v>
      </c>
      <c r="D69" s="50">
        <f ca="1">'4. melléklet'!D69+'5. melléklet '!D69</f>
        <v>0</v>
      </c>
      <c r="E69" s="50">
        <f ca="1">'4. melléklet'!E69+'5. melléklet '!E69</f>
        <v>0</v>
      </c>
      <c r="F69" s="105">
        <f t="shared" si="3"/>
        <v>0</v>
      </c>
      <c r="G69" s="108">
        <f ca="1">'4. melléklet'!G69+'5. melléklet '!G69</f>
        <v>0</v>
      </c>
      <c r="H69" s="50">
        <f ca="1">'4. melléklet'!H69+'5. melléklet '!H69</f>
        <v>0</v>
      </c>
      <c r="I69" s="50">
        <f ca="1">'4. melléklet'!I69+'5. melléklet '!I69</f>
        <v>0</v>
      </c>
      <c r="J69" s="46">
        <f t="shared" si="1"/>
        <v>0</v>
      </c>
      <c r="K69" s="108">
        <f ca="1">'4. melléklet'!K69+'5. melléklet '!K69</f>
        <v>0</v>
      </c>
      <c r="L69" s="50">
        <f ca="1">'4. melléklet'!L69+'5. melléklet '!L69</f>
        <v>0</v>
      </c>
      <c r="M69" s="50">
        <f ca="1">'4. melléklet'!M69+'5. melléklet '!M69</f>
        <v>0</v>
      </c>
      <c r="N69" s="46">
        <f t="shared" si="2"/>
        <v>0</v>
      </c>
    </row>
    <row r="70" spans="1:14" s="49" customFormat="1" ht="15.75">
      <c r="A70" s="52" t="s">
        <v>14</v>
      </c>
      <c r="B70" s="45"/>
      <c r="C70" s="50">
        <f ca="1">'4. melléklet'!C70+'5. melléklet '!C70</f>
        <v>0</v>
      </c>
      <c r="D70" s="50">
        <f ca="1">'4. melléklet'!D70+'5. melléklet '!D70</f>
        <v>0</v>
      </c>
      <c r="E70" s="50">
        <f ca="1">'4. melléklet'!E70+'5. melléklet '!E70</f>
        <v>0</v>
      </c>
      <c r="F70" s="105">
        <f t="shared" si="3"/>
        <v>0</v>
      </c>
      <c r="G70" s="108">
        <f ca="1">'4. melléklet'!G70+'5. melléklet '!G70</f>
        <v>0</v>
      </c>
      <c r="H70" s="50">
        <f ca="1">'4. melléklet'!H70+'5. melléklet '!H70</f>
        <v>0</v>
      </c>
      <c r="I70" s="50">
        <f ca="1">'4. melléklet'!I70+'5. melléklet '!I70</f>
        <v>0</v>
      </c>
      <c r="J70" s="46">
        <f t="shared" si="1"/>
        <v>0</v>
      </c>
      <c r="K70" s="108">
        <f ca="1">'4. melléklet'!K70+'5. melléklet '!K70</f>
        <v>0</v>
      </c>
      <c r="L70" s="50">
        <f ca="1">'4. melléklet'!L70+'5. melléklet '!L70</f>
        <v>0</v>
      </c>
      <c r="M70" s="50">
        <f ca="1">'4. melléklet'!M70+'5. melléklet '!M70</f>
        <v>0</v>
      </c>
      <c r="N70" s="46">
        <f t="shared" si="2"/>
        <v>0</v>
      </c>
    </row>
    <row r="71" spans="1:14">
      <c r="A71" s="28" t="s">
        <v>383</v>
      </c>
      <c r="B71" s="3" t="s">
        <v>264</v>
      </c>
      <c r="C71" s="46">
        <f ca="1">'4. melléklet'!C71+'5. melléklet '!C71</f>
        <v>0</v>
      </c>
      <c r="D71" s="46">
        <f ca="1">'4. melléklet'!D71+'5. melléklet '!D71</f>
        <v>0</v>
      </c>
      <c r="E71" s="46">
        <f ca="1">'4. melléklet'!E71+'5. melléklet '!E71</f>
        <v>0</v>
      </c>
      <c r="F71" s="105">
        <f t="shared" si="3"/>
        <v>0</v>
      </c>
      <c r="G71" s="107">
        <f ca="1">'4. melléklet'!G71+'5. melléklet '!G71</f>
        <v>0</v>
      </c>
      <c r="H71" s="46">
        <f ca="1">'4. melléklet'!H71+'5. melléklet '!H71</f>
        <v>0</v>
      </c>
      <c r="I71" s="46">
        <f ca="1">'4. melléklet'!I71+'5. melléklet '!I71</f>
        <v>0</v>
      </c>
      <c r="J71" s="46">
        <f t="shared" si="1"/>
        <v>0</v>
      </c>
      <c r="K71" s="107">
        <f ca="1">'4. melléklet'!K71+'5. melléklet '!K71</f>
        <v>0</v>
      </c>
      <c r="L71" s="46">
        <f ca="1">'4. melléklet'!L71+'5. melléklet '!L71</f>
        <v>0</v>
      </c>
      <c r="M71" s="46">
        <f ca="1">'4. melléklet'!M71+'5. melléklet '!M71</f>
        <v>0</v>
      </c>
      <c r="N71" s="46">
        <f t="shared" si="2"/>
        <v>0</v>
      </c>
    </row>
    <row r="72" spans="1:14">
      <c r="A72" s="10" t="s">
        <v>265</v>
      </c>
      <c r="B72" s="3" t="s">
        <v>266</v>
      </c>
      <c r="C72" s="46">
        <f ca="1">'4. melléklet'!C72+'5. melléklet '!C72</f>
        <v>0</v>
      </c>
      <c r="D72" s="46">
        <f ca="1">'4. melléklet'!D72+'5. melléklet '!D72</f>
        <v>0</v>
      </c>
      <c r="E72" s="46">
        <f ca="1">'4. melléklet'!E72+'5. melléklet '!E72</f>
        <v>0</v>
      </c>
      <c r="F72" s="105">
        <f t="shared" ref="F72:F97" si="4">SUM(C72:E72)</f>
        <v>0</v>
      </c>
      <c r="G72" s="107">
        <f ca="1">'4. melléklet'!G72+'5. melléklet '!G72</f>
        <v>0</v>
      </c>
      <c r="H72" s="46">
        <f ca="1">'4. melléklet'!H72+'5. melléklet '!H72</f>
        <v>0</v>
      </c>
      <c r="I72" s="46">
        <f ca="1">'4. melléklet'!I72+'5. melléklet '!I72</f>
        <v>0</v>
      </c>
      <c r="J72" s="46">
        <f t="shared" ref="J72:J97" si="5">SUM(G72:I72)</f>
        <v>0</v>
      </c>
      <c r="K72" s="107">
        <f ca="1">'4. melléklet'!K72+'5. melléklet '!K72</f>
        <v>0</v>
      </c>
      <c r="L72" s="46">
        <f ca="1">'4. melléklet'!L72+'5. melléklet '!L72</f>
        <v>0</v>
      </c>
      <c r="M72" s="46">
        <f ca="1">'4. melléklet'!M72+'5. melléklet '!M72</f>
        <v>0</v>
      </c>
      <c r="N72" s="46">
        <f t="shared" ref="N72:N97" si="6">SUM(K72:M72)</f>
        <v>0</v>
      </c>
    </row>
    <row r="73" spans="1:14">
      <c r="A73" s="28" t="s">
        <v>384</v>
      </c>
      <c r="B73" s="3" t="s">
        <v>267</v>
      </c>
      <c r="C73" s="46">
        <f ca="1">'4. melléklet'!C73+'5. melléklet '!C73</f>
        <v>0</v>
      </c>
      <c r="D73" s="46">
        <f ca="1">'4. melléklet'!D73+'5. melléklet '!D73</f>
        <v>0</v>
      </c>
      <c r="E73" s="46">
        <f ca="1">'4. melléklet'!E73+'5. melléklet '!E73</f>
        <v>0</v>
      </c>
      <c r="F73" s="105">
        <f t="shared" si="4"/>
        <v>0</v>
      </c>
      <c r="G73" s="107">
        <f ca="1">'4. melléklet'!G73+'5. melléklet '!G73</f>
        <v>0</v>
      </c>
      <c r="H73" s="46">
        <f ca="1">'4. melléklet'!H73+'5. melléklet '!H73</f>
        <v>0</v>
      </c>
      <c r="I73" s="46">
        <f ca="1">'4. melléklet'!I73+'5. melléklet '!I73</f>
        <v>0</v>
      </c>
      <c r="J73" s="46">
        <f t="shared" si="5"/>
        <v>0</v>
      </c>
      <c r="K73" s="107">
        <f ca="1">'4. melléklet'!K73+'5. melléklet '!K73</f>
        <v>0</v>
      </c>
      <c r="L73" s="46">
        <f ca="1">'4. melléklet'!L73+'5. melléklet '!L73</f>
        <v>0</v>
      </c>
      <c r="M73" s="46">
        <f ca="1">'4. melléklet'!M73+'5. melléklet '!M73</f>
        <v>0</v>
      </c>
      <c r="N73" s="46">
        <f t="shared" si="6"/>
        <v>0</v>
      </c>
    </row>
    <row r="74" spans="1:14" s="49" customFormat="1">
      <c r="A74" s="12" t="s">
        <v>402</v>
      </c>
      <c r="B74" s="5" t="s">
        <v>268</v>
      </c>
      <c r="C74" s="50">
        <f ca="1">'4. melléklet'!C74+'5. melléklet '!C74</f>
        <v>0</v>
      </c>
      <c r="D74" s="50">
        <f ca="1">'4. melléklet'!D74+'5. melléklet '!D74</f>
        <v>0</v>
      </c>
      <c r="E74" s="50">
        <f ca="1">'4. melléklet'!E74+'5. melléklet '!E74</f>
        <v>0</v>
      </c>
      <c r="F74" s="93">
        <f t="shared" si="4"/>
        <v>0</v>
      </c>
      <c r="G74" s="108">
        <f ca="1">'4. melléklet'!G74+'5. melléklet '!G74</f>
        <v>0</v>
      </c>
      <c r="H74" s="50">
        <f ca="1">'4. melléklet'!H74+'5. melléklet '!H74</f>
        <v>0</v>
      </c>
      <c r="I74" s="50">
        <f ca="1">'4. melléklet'!I74+'5. melléklet '!I74</f>
        <v>0</v>
      </c>
      <c r="J74" s="50">
        <f t="shared" si="5"/>
        <v>0</v>
      </c>
      <c r="K74" s="108">
        <f ca="1">'4. melléklet'!K74+'5. melléklet '!K74</f>
        <v>0</v>
      </c>
      <c r="L74" s="50">
        <f ca="1">'4. melléklet'!L74+'5. melléklet '!L74</f>
        <v>0</v>
      </c>
      <c r="M74" s="50">
        <f ca="1">'4. melléklet'!M74+'5. melléklet '!M74</f>
        <v>0</v>
      </c>
      <c r="N74" s="50">
        <f t="shared" si="6"/>
        <v>0</v>
      </c>
    </row>
    <row r="75" spans="1:14">
      <c r="A75" s="10" t="s">
        <v>385</v>
      </c>
      <c r="B75" s="3" t="s">
        <v>269</v>
      </c>
      <c r="C75" s="46">
        <f ca="1">'4. melléklet'!C75+'5. melléklet '!C75</f>
        <v>0</v>
      </c>
      <c r="D75" s="46">
        <f ca="1">'4. melléklet'!D75+'5. melléklet '!D75</f>
        <v>0</v>
      </c>
      <c r="E75" s="46">
        <f ca="1">'4. melléklet'!E75+'5. melléklet '!E75</f>
        <v>0</v>
      </c>
      <c r="F75" s="105">
        <f t="shared" si="4"/>
        <v>0</v>
      </c>
      <c r="G75" s="107">
        <f ca="1">'4. melléklet'!G75+'5. melléklet '!G75</f>
        <v>0</v>
      </c>
      <c r="H75" s="46">
        <f ca="1">'4. melléklet'!H75+'5. melléklet '!H75</f>
        <v>0</v>
      </c>
      <c r="I75" s="46">
        <f ca="1">'4. melléklet'!I75+'5. melléklet '!I75</f>
        <v>0</v>
      </c>
      <c r="J75" s="46">
        <f t="shared" si="5"/>
        <v>0</v>
      </c>
      <c r="K75" s="107">
        <f ca="1">'4. melléklet'!K75+'5. melléklet '!K75</f>
        <v>0</v>
      </c>
      <c r="L75" s="46">
        <f ca="1">'4. melléklet'!L75+'5. melléklet '!L75</f>
        <v>0</v>
      </c>
      <c r="M75" s="46">
        <f ca="1">'4. melléklet'!M75+'5. melléklet '!M75</f>
        <v>0</v>
      </c>
      <c r="N75" s="46">
        <f t="shared" si="6"/>
        <v>0</v>
      </c>
    </row>
    <row r="76" spans="1:14">
      <c r="A76" s="28" t="s">
        <v>270</v>
      </c>
      <c r="B76" s="3" t="s">
        <v>271</v>
      </c>
      <c r="C76" s="46">
        <f ca="1">'4. melléklet'!C76+'5. melléklet '!C76</f>
        <v>0</v>
      </c>
      <c r="D76" s="46">
        <f ca="1">'4. melléklet'!D76+'5. melléklet '!D76</f>
        <v>0</v>
      </c>
      <c r="E76" s="46">
        <f ca="1">'4. melléklet'!E76+'5. melléklet '!E76</f>
        <v>0</v>
      </c>
      <c r="F76" s="105">
        <f t="shared" si="4"/>
        <v>0</v>
      </c>
      <c r="G76" s="107">
        <f ca="1">'4. melléklet'!G76+'5. melléklet '!G76</f>
        <v>0</v>
      </c>
      <c r="H76" s="46">
        <f ca="1">'4. melléklet'!H76+'5. melléklet '!H76</f>
        <v>0</v>
      </c>
      <c r="I76" s="46">
        <f ca="1">'4. melléklet'!I76+'5. melléklet '!I76</f>
        <v>0</v>
      </c>
      <c r="J76" s="46">
        <f t="shared" si="5"/>
        <v>0</v>
      </c>
      <c r="K76" s="107">
        <f ca="1">'4. melléklet'!K76+'5. melléklet '!K76</f>
        <v>0</v>
      </c>
      <c r="L76" s="46">
        <f ca="1">'4. melléklet'!L76+'5. melléklet '!L76</f>
        <v>0</v>
      </c>
      <c r="M76" s="46">
        <f ca="1">'4. melléklet'!M76+'5. melléklet '!M76</f>
        <v>0</v>
      </c>
      <c r="N76" s="46">
        <f t="shared" si="6"/>
        <v>0</v>
      </c>
    </row>
    <row r="77" spans="1:14">
      <c r="A77" s="10" t="s">
        <v>386</v>
      </c>
      <c r="B77" s="3" t="s">
        <v>272</v>
      </c>
      <c r="C77" s="46">
        <f ca="1">'4. melléklet'!C77+'5. melléklet '!C77</f>
        <v>0</v>
      </c>
      <c r="D77" s="46">
        <f ca="1">'4. melléklet'!D77+'5. melléklet '!D77</f>
        <v>0</v>
      </c>
      <c r="E77" s="46">
        <f ca="1">'4. melléklet'!E77+'5. melléklet '!E77</f>
        <v>0</v>
      </c>
      <c r="F77" s="105">
        <f t="shared" si="4"/>
        <v>0</v>
      </c>
      <c r="G77" s="107">
        <f ca="1">'4. melléklet'!G77+'5. melléklet '!G77</f>
        <v>0</v>
      </c>
      <c r="H77" s="46">
        <f ca="1">'4. melléklet'!H77+'5. melléklet '!H77</f>
        <v>0</v>
      </c>
      <c r="I77" s="46">
        <f ca="1">'4. melléklet'!I77+'5. melléklet '!I77</f>
        <v>0</v>
      </c>
      <c r="J77" s="46">
        <f t="shared" si="5"/>
        <v>0</v>
      </c>
      <c r="K77" s="107">
        <f ca="1">'4. melléklet'!K77+'5. melléklet '!K77</f>
        <v>0</v>
      </c>
      <c r="L77" s="46">
        <f ca="1">'4. melléklet'!L77+'5. melléklet '!L77</f>
        <v>0</v>
      </c>
      <c r="M77" s="46">
        <f ca="1">'4. melléklet'!M77+'5. melléklet '!M77</f>
        <v>0</v>
      </c>
      <c r="N77" s="46">
        <f t="shared" si="6"/>
        <v>0</v>
      </c>
    </row>
    <row r="78" spans="1:14">
      <c r="A78" s="28" t="s">
        <v>273</v>
      </c>
      <c r="B78" s="3" t="s">
        <v>274</v>
      </c>
      <c r="C78" s="46">
        <f ca="1">'4. melléklet'!C78+'5. melléklet '!C78</f>
        <v>0</v>
      </c>
      <c r="D78" s="46">
        <f ca="1">'4. melléklet'!D78+'5. melléklet '!D78</f>
        <v>0</v>
      </c>
      <c r="E78" s="46">
        <f ca="1">'4. melléklet'!E78+'5. melléklet '!E78</f>
        <v>0</v>
      </c>
      <c r="F78" s="105">
        <f t="shared" si="4"/>
        <v>0</v>
      </c>
      <c r="G78" s="107">
        <f ca="1">'4. melléklet'!G78+'5. melléklet '!G78</f>
        <v>0</v>
      </c>
      <c r="H78" s="46">
        <f ca="1">'4. melléklet'!H78+'5. melléklet '!H78</f>
        <v>0</v>
      </c>
      <c r="I78" s="46">
        <f ca="1">'4. melléklet'!I78+'5. melléklet '!I78</f>
        <v>0</v>
      </c>
      <c r="J78" s="46">
        <f t="shared" si="5"/>
        <v>0</v>
      </c>
      <c r="K78" s="107">
        <f ca="1">'4. melléklet'!K78+'5. melléklet '!K78</f>
        <v>0</v>
      </c>
      <c r="L78" s="46">
        <f ca="1">'4. melléklet'!L78+'5. melléklet '!L78</f>
        <v>0</v>
      </c>
      <c r="M78" s="46">
        <f ca="1">'4. melléklet'!M78+'5. melléklet '!M78</f>
        <v>0</v>
      </c>
      <c r="N78" s="46">
        <f t="shared" si="6"/>
        <v>0</v>
      </c>
    </row>
    <row r="79" spans="1:14" s="49" customFormat="1">
      <c r="A79" s="11" t="s">
        <v>403</v>
      </c>
      <c r="B79" s="5" t="s">
        <v>275</v>
      </c>
      <c r="C79" s="50">
        <f ca="1">'4. melléklet'!C79+'5. melléklet '!C79</f>
        <v>0</v>
      </c>
      <c r="D79" s="50">
        <f ca="1">'4. melléklet'!D79+'5. melléklet '!D79</f>
        <v>0</v>
      </c>
      <c r="E79" s="50">
        <f ca="1">'4. melléklet'!E79+'5. melléklet '!E79</f>
        <v>0</v>
      </c>
      <c r="F79" s="93">
        <f t="shared" si="4"/>
        <v>0</v>
      </c>
      <c r="G79" s="108">
        <f ca="1">'4. melléklet'!G79+'5. melléklet '!G79</f>
        <v>0</v>
      </c>
      <c r="H79" s="50">
        <f ca="1">'4. melléklet'!H79+'5. melléklet '!H79</f>
        <v>0</v>
      </c>
      <c r="I79" s="50">
        <f ca="1">'4. melléklet'!I79+'5. melléklet '!I79</f>
        <v>0</v>
      </c>
      <c r="J79" s="50">
        <f t="shared" si="5"/>
        <v>0</v>
      </c>
      <c r="K79" s="108">
        <f ca="1">'4. melléklet'!K79+'5. melléklet '!K79</f>
        <v>0</v>
      </c>
      <c r="L79" s="50">
        <f ca="1">'4. melléklet'!L79+'5. melléklet '!L79</f>
        <v>0</v>
      </c>
      <c r="M79" s="50">
        <f ca="1">'4. melléklet'!M79+'5. melléklet '!M79</f>
        <v>0</v>
      </c>
      <c r="N79" s="50">
        <f t="shared" si="6"/>
        <v>0</v>
      </c>
    </row>
    <row r="80" spans="1:14">
      <c r="A80" s="3" t="s">
        <v>414</v>
      </c>
      <c r="B80" s="3" t="s">
        <v>276</v>
      </c>
      <c r="C80" s="46">
        <f ca="1">'4. melléklet'!C80+'5. melléklet '!C80</f>
        <v>19500</v>
      </c>
      <c r="D80" s="46">
        <f ca="1">'4. melléklet'!D80+'5. melléklet '!D80</f>
        <v>0</v>
      </c>
      <c r="E80" s="46">
        <f ca="1">'4. melléklet'!E80+'5. melléklet '!E80</f>
        <v>0</v>
      </c>
      <c r="F80" s="105">
        <f t="shared" si="4"/>
        <v>19500</v>
      </c>
      <c r="G80" s="107">
        <f ca="1">'4. melléklet'!G80+'5. melléklet '!G80</f>
        <v>21195</v>
      </c>
      <c r="H80" s="46">
        <f ca="1">'4. melléklet'!H80+'5. melléklet '!H80</f>
        <v>0</v>
      </c>
      <c r="I80" s="46">
        <f ca="1">'4. melléklet'!I80+'5. melléklet '!I80</f>
        <v>0</v>
      </c>
      <c r="J80" s="46">
        <f t="shared" si="5"/>
        <v>21195</v>
      </c>
      <c r="K80" s="107">
        <f ca="1">'4. melléklet'!K80+'5. melléklet '!K80</f>
        <v>21195</v>
      </c>
      <c r="L80" s="46">
        <f ca="1">'4. melléklet'!L80+'5. melléklet '!L80</f>
        <v>0</v>
      </c>
      <c r="M80" s="46">
        <f ca="1">'4. melléklet'!M80+'5. melléklet '!M80</f>
        <v>0</v>
      </c>
      <c r="N80" s="46">
        <f t="shared" si="6"/>
        <v>21195</v>
      </c>
    </row>
    <row r="81" spans="1:14">
      <c r="A81" s="3" t="s">
        <v>415</v>
      </c>
      <c r="B81" s="3" t="s">
        <v>276</v>
      </c>
      <c r="C81" s="46">
        <f ca="1">'4. melléklet'!C81+'5. melléklet '!C81</f>
        <v>0</v>
      </c>
      <c r="D81" s="46">
        <f ca="1">'4. melléklet'!D81+'5. melléklet '!D81</f>
        <v>0</v>
      </c>
      <c r="E81" s="46">
        <f ca="1">'4. melléklet'!E81+'5. melléklet '!E81</f>
        <v>0</v>
      </c>
      <c r="F81" s="105">
        <f t="shared" si="4"/>
        <v>0</v>
      </c>
      <c r="G81" s="107">
        <f ca="1">'4. melléklet'!G81+'5. melléklet '!G81</f>
        <v>0</v>
      </c>
      <c r="H81" s="46">
        <f ca="1">'4. melléklet'!H81+'5. melléklet '!H81</f>
        <v>0</v>
      </c>
      <c r="I81" s="46">
        <f ca="1">'4. melléklet'!I81+'5. melléklet '!I81</f>
        <v>0</v>
      </c>
      <c r="J81" s="46">
        <f t="shared" si="5"/>
        <v>0</v>
      </c>
      <c r="K81" s="107">
        <f ca="1">'4. melléklet'!K81+'5. melléklet '!K81</f>
        <v>0</v>
      </c>
      <c r="L81" s="46">
        <f ca="1">'4. melléklet'!L81+'5. melléklet '!L81</f>
        <v>0</v>
      </c>
      <c r="M81" s="46">
        <f ca="1">'4. melléklet'!M81+'5. melléklet '!M81</f>
        <v>0</v>
      </c>
      <c r="N81" s="46">
        <f t="shared" si="6"/>
        <v>0</v>
      </c>
    </row>
    <row r="82" spans="1:14">
      <c r="A82" s="3" t="s">
        <v>412</v>
      </c>
      <c r="B82" s="3" t="s">
        <v>277</v>
      </c>
      <c r="C82" s="46">
        <f ca="1">'4. melléklet'!C82+'5. melléklet '!C82</f>
        <v>0</v>
      </c>
      <c r="D82" s="46">
        <f ca="1">'4. melléklet'!D82+'5. melléklet '!D82</f>
        <v>0</v>
      </c>
      <c r="E82" s="46">
        <f ca="1">'4. melléklet'!E82+'5. melléklet '!E82</f>
        <v>0</v>
      </c>
      <c r="F82" s="105">
        <f t="shared" si="4"/>
        <v>0</v>
      </c>
      <c r="G82" s="107">
        <f ca="1">'4. melléklet'!G82+'5. melléklet '!G82</f>
        <v>0</v>
      </c>
      <c r="H82" s="46">
        <f ca="1">'4. melléklet'!H82+'5. melléklet '!H82</f>
        <v>0</v>
      </c>
      <c r="I82" s="46">
        <f ca="1">'4. melléklet'!I82+'5. melléklet '!I82</f>
        <v>0</v>
      </c>
      <c r="J82" s="46">
        <f t="shared" si="5"/>
        <v>0</v>
      </c>
      <c r="K82" s="107">
        <f ca="1">'4. melléklet'!K82+'5. melléklet '!K82</f>
        <v>0</v>
      </c>
      <c r="L82" s="46">
        <f ca="1">'4. melléklet'!L82+'5. melléklet '!L82</f>
        <v>0</v>
      </c>
      <c r="M82" s="46">
        <f ca="1">'4. melléklet'!M82+'5. melléklet '!M82</f>
        <v>0</v>
      </c>
      <c r="N82" s="46">
        <f t="shared" si="6"/>
        <v>0</v>
      </c>
    </row>
    <row r="83" spans="1:14">
      <c r="A83" s="3" t="s">
        <v>413</v>
      </c>
      <c r="B83" s="3" t="s">
        <v>277</v>
      </c>
      <c r="C83" s="46">
        <f ca="1">'4. melléklet'!C83+'5. melléklet '!C83</f>
        <v>0</v>
      </c>
      <c r="D83" s="46">
        <f ca="1">'4. melléklet'!D83+'5. melléklet '!D83</f>
        <v>0</v>
      </c>
      <c r="E83" s="46">
        <f ca="1">'4. melléklet'!E83+'5. melléklet '!E83</f>
        <v>0</v>
      </c>
      <c r="F83" s="105">
        <f t="shared" si="4"/>
        <v>0</v>
      </c>
      <c r="G83" s="107">
        <f ca="1">'4. melléklet'!G83+'5. melléklet '!G83</f>
        <v>0</v>
      </c>
      <c r="H83" s="46">
        <f ca="1">'4. melléklet'!H83+'5. melléklet '!H83</f>
        <v>0</v>
      </c>
      <c r="I83" s="46">
        <f ca="1">'4. melléklet'!I83+'5. melléklet '!I83</f>
        <v>0</v>
      </c>
      <c r="J83" s="46">
        <f t="shared" si="5"/>
        <v>0</v>
      </c>
      <c r="K83" s="107">
        <f ca="1">'4. melléklet'!K83+'5. melléklet '!K83</f>
        <v>0</v>
      </c>
      <c r="L83" s="46">
        <f ca="1">'4. melléklet'!L83+'5. melléklet '!L83</f>
        <v>0</v>
      </c>
      <c r="M83" s="46">
        <f ca="1">'4. melléklet'!M83+'5. melléklet '!M83</f>
        <v>0</v>
      </c>
      <c r="N83" s="46">
        <f t="shared" si="6"/>
        <v>0</v>
      </c>
    </row>
    <row r="84" spans="1:14" s="49" customFormat="1">
      <c r="A84" s="5" t="s">
        <v>404</v>
      </c>
      <c r="B84" s="5" t="s">
        <v>278</v>
      </c>
      <c r="C84" s="50">
        <f ca="1">'4. melléklet'!C84+'5. melléklet '!C84</f>
        <v>19500</v>
      </c>
      <c r="D84" s="50">
        <f ca="1">'4. melléklet'!D84+'5. melléklet '!D84</f>
        <v>0</v>
      </c>
      <c r="E84" s="50">
        <f ca="1">'4. melléklet'!E84+'5. melléklet '!E84</f>
        <v>0</v>
      </c>
      <c r="F84" s="93">
        <f t="shared" si="4"/>
        <v>19500</v>
      </c>
      <c r="G84" s="108">
        <f ca="1">'4. melléklet'!G84+'5. melléklet '!G84</f>
        <v>21195</v>
      </c>
      <c r="H84" s="50">
        <f ca="1">'4. melléklet'!H84+'5. melléklet '!H84</f>
        <v>0</v>
      </c>
      <c r="I84" s="50">
        <f ca="1">'4. melléklet'!I84+'5. melléklet '!I84</f>
        <v>0</v>
      </c>
      <c r="J84" s="50">
        <f t="shared" si="5"/>
        <v>21195</v>
      </c>
      <c r="K84" s="108">
        <f ca="1">'4. melléklet'!K84+'5. melléklet '!K84</f>
        <v>21195</v>
      </c>
      <c r="L84" s="50">
        <f ca="1">'4. melléklet'!L84+'5. melléklet '!L84</f>
        <v>0</v>
      </c>
      <c r="M84" s="50">
        <f ca="1">'4. melléklet'!M84+'5. melléklet '!M84</f>
        <v>0</v>
      </c>
      <c r="N84" s="50">
        <f t="shared" si="6"/>
        <v>21195</v>
      </c>
    </row>
    <row r="85" spans="1:14" s="49" customFormat="1">
      <c r="A85" s="11" t="s">
        <v>279</v>
      </c>
      <c r="B85" s="5" t="s">
        <v>280</v>
      </c>
      <c r="C85" s="50">
        <f ca="1">'4. melléklet'!C85+'5. melléklet '!C85</f>
        <v>0</v>
      </c>
      <c r="D85" s="50">
        <f ca="1">'4. melléklet'!D85+'5. melléklet '!D85</f>
        <v>0</v>
      </c>
      <c r="E85" s="50">
        <f ca="1">'4. melléklet'!E85+'5. melléklet '!E85</f>
        <v>0</v>
      </c>
      <c r="F85" s="93">
        <f t="shared" si="4"/>
        <v>0</v>
      </c>
      <c r="G85" s="108">
        <f ca="1">'4. melléklet'!G85+'5. melléklet '!G85</f>
        <v>0</v>
      </c>
      <c r="H85" s="50">
        <f ca="1">'4. melléklet'!H85+'5. melléklet '!H85</f>
        <v>0</v>
      </c>
      <c r="I85" s="50">
        <f ca="1">'4. melléklet'!I85+'5. melléklet '!I85</f>
        <v>0</v>
      </c>
      <c r="J85" s="50">
        <f t="shared" si="5"/>
        <v>0</v>
      </c>
      <c r="K85" s="108">
        <f ca="1">'4. melléklet'!K85+'5. melléklet '!K85</f>
        <v>0</v>
      </c>
      <c r="L85" s="50">
        <f ca="1">'4. melléklet'!L85+'5. melléklet '!L85</f>
        <v>0</v>
      </c>
      <c r="M85" s="50">
        <f ca="1">'4. melléklet'!M85+'5. melléklet '!M85</f>
        <v>0</v>
      </c>
      <c r="N85" s="50">
        <f t="shared" si="6"/>
        <v>0</v>
      </c>
    </row>
    <row r="86" spans="1:14" s="49" customFormat="1">
      <c r="A86" s="11" t="s">
        <v>281</v>
      </c>
      <c r="B86" s="5" t="s">
        <v>282</v>
      </c>
      <c r="C86" s="50">
        <f ca="1">'4. melléklet'!C86+'5. melléklet '!C86</f>
        <v>0</v>
      </c>
      <c r="D86" s="50">
        <f ca="1">'4. melléklet'!D86+'5. melléklet '!D86</f>
        <v>0</v>
      </c>
      <c r="E86" s="50">
        <f ca="1">'4. melléklet'!E86+'5. melléklet '!E86</f>
        <v>0</v>
      </c>
      <c r="F86" s="93">
        <f t="shared" si="4"/>
        <v>0</v>
      </c>
      <c r="G86" s="108">
        <f ca="1">'4. melléklet'!G86+'5. melléklet '!G86</f>
        <v>0</v>
      </c>
      <c r="H86" s="50">
        <f ca="1">'4. melléklet'!H86+'5. melléklet '!H86</f>
        <v>0</v>
      </c>
      <c r="I86" s="50">
        <f ca="1">'4. melléklet'!I86+'5. melléklet '!I86</f>
        <v>0</v>
      </c>
      <c r="J86" s="50">
        <f t="shared" si="5"/>
        <v>0</v>
      </c>
      <c r="K86" s="108">
        <f ca="1">'4. melléklet'!K86+'5. melléklet '!K86</f>
        <v>0</v>
      </c>
      <c r="L86" s="50">
        <f ca="1">'4. melléklet'!L86+'5. melléklet '!L86</f>
        <v>0</v>
      </c>
      <c r="M86" s="50">
        <f ca="1">'4. melléklet'!M86+'5. melléklet '!M86</f>
        <v>0</v>
      </c>
      <c r="N86" s="50">
        <f t="shared" si="6"/>
        <v>0</v>
      </c>
    </row>
    <row r="87" spans="1:14" s="49" customFormat="1">
      <c r="A87" s="11" t="s">
        <v>283</v>
      </c>
      <c r="B87" s="5" t="s">
        <v>284</v>
      </c>
      <c r="C87" s="50">
        <v>0</v>
      </c>
      <c r="D87" s="50">
        <f ca="1">'4. melléklet'!D87+'5. melléklet '!D87</f>
        <v>0</v>
      </c>
      <c r="E87" s="50">
        <f ca="1">'4. melléklet'!E87+'5. melléklet '!E87</f>
        <v>0</v>
      </c>
      <c r="F87" s="93">
        <f t="shared" si="4"/>
        <v>0</v>
      </c>
      <c r="G87" s="108">
        <v>0</v>
      </c>
      <c r="H87" s="50">
        <f ca="1">'4. melléklet'!H87+'5. melléklet '!H87</f>
        <v>0</v>
      </c>
      <c r="I87" s="50">
        <f ca="1">'4. melléklet'!I87+'5. melléklet '!I87</f>
        <v>0</v>
      </c>
      <c r="J87" s="50">
        <f t="shared" si="5"/>
        <v>0</v>
      </c>
      <c r="K87" s="108">
        <v>0</v>
      </c>
      <c r="L87" s="50">
        <f ca="1">'4. melléklet'!L87+'5. melléklet '!L87</f>
        <v>0</v>
      </c>
      <c r="M87" s="50">
        <f ca="1">'4. melléklet'!M87+'5. melléklet '!M87</f>
        <v>0</v>
      </c>
      <c r="N87" s="50">
        <f t="shared" si="6"/>
        <v>0</v>
      </c>
    </row>
    <row r="88" spans="1:14" s="49" customFormat="1">
      <c r="A88" s="11" t="s">
        <v>285</v>
      </c>
      <c r="B88" s="5" t="s">
        <v>286</v>
      </c>
      <c r="C88" s="50">
        <f ca="1">'4. melléklet'!C88+'5. melléklet '!C88</f>
        <v>0</v>
      </c>
      <c r="D88" s="50">
        <f ca="1">'4. melléklet'!D88+'5. melléklet '!D88</f>
        <v>0</v>
      </c>
      <c r="E88" s="50">
        <f ca="1">'4. melléklet'!E88+'5. melléklet '!E88</f>
        <v>0</v>
      </c>
      <c r="F88" s="93">
        <f t="shared" si="4"/>
        <v>0</v>
      </c>
      <c r="G88" s="108">
        <f ca="1">'4. melléklet'!G88+'5. melléklet '!G88</f>
        <v>0</v>
      </c>
      <c r="H88" s="50">
        <f ca="1">'4. melléklet'!H88+'5. melléklet '!H88</f>
        <v>0</v>
      </c>
      <c r="I88" s="50">
        <f ca="1">'4. melléklet'!I88+'5. melléklet '!I88</f>
        <v>0</v>
      </c>
      <c r="J88" s="50">
        <f t="shared" si="5"/>
        <v>0</v>
      </c>
      <c r="K88" s="108">
        <f ca="1">'4. melléklet'!K88+'5. melléklet '!K88</f>
        <v>0</v>
      </c>
      <c r="L88" s="50">
        <f ca="1">'4. melléklet'!L88+'5. melléklet '!L88</f>
        <v>0</v>
      </c>
      <c r="M88" s="50">
        <f ca="1">'4. melléklet'!M88+'5. melléklet '!M88</f>
        <v>0</v>
      </c>
      <c r="N88" s="50">
        <f t="shared" si="6"/>
        <v>0</v>
      </c>
    </row>
    <row r="89" spans="1:14" s="49" customFormat="1">
      <c r="A89" s="12" t="s">
        <v>387</v>
      </c>
      <c r="B89" s="5" t="s">
        <v>287</v>
      </c>
      <c r="C89" s="50">
        <f ca="1">'4. melléklet'!C89+'5. melléklet '!C89</f>
        <v>0</v>
      </c>
      <c r="D89" s="50">
        <f ca="1">'4. melléklet'!D89+'5. melléklet '!D89</f>
        <v>0</v>
      </c>
      <c r="E89" s="50">
        <f ca="1">'4. melléklet'!E89+'5. melléklet '!E89</f>
        <v>0</v>
      </c>
      <c r="F89" s="93">
        <f t="shared" si="4"/>
        <v>0</v>
      </c>
      <c r="G89" s="108">
        <f ca="1">'4. melléklet'!G89+'5. melléklet '!G89</f>
        <v>0</v>
      </c>
      <c r="H89" s="50">
        <f ca="1">'4. melléklet'!H89+'5. melléklet '!H89</f>
        <v>0</v>
      </c>
      <c r="I89" s="50">
        <f ca="1">'4. melléklet'!I89+'5. melléklet '!I89</f>
        <v>0</v>
      </c>
      <c r="J89" s="50">
        <f t="shared" si="5"/>
        <v>0</v>
      </c>
      <c r="K89" s="108">
        <f ca="1">'4. melléklet'!K89+'5. melléklet '!K89</f>
        <v>0</v>
      </c>
      <c r="L89" s="50">
        <f ca="1">'4. melléklet'!L89+'5. melléklet '!L89</f>
        <v>0</v>
      </c>
      <c r="M89" s="50">
        <f ca="1">'4. melléklet'!M89+'5. melléklet '!M89</f>
        <v>0</v>
      </c>
      <c r="N89" s="50">
        <f t="shared" si="6"/>
        <v>0</v>
      </c>
    </row>
    <row r="90" spans="1:14" s="49" customFormat="1" ht="15.75">
      <c r="A90" s="35" t="s">
        <v>405</v>
      </c>
      <c r="B90" s="30" t="s">
        <v>288</v>
      </c>
      <c r="C90" s="67">
        <f ca="1">SUM(C84:C89)+C79+C74</f>
        <v>19500</v>
      </c>
      <c r="D90" s="67">
        <f ca="1">'4. melléklet'!D90+'5. melléklet '!D90</f>
        <v>0</v>
      </c>
      <c r="E90" s="67">
        <f ca="1">'4. melléklet'!E90+'5. melléklet '!E90</f>
        <v>0</v>
      </c>
      <c r="F90" s="111">
        <f t="shared" si="4"/>
        <v>19500</v>
      </c>
      <c r="G90" s="100">
        <f ca="1">SUM(G84:G89)+G79+G74</f>
        <v>21195</v>
      </c>
      <c r="H90" s="67">
        <f ca="1">'4. melléklet'!H90+'5. melléklet '!H90</f>
        <v>0</v>
      </c>
      <c r="I90" s="67">
        <f ca="1">'4. melléklet'!I90+'5. melléklet '!I90</f>
        <v>0</v>
      </c>
      <c r="J90" s="67">
        <f t="shared" si="5"/>
        <v>21195</v>
      </c>
      <c r="K90" s="100">
        <f ca="1">SUM(K84:K89)+K79+K74</f>
        <v>21195</v>
      </c>
      <c r="L90" s="67">
        <f ca="1">'4. melléklet'!L90+'5. melléklet '!L90</f>
        <v>0</v>
      </c>
      <c r="M90" s="67">
        <f ca="1">'4. melléklet'!M90+'5. melléklet '!M90</f>
        <v>0</v>
      </c>
      <c r="N90" s="67">
        <f t="shared" si="6"/>
        <v>21195</v>
      </c>
    </row>
    <row r="91" spans="1:14">
      <c r="A91" s="10" t="s">
        <v>289</v>
      </c>
      <c r="B91" s="3" t="s">
        <v>290</v>
      </c>
      <c r="C91" s="46">
        <f ca="1">'4. melléklet'!C91+'5. melléklet '!C91</f>
        <v>0</v>
      </c>
      <c r="D91" s="46">
        <f ca="1">'4. melléklet'!D91+'5. melléklet '!D91</f>
        <v>0</v>
      </c>
      <c r="E91" s="46">
        <f ca="1">'4. melléklet'!E91+'5. melléklet '!E91</f>
        <v>0</v>
      </c>
      <c r="F91" s="105">
        <f t="shared" si="4"/>
        <v>0</v>
      </c>
      <c r="G91" s="107">
        <f ca="1">'4. melléklet'!G91+'5. melléklet '!G91</f>
        <v>0</v>
      </c>
      <c r="H91" s="46">
        <f ca="1">'4. melléklet'!H91+'5. melléklet '!H91</f>
        <v>0</v>
      </c>
      <c r="I91" s="46">
        <f ca="1">'4. melléklet'!I91+'5. melléklet '!I91</f>
        <v>0</v>
      </c>
      <c r="J91" s="46">
        <f t="shared" si="5"/>
        <v>0</v>
      </c>
      <c r="K91" s="107">
        <f ca="1">'4. melléklet'!K91+'5. melléklet '!K91</f>
        <v>0</v>
      </c>
      <c r="L91" s="46">
        <f ca="1">'4. melléklet'!L91+'5. melléklet '!L91</f>
        <v>0</v>
      </c>
      <c r="M91" s="46">
        <f ca="1">'4. melléklet'!M91+'5. melléklet '!M91</f>
        <v>0</v>
      </c>
      <c r="N91" s="46">
        <f t="shared" si="6"/>
        <v>0</v>
      </c>
    </row>
    <row r="92" spans="1:14">
      <c r="A92" s="10" t="s">
        <v>291</v>
      </c>
      <c r="B92" s="3" t="s">
        <v>292</v>
      </c>
      <c r="C92" s="46">
        <f ca="1">'4. melléklet'!C92+'5. melléklet '!C92</f>
        <v>0</v>
      </c>
      <c r="D92" s="46">
        <f ca="1">'4. melléklet'!D92+'5. melléklet '!D92</f>
        <v>0</v>
      </c>
      <c r="E92" s="46">
        <f ca="1">'4. melléklet'!E92+'5. melléklet '!E92</f>
        <v>0</v>
      </c>
      <c r="F92" s="105">
        <f t="shared" si="4"/>
        <v>0</v>
      </c>
      <c r="G92" s="107">
        <f ca="1">'4. melléklet'!G92+'5. melléklet '!G92</f>
        <v>0</v>
      </c>
      <c r="H92" s="46">
        <f ca="1">'4. melléklet'!H92+'5. melléklet '!H92</f>
        <v>0</v>
      </c>
      <c r="I92" s="46">
        <f ca="1">'4. melléklet'!I92+'5. melléklet '!I92</f>
        <v>0</v>
      </c>
      <c r="J92" s="46">
        <f t="shared" si="5"/>
        <v>0</v>
      </c>
      <c r="K92" s="107">
        <f ca="1">'4. melléklet'!K92+'5. melléklet '!K92</f>
        <v>0</v>
      </c>
      <c r="L92" s="46">
        <f ca="1">'4. melléklet'!L92+'5. melléklet '!L92</f>
        <v>0</v>
      </c>
      <c r="M92" s="46">
        <f ca="1">'4. melléklet'!M92+'5. melléklet '!M92</f>
        <v>0</v>
      </c>
      <c r="N92" s="46">
        <f t="shared" si="6"/>
        <v>0</v>
      </c>
    </row>
    <row r="93" spans="1:14">
      <c r="A93" s="28" t="s">
        <v>293</v>
      </c>
      <c r="B93" s="3" t="s">
        <v>294</v>
      </c>
      <c r="C93" s="46">
        <f ca="1">'4. melléklet'!C93+'5. melléklet '!C93</f>
        <v>0</v>
      </c>
      <c r="D93" s="46">
        <f ca="1">'4. melléklet'!D93+'5. melléklet '!D93</f>
        <v>0</v>
      </c>
      <c r="E93" s="46">
        <f ca="1">'4. melléklet'!E93+'5. melléklet '!E93</f>
        <v>0</v>
      </c>
      <c r="F93" s="105">
        <f t="shared" si="4"/>
        <v>0</v>
      </c>
      <c r="G93" s="107">
        <f ca="1">'4. melléklet'!G93+'5. melléklet '!G93</f>
        <v>0</v>
      </c>
      <c r="H93" s="46">
        <f ca="1">'4. melléklet'!H93+'5. melléklet '!H93</f>
        <v>0</v>
      </c>
      <c r="I93" s="46">
        <f ca="1">'4. melléklet'!I93+'5. melléklet '!I93</f>
        <v>0</v>
      </c>
      <c r="J93" s="46">
        <f t="shared" si="5"/>
        <v>0</v>
      </c>
      <c r="K93" s="107">
        <f ca="1">'4. melléklet'!K93+'5. melléklet '!K93</f>
        <v>0</v>
      </c>
      <c r="L93" s="46">
        <f ca="1">'4. melléklet'!L93+'5. melléklet '!L93</f>
        <v>0</v>
      </c>
      <c r="M93" s="46">
        <f ca="1">'4. melléklet'!M93+'5. melléklet '!M93</f>
        <v>0</v>
      </c>
      <c r="N93" s="46">
        <f t="shared" si="6"/>
        <v>0</v>
      </c>
    </row>
    <row r="94" spans="1:14">
      <c r="A94" s="28" t="s">
        <v>388</v>
      </c>
      <c r="B94" s="3" t="s">
        <v>295</v>
      </c>
      <c r="C94" s="46">
        <f ca="1">'4. melléklet'!C94+'5. melléklet '!C94</f>
        <v>0</v>
      </c>
      <c r="D94" s="46">
        <f ca="1">'4. melléklet'!D94+'5. melléklet '!D94</f>
        <v>0</v>
      </c>
      <c r="E94" s="46">
        <f ca="1">'4. melléklet'!E94+'5. melléklet '!E94</f>
        <v>0</v>
      </c>
      <c r="F94" s="105">
        <f t="shared" si="4"/>
        <v>0</v>
      </c>
      <c r="G94" s="107">
        <f ca="1">'4. melléklet'!G94+'5. melléklet '!G94</f>
        <v>0</v>
      </c>
      <c r="H94" s="46">
        <f ca="1">'4. melléklet'!H94+'5. melléklet '!H94</f>
        <v>0</v>
      </c>
      <c r="I94" s="46">
        <f ca="1">'4. melléklet'!I94+'5. melléklet '!I94</f>
        <v>0</v>
      </c>
      <c r="J94" s="46">
        <f t="shared" si="5"/>
        <v>0</v>
      </c>
      <c r="K94" s="107">
        <f ca="1">'4. melléklet'!K94+'5. melléklet '!K94</f>
        <v>0</v>
      </c>
      <c r="L94" s="46">
        <f ca="1">'4. melléklet'!L94+'5. melléklet '!L94</f>
        <v>0</v>
      </c>
      <c r="M94" s="46">
        <f ca="1">'4. melléklet'!M94+'5. melléklet '!M94</f>
        <v>0</v>
      </c>
      <c r="N94" s="46">
        <f t="shared" si="6"/>
        <v>0</v>
      </c>
    </row>
    <row r="95" spans="1:14" s="49" customFormat="1">
      <c r="A95" s="11" t="s">
        <v>406</v>
      </c>
      <c r="B95" s="5" t="s">
        <v>296</v>
      </c>
      <c r="C95" s="50">
        <f ca="1">'4. melléklet'!C95+'5. melléklet '!C95</f>
        <v>0</v>
      </c>
      <c r="D95" s="50">
        <f ca="1">'4. melléklet'!D95+'5. melléklet '!D95</f>
        <v>0</v>
      </c>
      <c r="E95" s="50">
        <f ca="1">'4. melléklet'!E95+'5. melléklet '!E95</f>
        <v>0</v>
      </c>
      <c r="F95" s="93">
        <f t="shared" si="4"/>
        <v>0</v>
      </c>
      <c r="G95" s="108">
        <f ca="1">'4. melléklet'!G95+'5. melléklet '!G95</f>
        <v>0</v>
      </c>
      <c r="H95" s="50">
        <f ca="1">'4. melléklet'!H95+'5. melléklet '!H95</f>
        <v>0</v>
      </c>
      <c r="I95" s="50">
        <f ca="1">'4. melléklet'!I95+'5. melléklet '!I95</f>
        <v>0</v>
      </c>
      <c r="J95" s="50">
        <f t="shared" si="5"/>
        <v>0</v>
      </c>
      <c r="K95" s="108">
        <f ca="1">'4. melléklet'!K95+'5. melléklet '!K95</f>
        <v>0</v>
      </c>
      <c r="L95" s="50">
        <f ca="1">'4. melléklet'!L95+'5. melléklet '!L95</f>
        <v>0</v>
      </c>
      <c r="M95" s="50">
        <f ca="1">'4. melléklet'!M95+'5. melléklet '!M95</f>
        <v>0</v>
      </c>
      <c r="N95" s="50">
        <f t="shared" si="6"/>
        <v>0</v>
      </c>
    </row>
    <row r="96" spans="1:14" s="49" customFormat="1">
      <c r="A96" s="12" t="s">
        <v>297</v>
      </c>
      <c r="B96" s="5" t="s">
        <v>298</v>
      </c>
      <c r="C96" s="50">
        <f ca="1">'4. melléklet'!C96+'5. melléklet '!C96</f>
        <v>0</v>
      </c>
      <c r="D96" s="50">
        <f ca="1">'4. melléklet'!D96+'5. melléklet '!D96</f>
        <v>0</v>
      </c>
      <c r="E96" s="50">
        <f ca="1">'4. melléklet'!E96+'5. melléklet '!E96</f>
        <v>0</v>
      </c>
      <c r="F96" s="93">
        <f t="shared" si="4"/>
        <v>0</v>
      </c>
      <c r="G96" s="108">
        <f ca="1">'4. melléklet'!G96+'5. melléklet '!G96</f>
        <v>0</v>
      </c>
      <c r="H96" s="50">
        <f ca="1">'4. melléklet'!H96+'5. melléklet '!H96</f>
        <v>0</v>
      </c>
      <c r="I96" s="50">
        <f ca="1">'4. melléklet'!I96+'5. melléklet '!I96</f>
        <v>0</v>
      </c>
      <c r="J96" s="50">
        <f t="shared" si="5"/>
        <v>0</v>
      </c>
      <c r="K96" s="108">
        <f ca="1">'4. melléklet'!K96+'5. melléklet '!K96</f>
        <v>0</v>
      </c>
      <c r="L96" s="50">
        <f ca="1">'4. melléklet'!L96+'5. melléklet '!L96</f>
        <v>0</v>
      </c>
      <c r="M96" s="50">
        <f ca="1">'4. melléklet'!M96+'5. melléklet '!M96</f>
        <v>0</v>
      </c>
      <c r="N96" s="50">
        <f t="shared" si="6"/>
        <v>0</v>
      </c>
    </row>
    <row r="97" spans="1:14" s="49" customFormat="1" ht="15.75">
      <c r="A97" s="31" t="s">
        <v>407</v>
      </c>
      <c r="B97" s="32" t="s">
        <v>299</v>
      </c>
      <c r="C97" s="67">
        <f ca="1">C96+C95+C90</f>
        <v>19500</v>
      </c>
      <c r="D97" s="67">
        <f ca="1">'4. melléklet'!D97+'5. melléklet '!D97</f>
        <v>0</v>
      </c>
      <c r="E97" s="67">
        <f ca="1">'4. melléklet'!E97+'5. melléklet '!E97</f>
        <v>0</v>
      </c>
      <c r="F97" s="111">
        <f t="shared" si="4"/>
        <v>19500</v>
      </c>
      <c r="G97" s="100">
        <f ca="1">G96+G95+G90</f>
        <v>21195</v>
      </c>
      <c r="H97" s="67">
        <f ca="1">'4. melléklet'!H97+'5. melléklet '!H97</f>
        <v>0</v>
      </c>
      <c r="I97" s="67">
        <f ca="1">'4. melléklet'!I97+'5. melléklet '!I97</f>
        <v>0</v>
      </c>
      <c r="J97" s="67">
        <f t="shared" si="5"/>
        <v>21195</v>
      </c>
      <c r="K97" s="100">
        <f ca="1">K96+K95+K90</f>
        <v>21195</v>
      </c>
      <c r="L97" s="67">
        <f ca="1">'4. melléklet'!L97+'5. melléklet '!L97</f>
        <v>0</v>
      </c>
      <c r="M97" s="67">
        <f ca="1">'4. melléklet'!M97+'5. melléklet '!M97</f>
        <v>0</v>
      </c>
      <c r="N97" s="67">
        <f t="shared" si="6"/>
        <v>21195</v>
      </c>
    </row>
    <row r="98" spans="1:14" s="49" customFormat="1" ht="17.25">
      <c r="A98" s="51" t="s">
        <v>390</v>
      </c>
      <c r="B98" s="51"/>
      <c r="C98" s="69">
        <f ca="1">C97+C68</f>
        <v>71884</v>
      </c>
      <c r="D98" s="69">
        <f ca="1">'4. melléklet'!D98+'5. melléklet '!D98</f>
        <v>300</v>
      </c>
      <c r="E98" s="69">
        <f ca="1">'4. melléklet'!E98+'5. melléklet '!E98</f>
        <v>20</v>
      </c>
      <c r="F98" s="106">
        <f ca="1">SUM(C98:E98)</f>
        <v>72204</v>
      </c>
      <c r="G98" s="102">
        <f ca="1">G97+G68</f>
        <v>73631</v>
      </c>
      <c r="H98" s="69">
        <f ca="1">'4. melléklet'!H98+'5. melléklet '!H98</f>
        <v>300</v>
      </c>
      <c r="I98" s="69">
        <f ca="1">'4. melléklet'!I98+'5. melléklet '!I98</f>
        <v>20</v>
      </c>
      <c r="J98" s="79">
        <f ca="1">SUM(G98:I98)</f>
        <v>73951</v>
      </c>
      <c r="K98" s="102">
        <f ca="1">K97+K68</f>
        <v>74108</v>
      </c>
      <c r="L98" s="69">
        <f ca="1">'4. melléklet'!L98+'5. melléklet '!L98</f>
        <v>300</v>
      </c>
      <c r="M98" s="69">
        <f ca="1">'4. melléklet'!M98+'5. melléklet '!M98</f>
        <v>20</v>
      </c>
      <c r="N98" s="79">
        <f>SUM(K98:M98)</f>
        <v>74428</v>
      </c>
    </row>
  </sheetData>
  <mergeCells count="6">
    <mergeCell ref="K6:N6"/>
    <mergeCell ref="B1:J1"/>
    <mergeCell ref="A3:F3"/>
    <mergeCell ref="A4:F4"/>
    <mergeCell ref="C6:F6"/>
    <mergeCell ref="G6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94"/>
  <sheetViews>
    <sheetView workbookViewId="0">
      <selection sqref="A1:F1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71" customWidth="1"/>
    <col min="7" max="254" width="9.140625" customWidth="1"/>
    <col min="255" max="255" width="64.7109375" customWidth="1"/>
  </cols>
  <sheetData>
    <row r="1" spans="1:6">
      <c r="A1" s="149" t="s">
        <v>459</v>
      </c>
      <c r="B1" s="149"/>
      <c r="C1" s="149"/>
      <c r="D1" s="149"/>
      <c r="E1" s="149"/>
      <c r="F1" s="149"/>
    </row>
    <row r="3" spans="1:6" ht="21.75" customHeight="1">
      <c r="A3" s="155" t="s">
        <v>433</v>
      </c>
      <c r="B3" s="163"/>
      <c r="C3" s="163"/>
      <c r="D3" s="163"/>
      <c r="E3" s="163"/>
      <c r="F3" s="163"/>
    </row>
    <row r="4" spans="1:6" ht="26.25" customHeight="1">
      <c r="A4" s="158" t="s">
        <v>3</v>
      </c>
      <c r="B4" s="156"/>
      <c r="C4" s="156"/>
      <c r="D4" s="156"/>
      <c r="E4" s="156"/>
      <c r="F4" s="156"/>
    </row>
    <row r="6" spans="1:6" ht="30">
      <c r="A6" s="1" t="s">
        <v>15</v>
      </c>
      <c r="B6" s="2" t="s">
        <v>16</v>
      </c>
      <c r="C6" s="56" t="s">
        <v>0</v>
      </c>
      <c r="D6" s="56" t="s">
        <v>439</v>
      </c>
      <c r="E6" s="58" t="s">
        <v>2</v>
      </c>
    </row>
    <row r="7" spans="1:6">
      <c r="A7" s="18"/>
      <c r="B7" s="18"/>
      <c r="C7" s="46"/>
      <c r="D7" s="46"/>
      <c r="E7" s="46"/>
    </row>
    <row r="8" spans="1:6">
      <c r="A8" s="18"/>
      <c r="B8" s="18"/>
      <c r="C8" s="46"/>
      <c r="D8" s="46"/>
      <c r="E8" s="46"/>
    </row>
    <row r="9" spans="1:6">
      <c r="A9" s="18"/>
      <c r="B9" s="18"/>
      <c r="C9" s="46"/>
      <c r="D9" s="46"/>
      <c r="E9" s="46"/>
    </row>
    <row r="10" spans="1:6">
      <c r="A10" s="18"/>
      <c r="B10" s="18"/>
      <c r="C10" s="46"/>
      <c r="D10" s="46"/>
      <c r="E10" s="46"/>
    </row>
    <row r="11" spans="1:6">
      <c r="A11" s="10" t="s">
        <v>118</v>
      </c>
      <c r="B11" s="4" t="s">
        <v>119</v>
      </c>
      <c r="C11" s="46"/>
      <c r="D11" s="46"/>
      <c r="E11" s="46"/>
    </row>
    <row r="12" spans="1:6">
      <c r="A12" s="10"/>
      <c r="B12" s="4"/>
      <c r="C12" s="46"/>
      <c r="D12" s="46"/>
      <c r="E12" s="46"/>
    </row>
    <row r="13" spans="1:6">
      <c r="A13" s="10"/>
      <c r="B13" s="4"/>
      <c r="C13" s="46"/>
      <c r="D13" s="46"/>
      <c r="E13" s="46"/>
    </row>
    <row r="14" spans="1:6">
      <c r="A14" s="10"/>
      <c r="B14" s="4"/>
      <c r="C14" s="46"/>
      <c r="D14" s="46"/>
      <c r="E14" s="46"/>
    </row>
    <row r="15" spans="1:6">
      <c r="A15" s="10"/>
      <c r="B15" s="4"/>
      <c r="C15" s="46"/>
      <c r="D15" s="46"/>
      <c r="E15" s="46"/>
    </row>
    <row r="16" spans="1:6">
      <c r="A16" s="10" t="s">
        <v>312</v>
      </c>
      <c r="B16" s="4" t="s">
        <v>120</v>
      </c>
      <c r="C16" s="46"/>
      <c r="D16" s="46"/>
      <c r="E16" s="46"/>
    </row>
    <row r="17" spans="1:7">
      <c r="A17" s="10"/>
      <c r="B17" s="4"/>
      <c r="C17" s="46"/>
      <c r="D17" s="46"/>
      <c r="E17" s="46"/>
    </row>
    <row r="18" spans="1:7">
      <c r="A18" s="10"/>
      <c r="B18" s="4"/>
      <c r="C18" s="46"/>
      <c r="D18" s="46"/>
      <c r="E18" s="46"/>
    </row>
    <row r="19" spans="1:7">
      <c r="A19" s="10"/>
      <c r="B19" s="4"/>
      <c r="C19" s="46"/>
      <c r="D19" s="46"/>
      <c r="E19" s="46"/>
    </row>
    <row r="20" spans="1:7">
      <c r="A20" s="10"/>
      <c r="B20" s="4"/>
      <c r="C20" s="46"/>
      <c r="D20" s="46"/>
      <c r="E20" s="46"/>
    </row>
    <row r="21" spans="1:7">
      <c r="A21" s="3" t="s">
        <v>121</v>
      </c>
      <c r="B21" s="4" t="s">
        <v>122</v>
      </c>
      <c r="C21" s="46"/>
      <c r="D21" s="46"/>
      <c r="E21" s="46"/>
    </row>
    <row r="22" spans="1:7">
      <c r="A22" s="3" t="s">
        <v>435</v>
      </c>
      <c r="B22" s="4"/>
      <c r="C22" s="46">
        <v>330</v>
      </c>
      <c r="D22" s="46"/>
      <c r="E22" s="84">
        <v>330</v>
      </c>
      <c r="G22" s="80"/>
    </row>
    <row r="23" spans="1:7">
      <c r="A23" s="3" t="s">
        <v>436</v>
      </c>
      <c r="B23" s="4"/>
      <c r="C23" s="46">
        <v>106</v>
      </c>
      <c r="D23" s="46"/>
      <c r="E23" s="84">
        <v>106</v>
      </c>
    </row>
    <row r="24" spans="1:7">
      <c r="A24" s="3" t="s">
        <v>437</v>
      </c>
      <c r="B24" s="4"/>
      <c r="C24" s="46">
        <v>229</v>
      </c>
      <c r="D24" s="46"/>
      <c r="E24" s="62">
        <v>229</v>
      </c>
    </row>
    <row r="25" spans="1:7">
      <c r="A25" s="10" t="s">
        <v>123</v>
      </c>
      <c r="B25" s="4" t="s">
        <v>124</v>
      </c>
      <c r="C25" s="143">
        <v>579</v>
      </c>
      <c r="D25" s="143">
        <v>47</v>
      </c>
      <c r="E25" s="62">
        <f>C25+D25</f>
        <v>626</v>
      </c>
    </row>
    <row r="26" spans="1:7">
      <c r="A26" s="10"/>
      <c r="B26" s="4"/>
      <c r="C26" s="46"/>
      <c r="D26" s="46"/>
      <c r="E26" s="84"/>
    </row>
    <row r="27" spans="1:7">
      <c r="A27" s="10"/>
      <c r="B27" s="4"/>
      <c r="C27" s="46"/>
      <c r="D27" s="46"/>
      <c r="E27" s="84"/>
    </row>
    <row r="28" spans="1:7">
      <c r="A28" s="10" t="s">
        <v>125</v>
      </c>
      <c r="B28" s="4" t="s">
        <v>126</v>
      </c>
      <c r="C28" s="46"/>
      <c r="D28" s="46"/>
      <c r="E28" s="84"/>
    </row>
    <row r="29" spans="1:7">
      <c r="A29" s="10"/>
      <c r="B29" s="4"/>
      <c r="C29" s="46"/>
      <c r="D29" s="46"/>
      <c r="E29" s="84"/>
    </row>
    <row r="30" spans="1:7">
      <c r="A30" s="10"/>
      <c r="B30" s="4"/>
      <c r="C30" s="46"/>
      <c r="D30" s="46"/>
      <c r="E30" s="84"/>
    </row>
    <row r="31" spans="1:7">
      <c r="A31" s="3" t="s">
        <v>127</v>
      </c>
      <c r="B31" s="4" t="s">
        <v>128</v>
      </c>
      <c r="C31" s="46"/>
      <c r="D31" s="46"/>
      <c r="E31" s="84"/>
    </row>
    <row r="32" spans="1:7">
      <c r="A32" s="3" t="s">
        <v>129</v>
      </c>
      <c r="B32" s="4" t="s">
        <v>130</v>
      </c>
      <c r="C32" s="144">
        <v>266</v>
      </c>
      <c r="D32" s="62">
        <v>13</v>
      </c>
      <c r="E32" s="62">
        <f>C32+D32</f>
        <v>279</v>
      </c>
    </row>
    <row r="33" spans="1:5" s="49" customFormat="1" ht="15.75">
      <c r="A33" s="14" t="s">
        <v>313</v>
      </c>
      <c r="B33" s="7" t="s">
        <v>131</v>
      </c>
      <c r="C33" s="77">
        <f>C32+C25</f>
        <v>845</v>
      </c>
      <c r="D33" s="147">
        <v>60</v>
      </c>
      <c r="E33" s="77">
        <f>C33+D33</f>
        <v>905</v>
      </c>
    </row>
    <row r="34" spans="1:5" ht="15.75">
      <c r="A34" s="16"/>
      <c r="B34" s="6"/>
      <c r="C34" s="46"/>
      <c r="D34" s="46"/>
      <c r="E34" s="84"/>
    </row>
    <row r="35" spans="1:5" ht="15.75">
      <c r="A35" s="48"/>
      <c r="B35" s="6"/>
      <c r="C35" s="46"/>
      <c r="D35" s="46"/>
      <c r="E35" s="46"/>
    </row>
    <row r="36" spans="1:5" ht="15.75">
      <c r="A36" s="16"/>
      <c r="B36" s="6"/>
      <c r="C36" s="46"/>
      <c r="D36" s="46"/>
      <c r="E36" s="46"/>
    </row>
    <row r="37" spans="1:5" ht="15.75">
      <c r="A37" s="16"/>
      <c r="B37" s="6"/>
      <c r="C37" s="46"/>
      <c r="D37" s="46"/>
      <c r="E37" s="46"/>
    </row>
    <row r="38" spans="1:5">
      <c r="A38" s="10" t="s">
        <v>132</v>
      </c>
      <c r="B38" s="4" t="s">
        <v>133</v>
      </c>
      <c r="C38" s="144">
        <v>936</v>
      </c>
      <c r="D38" s="62"/>
      <c r="E38" s="143">
        <v>936</v>
      </c>
    </row>
    <row r="39" spans="1:5">
      <c r="A39" s="10"/>
      <c r="B39" s="4"/>
      <c r="C39" s="46"/>
      <c r="D39" s="46"/>
      <c r="E39" s="46"/>
    </row>
    <row r="40" spans="1:5">
      <c r="A40" s="10"/>
      <c r="B40" s="4"/>
      <c r="C40" s="46"/>
      <c r="D40" s="46"/>
      <c r="E40" s="46"/>
    </row>
    <row r="41" spans="1:5">
      <c r="A41" s="10"/>
      <c r="B41" s="4"/>
      <c r="C41" s="46"/>
      <c r="D41" s="46"/>
      <c r="E41" s="46"/>
    </row>
    <row r="42" spans="1:5">
      <c r="A42" s="10"/>
      <c r="B42" s="4"/>
      <c r="C42" s="46"/>
      <c r="D42" s="46"/>
      <c r="E42" s="46"/>
    </row>
    <row r="43" spans="1:5">
      <c r="A43" s="10" t="s">
        <v>134</v>
      </c>
      <c r="B43" s="4" t="s">
        <v>135</v>
      </c>
      <c r="C43" s="46"/>
      <c r="D43" s="46"/>
      <c r="E43" s="46"/>
    </row>
    <row r="44" spans="1:5">
      <c r="A44" s="10"/>
      <c r="B44" s="4"/>
      <c r="C44" s="46"/>
      <c r="D44" s="46"/>
      <c r="E44" s="46"/>
    </row>
    <row r="45" spans="1:5">
      <c r="A45" s="10"/>
      <c r="B45" s="4"/>
      <c r="C45" s="46"/>
      <c r="D45" s="46"/>
      <c r="E45" s="46"/>
    </row>
    <row r="46" spans="1:5">
      <c r="A46" s="10"/>
      <c r="B46" s="4"/>
      <c r="C46" s="46"/>
      <c r="D46" s="46"/>
      <c r="E46" s="46"/>
    </row>
    <row r="47" spans="1:5">
      <c r="A47" s="10"/>
      <c r="B47" s="4"/>
      <c r="C47" s="46"/>
      <c r="D47" s="46"/>
      <c r="E47" s="46"/>
    </row>
    <row r="48" spans="1:5">
      <c r="A48" s="10" t="s">
        <v>136</v>
      </c>
      <c r="B48" s="4" t="s">
        <v>137</v>
      </c>
      <c r="C48" s="46"/>
      <c r="D48" s="46"/>
      <c r="E48" s="46"/>
    </row>
    <row r="49" spans="1:6">
      <c r="A49" s="10" t="s">
        <v>138</v>
      </c>
      <c r="B49" s="4" t="s">
        <v>139</v>
      </c>
      <c r="C49" s="143">
        <v>253</v>
      </c>
      <c r="D49" s="46"/>
      <c r="E49" s="143">
        <v>253</v>
      </c>
    </row>
    <row r="50" spans="1:6" s="49" customFormat="1" ht="15.75">
      <c r="A50" s="14" t="s">
        <v>314</v>
      </c>
      <c r="B50" s="7" t="s">
        <v>140</v>
      </c>
      <c r="C50" s="68">
        <f>C38+C43+C48+C49</f>
        <v>1189</v>
      </c>
      <c r="D50" s="68"/>
      <c r="E50" s="68">
        <f>E38+E43+E48+E49</f>
        <v>1189</v>
      </c>
    </row>
    <row r="53" spans="1:6">
      <c r="A53" s="53" t="s">
        <v>417</v>
      </c>
      <c r="B53" s="53" t="s">
        <v>423</v>
      </c>
      <c r="C53" s="53" t="s">
        <v>418</v>
      </c>
      <c r="D53" s="53"/>
      <c r="E53" s="53" t="s">
        <v>419</v>
      </c>
      <c r="F53" s="74" t="s">
        <v>420</v>
      </c>
    </row>
    <row r="54" spans="1:6">
      <c r="A54" s="59"/>
      <c r="B54" s="59"/>
      <c r="C54" s="75"/>
      <c r="D54" s="75"/>
      <c r="E54" s="75"/>
      <c r="F54" s="72"/>
    </row>
    <row r="55" spans="1:6">
      <c r="A55" s="59"/>
      <c r="B55" s="59"/>
      <c r="C55" s="75"/>
      <c r="D55" s="75"/>
      <c r="E55" s="75"/>
      <c r="F55" s="72"/>
    </row>
    <row r="56" spans="1:6">
      <c r="A56" s="59"/>
      <c r="B56" s="59"/>
      <c r="C56" s="75"/>
      <c r="D56" s="75"/>
      <c r="E56" s="75"/>
      <c r="F56" s="72"/>
    </row>
    <row r="57" spans="1:6">
      <c r="A57" s="59"/>
      <c r="B57" s="59"/>
      <c r="C57" s="75"/>
      <c r="D57" s="75"/>
      <c r="E57" s="75"/>
      <c r="F57" s="72"/>
    </row>
    <row r="58" spans="1:6">
      <c r="A58" s="10" t="s">
        <v>118</v>
      </c>
      <c r="B58" s="4" t="s">
        <v>119</v>
      </c>
      <c r="C58" s="75"/>
      <c r="D58" s="75"/>
      <c r="E58" s="75"/>
      <c r="F58" s="72"/>
    </row>
    <row r="59" spans="1:6">
      <c r="A59" s="10"/>
      <c r="B59" s="4"/>
      <c r="C59" s="75"/>
      <c r="D59" s="75"/>
      <c r="E59" s="75"/>
      <c r="F59" s="72"/>
    </row>
    <row r="60" spans="1:6">
      <c r="A60" s="10"/>
      <c r="B60" s="4"/>
      <c r="C60" s="75"/>
      <c r="D60" s="75"/>
      <c r="E60" s="75"/>
      <c r="F60" s="72"/>
    </row>
    <row r="61" spans="1:6">
      <c r="A61" s="10"/>
      <c r="B61" s="4"/>
      <c r="C61" s="75"/>
      <c r="D61" s="75"/>
      <c r="E61" s="75"/>
      <c r="F61" s="72"/>
    </row>
    <row r="62" spans="1:6">
      <c r="A62" s="10"/>
      <c r="B62" s="4"/>
      <c r="C62" s="75"/>
      <c r="D62" s="75"/>
      <c r="E62" s="75"/>
      <c r="F62" s="72"/>
    </row>
    <row r="63" spans="1:6">
      <c r="A63" s="10" t="s">
        <v>312</v>
      </c>
      <c r="B63" s="4" t="s">
        <v>120</v>
      </c>
      <c r="C63" s="75"/>
      <c r="D63" s="75"/>
      <c r="E63" s="75"/>
      <c r="F63" s="72"/>
    </row>
    <row r="64" spans="1:6">
      <c r="A64" s="10"/>
      <c r="B64" s="4"/>
      <c r="C64" s="75"/>
      <c r="D64" s="75"/>
      <c r="E64" s="75"/>
      <c r="F64" s="72"/>
    </row>
    <row r="65" spans="1:6">
      <c r="A65" s="10"/>
      <c r="B65" s="4"/>
      <c r="C65" s="75"/>
      <c r="D65" s="75"/>
      <c r="E65" s="75"/>
      <c r="F65" s="72"/>
    </row>
    <row r="66" spans="1:6">
      <c r="A66" s="10"/>
      <c r="B66" s="4"/>
      <c r="C66" s="75"/>
      <c r="D66" s="75"/>
      <c r="E66" s="75"/>
      <c r="F66" s="72"/>
    </row>
    <row r="67" spans="1:6">
      <c r="A67" s="10"/>
      <c r="B67" s="4"/>
      <c r="C67" s="75"/>
      <c r="D67" s="75"/>
      <c r="E67" s="75"/>
      <c r="F67" s="72"/>
    </row>
    <row r="68" spans="1:6">
      <c r="A68" s="3" t="s">
        <v>121</v>
      </c>
      <c r="B68" s="4" t="s">
        <v>122</v>
      </c>
      <c r="C68" s="75"/>
      <c r="D68" s="75"/>
      <c r="E68" s="75"/>
      <c r="F68" s="72"/>
    </row>
    <row r="69" spans="1:6">
      <c r="A69" s="3"/>
      <c r="B69" s="4"/>
      <c r="C69" s="75"/>
      <c r="D69" s="75"/>
      <c r="E69" s="75"/>
      <c r="F69" s="72"/>
    </row>
    <row r="70" spans="1:6">
      <c r="A70" s="3"/>
      <c r="B70" s="4"/>
      <c r="C70" s="61"/>
      <c r="D70" s="61"/>
      <c r="E70" s="61"/>
      <c r="F70" s="61"/>
    </row>
    <row r="71" spans="1:6">
      <c r="A71" s="10" t="s">
        <v>123</v>
      </c>
      <c r="B71" s="4" t="s">
        <v>124</v>
      </c>
      <c r="C71" s="63">
        <v>665</v>
      </c>
      <c r="D71" s="63"/>
      <c r="E71" s="63">
        <v>180</v>
      </c>
      <c r="F71" s="63">
        <v>845</v>
      </c>
    </row>
    <row r="72" spans="1:6" s="49" customFormat="1" ht="15.75">
      <c r="A72" s="14" t="s">
        <v>313</v>
      </c>
      <c r="B72" s="7" t="s">
        <v>131</v>
      </c>
      <c r="C72" s="74">
        <v>665</v>
      </c>
      <c r="D72" s="74"/>
      <c r="E72" s="74">
        <v>180</v>
      </c>
      <c r="F72" s="74">
        <v>845</v>
      </c>
    </row>
    <row r="73" spans="1:6" ht="15.75">
      <c r="A73" s="16"/>
      <c r="B73" s="6"/>
      <c r="C73" s="75"/>
      <c r="D73" s="75"/>
      <c r="E73" s="75"/>
      <c r="F73" s="72"/>
    </row>
    <row r="74" spans="1:6" ht="15.75">
      <c r="A74" s="16"/>
      <c r="B74" s="6"/>
      <c r="C74" s="75"/>
      <c r="D74" s="75"/>
      <c r="E74" s="75"/>
      <c r="F74" s="72"/>
    </row>
    <row r="75" spans="1:6" s="73" customFormat="1">
      <c r="A75" s="10" t="s">
        <v>421</v>
      </c>
      <c r="B75" s="4"/>
      <c r="C75" s="75"/>
      <c r="D75" s="75"/>
      <c r="E75" s="75"/>
      <c r="F75" s="72"/>
    </row>
    <row r="76" spans="1:6" ht="15.75">
      <c r="A76" s="16"/>
      <c r="B76" s="6"/>
      <c r="C76" s="75"/>
      <c r="D76" s="75"/>
      <c r="E76" s="75"/>
      <c r="F76" s="72"/>
    </row>
    <row r="77" spans="1:6">
      <c r="A77" s="10" t="s">
        <v>132</v>
      </c>
      <c r="B77" s="4" t="s">
        <v>133</v>
      </c>
      <c r="C77" s="75">
        <v>936</v>
      </c>
      <c r="D77" s="75">
        <v>253</v>
      </c>
      <c r="E77" s="75"/>
      <c r="F77" s="145">
        <f>C77+D77</f>
        <v>1189</v>
      </c>
    </row>
    <row r="78" spans="1:6">
      <c r="A78" s="10"/>
      <c r="B78" s="4"/>
      <c r="C78" s="75"/>
      <c r="D78" s="75"/>
      <c r="E78" s="75"/>
      <c r="F78" s="72"/>
    </row>
    <row r="79" spans="1:6">
      <c r="A79" s="10"/>
      <c r="B79" s="4"/>
      <c r="C79" s="75"/>
      <c r="D79" s="75"/>
      <c r="E79" s="75"/>
      <c r="F79" s="72"/>
    </row>
    <row r="80" spans="1:6">
      <c r="A80" s="10"/>
      <c r="B80" s="4"/>
      <c r="C80" s="75"/>
      <c r="D80" s="75"/>
      <c r="E80" s="75"/>
      <c r="F80" s="72"/>
    </row>
    <row r="81" spans="1:6">
      <c r="A81" s="10"/>
      <c r="B81" s="4"/>
      <c r="C81" s="75"/>
      <c r="D81" s="75"/>
      <c r="E81" s="75"/>
      <c r="F81" s="72"/>
    </row>
    <row r="82" spans="1:6">
      <c r="A82" s="10" t="s">
        <v>134</v>
      </c>
      <c r="B82" s="4" t="s">
        <v>135</v>
      </c>
      <c r="C82" s="75"/>
      <c r="D82" s="75"/>
      <c r="E82" s="75"/>
      <c r="F82" s="72"/>
    </row>
    <row r="83" spans="1:6">
      <c r="A83" s="10"/>
      <c r="B83" s="4"/>
      <c r="C83" s="75"/>
      <c r="D83" s="75"/>
      <c r="E83" s="75"/>
      <c r="F83" s="72"/>
    </row>
    <row r="84" spans="1:6">
      <c r="A84" s="10"/>
      <c r="B84" s="4"/>
      <c r="C84" s="75"/>
      <c r="D84" s="75"/>
      <c r="E84" s="75"/>
      <c r="F84" s="72"/>
    </row>
    <row r="85" spans="1:6">
      <c r="A85" s="10"/>
      <c r="B85" s="4"/>
      <c r="C85" s="75"/>
      <c r="D85" s="75"/>
      <c r="E85" s="75"/>
      <c r="F85" s="72"/>
    </row>
    <row r="86" spans="1:6">
      <c r="A86" s="10"/>
      <c r="B86" s="4"/>
      <c r="C86" s="75"/>
      <c r="D86" s="75"/>
      <c r="E86" s="75"/>
      <c r="F86" s="72"/>
    </row>
    <row r="87" spans="1:6">
      <c r="A87" s="10" t="s">
        <v>136</v>
      </c>
      <c r="B87" s="4" t="s">
        <v>137</v>
      </c>
      <c r="C87" s="75"/>
      <c r="D87" s="75"/>
      <c r="E87" s="75"/>
      <c r="F87" s="72"/>
    </row>
    <row r="88" spans="1:6" s="49" customFormat="1" ht="15.75">
      <c r="A88" s="14" t="s">
        <v>314</v>
      </c>
      <c r="B88" s="7" t="s">
        <v>140</v>
      </c>
      <c r="C88" s="76">
        <v>936</v>
      </c>
      <c r="D88" s="76">
        <v>253</v>
      </c>
      <c r="E88" s="76"/>
      <c r="F88" s="146">
        <v>1189</v>
      </c>
    </row>
    <row r="89" spans="1:6">
      <c r="A89" s="47"/>
      <c r="B89" s="47"/>
      <c r="C89" s="47"/>
      <c r="D89" s="47"/>
      <c r="E89" s="47"/>
    </row>
    <row r="90" spans="1:6">
      <c r="A90" s="47"/>
      <c r="B90" s="47"/>
      <c r="C90" s="47"/>
      <c r="D90" s="47"/>
      <c r="E90" s="47"/>
    </row>
    <row r="91" spans="1:6">
      <c r="A91" s="47"/>
      <c r="B91" s="47"/>
      <c r="C91" s="47"/>
      <c r="D91" s="47"/>
      <c r="E91" s="47"/>
    </row>
    <row r="92" spans="1:6">
      <c r="A92" s="47"/>
      <c r="B92" s="47"/>
      <c r="C92" s="47"/>
      <c r="D92" s="47"/>
      <c r="E92" s="47"/>
    </row>
    <row r="93" spans="1:6">
      <c r="A93" s="47"/>
      <c r="B93" s="47"/>
      <c r="C93" s="47"/>
      <c r="D93" s="47"/>
      <c r="E93" s="47"/>
    </row>
    <row r="94" spans="1:6">
      <c r="A94" s="47"/>
      <c r="B94" s="47"/>
      <c r="C94" s="47"/>
      <c r="D94" s="47"/>
      <c r="E94" s="47"/>
    </row>
  </sheetData>
  <mergeCells count="3">
    <mergeCell ref="A1:F1"/>
    <mergeCell ref="A3:F3"/>
    <mergeCell ref="A4:F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60" t="s">
        <v>458</v>
      </c>
      <c r="G1" s="160"/>
      <c r="H1" s="160"/>
    </row>
    <row r="3" spans="1:8" ht="24" customHeight="1">
      <c r="A3" s="155" t="s">
        <v>433</v>
      </c>
      <c r="B3" s="163"/>
      <c r="C3" s="163"/>
      <c r="D3" s="163"/>
      <c r="E3" s="163"/>
      <c r="F3" s="163"/>
      <c r="G3" s="163"/>
      <c r="H3" s="163"/>
    </row>
    <row r="4" spans="1:8" ht="23.25" customHeight="1">
      <c r="A4" s="164" t="s">
        <v>4</v>
      </c>
      <c r="B4" s="156"/>
      <c r="C4" s="156"/>
      <c r="D4" s="156"/>
      <c r="E4" s="156"/>
      <c r="F4" s="156"/>
      <c r="G4" s="156"/>
      <c r="H4" s="156"/>
    </row>
    <row r="5" spans="1:8" ht="18">
      <c r="A5" s="34"/>
    </row>
    <row r="7" spans="1:8" ht="30">
      <c r="A7" s="1" t="s">
        <v>15</v>
      </c>
      <c r="B7" s="2" t="s">
        <v>16</v>
      </c>
      <c r="C7" s="40" t="s">
        <v>0</v>
      </c>
      <c r="D7" s="60" t="s">
        <v>439</v>
      </c>
      <c r="E7" s="40" t="s">
        <v>1</v>
      </c>
      <c r="F7" s="40" t="s">
        <v>1</v>
      </c>
      <c r="G7" s="40" t="s">
        <v>1</v>
      </c>
      <c r="H7" s="42" t="s">
        <v>2</v>
      </c>
    </row>
    <row r="8" spans="1:8">
      <c r="A8" s="18"/>
      <c r="B8" s="18"/>
      <c r="C8" s="18"/>
      <c r="D8" s="18"/>
      <c r="E8" s="18"/>
      <c r="F8" s="18"/>
      <c r="G8" s="18"/>
      <c r="H8" s="18"/>
    </row>
    <row r="9" spans="1:8">
      <c r="A9" s="18"/>
      <c r="B9" s="18"/>
      <c r="C9" s="18"/>
      <c r="D9" s="18"/>
      <c r="E9" s="18"/>
      <c r="F9" s="18"/>
      <c r="G9" s="18"/>
      <c r="H9" s="18"/>
    </row>
    <row r="10" spans="1:8">
      <c r="A10" s="18"/>
      <c r="B10" s="18"/>
      <c r="C10" s="18"/>
      <c r="D10" s="18"/>
      <c r="E10" s="18"/>
      <c r="F10" s="18"/>
      <c r="G10" s="18"/>
      <c r="H10" s="18"/>
    </row>
    <row r="11" spans="1:8">
      <c r="A11" s="18"/>
      <c r="B11" s="18"/>
      <c r="C11" s="81"/>
      <c r="D11" s="81"/>
      <c r="E11" s="81"/>
      <c r="F11" s="81"/>
      <c r="G11" s="81"/>
      <c r="H11" s="81"/>
    </row>
    <row r="12" spans="1:8" s="49" customFormat="1">
      <c r="A12" s="12" t="s">
        <v>416</v>
      </c>
      <c r="B12" s="6" t="s">
        <v>426</v>
      </c>
      <c r="C12" s="147">
        <v>10492</v>
      </c>
      <c r="D12" s="77"/>
      <c r="E12" s="77"/>
      <c r="F12" s="77"/>
      <c r="G12" s="77"/>
      <c r="H12" s="147">
        <v>10492</v>
      </c>
    </row>
    <row r="13" spans="1:8">
      <c r="A13" s="12"/>
      <c r="B13" s="6"/>
      <c r="C13" s="18"/>
      <c r="D13" s="18"/>
      <c r="E13" s="18"/>
      <c r="F13" s="18"/>
      <c r="G13" s="18"/>
      <c r="H13" s="18"/>
    </row>
    <row r="14" spans="1:8">
      <c r="A14" s="12"/>
      <c r="B14" s="6"/>
      <c r="C14" s="18"/>
      <c r="D14" s="18"/>
      <c r="E14" s="18"/>
      <c r="F14" s="18"/>
      <c r="G14" s="18"/>
      <c r="H14" s="18"/>
    </row>
    <row r="15" spans="1:8">
      <c r="A15" s="12"/>
      <c r="B15" s="6"/>
      <c r="C15" s="18"/>
      <c r="D15" s="18"/>
      <c r="E15" s="18"/>
      <c r="F15" s="18"/>
      <c r="G15" s="18"/>
      <c r="H15" s="18"/>
    </row>
    <row r="16" spans="1:8">
      <c r="A16" s="12"/>
      <c r="B16" s="6"/>
      <c r="C16" s="18"/>
      <c r="D16" s="18"/>
      <c r="E16" s="18"/>
      <c r="F16" s="18"/>
      <c r="G16" s="18"/>
      <c r="H16" s="18"/>
    </row>
    <row r="17" spans="1:8" s="49" customFormat="1">
      <c r="A17" s="12" t="s">
        <v>424</v>
      </c>
      <c r="B17" s="6" t="s">
        <v>426</v>
      </c>
      <c r="C17" s="54"/>
      <c r="D17" s="54"/>
      <c r="E17" s="54"/>
      <c r="F17" s="54"/>
      <c r="G17" s="54"/>
      <c r="H17" s="54"/>
    </row>
  </sheetData>
  <mergeCells count="3">
    <mergeCell ref="A3:H3"/>
    <mergeCell ref="A4:H4"/>
    <mergeCell ref="F1:H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2:E10"/>
  <sheetViews>
    <sheetView workbookViewId="0">
      <selection activeCell="D5" sqref="D5"/>
    </sheetView>
  </sheetViews>
  <sheetFormatPr defaultRowHeight="15"/>
  <cols>
    <col min="1" max="1" width="2.5703125" bestFit="1" customWidth="1"/>
    <col min="2" max="2" width="75.5703125" bestFit="1" customWidth="1"/>
    <col min="3" max="3" width="12" bestFit="1" customWidth="1"/>
    <col min="4" max="4" width="21.5703125" customWidth="1"/>
    <col min="5" max="5" width="13.5703125" bestFit="1" customWidth="1"/>
  </cols>
  <sheetData>
    <row r="2" spans="1:5">
      <c r="A2" s="165" t="s">
        <v>453</v>
      </c>
      <c r="B2" s="165"/>
      <c r="C2" s="165"/>
      <c r="D2" s="165"/>
      <c r="E2" s="165"/>
    </row>
    <row r="3" spans="1:5">
      <c r="B3" s="166" t="s">
        <v>441</v>
      </c>
      <c r="C3" s="156"/>
      <c r="D3" s="156"/>
      <c r="E3" s="156"/>
    </row>
    <row r="4" spans="1:5" ht="18">
      <c r="B4" s="43"/>
      <c r="C4" s="83"/>
      <c r="D4" s="156"/>
      <c r="E4" s="156"/>
    </row>
    <row r="5" spans="1:5">
      <c r="B5" s="47" t="s">
        <v>0</v>
      </c>
      <c r="D5" t="s">
        <v>457</v>
      </c>
    </row>
    <row r="6" spans="1:5" ht="18">
      <c r="A6" s="18"/>
      <c r="B6" s="85" t="s">
        <v>442</v>
      </c>
      <c r="C6" s="85" t="s">
        <v>443</v>
      </c>
      <c r="D6" s="85" t="s">
        <v>444</v>
      </c>
      <c r="E6" s="85" t="s">
        <v>445</v>
      </c>
    </row>
    <row r="7" spans="1:5">
      <c r="A7" s="86" t="s">
        <v>446</v>
      </c>
      <c r="B7" s="87" t="s">
        <v>417</v>
      </c>
      <c r="C7" s="2" t="s">
        <v>447</v>
      </c>
      <c r="D7" s="58" t="s">
        <v>454</v>
      </c>
      <c r="E7" s="87" t="s">
        <v>5</v>
      </c>
    </row>
    <row r="8" spans="1:5">
      <c r="A8" s="88" t="s">
        <v>448</v>
      </c>
      <c r="B8" s="89" t="s">
        <v>449</v>
      </c>
      <c r="C8" s="3" t="s">
        <v>169</v>
      </c>
      <c r="D8" s="148">
        <v>23798</v>
      </c>
      <c r="E8" s="90">
        <f>SUM(D8:D8)</f>
        <v>23798</v>
      </c>
    </row>
    <row r="9" spans="1:5">
      <c r="A9" s="88" t="s">
        <v>450</v>
      </c>
      <c r="B9" s="89" t="s">
        <v>451</v>
      </c>
      <c r="C9" s="3" t="s">
        <v>169</v>
      </c>
      <c r="D9" s="90"/>
      <c r="E9" s="90">
        <f>SUM(D9:D9)</f>
        <v>0</v>
      </c>
    </row>
    <row r="10" spans="1:5">
      <c r="A10" s="88" t="s">
        <v>452</v>
      </c>
      <c r="B10" s="53" t="s">
        <v>6</v>
      </c>
      <c r="C10" s="53"/>
      <c r="D10" s="90">
        <f>SUM(D8:D9)</f>
        <v>23798</v>
      </c>
      <c r="E10" s="90">
        <f>SUM(E8:E9)</f>
        <v>23798</v>
      </c>
    </row>
  </sheetData>
  <mergeCells count="3">
    <mergeCell ref="A2:E2"/>
    <mergeCell ref="B3:E3"/>
    <mergeCell ref="D4:E4"/>
  </mergeCells>
  <phoneticPr fontId="20" type="noConversion"/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 melléklet</vt:lpstr>
      <vt:lpstr>3. melléklet</vt:lpstr>
      <vt:lpstr>4. melléklet</vt:lpstr>
      <vt:lpstr>5. melléklet </vt:lpstr>
      <vt:lpstr>6. melléklet 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2017-01-25T10:42:54Z</cp:lastPrinted>
  <dcterms:created xsi:type="dcterms:W3CDTF">2014-01-03T21:48:14Z</dcterms:created>
  <dcterms:modified xsi:type="dcterms:W3CDTF">2017-09-12T08:17:18Z</dcterms:modified>
</cp:coreProperties>
</file>