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9.-20.mérleg" sheetId="17" r:id="rId1"/>
  </sheets>
  <calcPr calcId="145621"/>
</workbook>
</file>

<file path=xl/calcChain.xml><?xml version="1.0" encoding="utf-8"?>
<calcChain xmlns="http://schemas.openxmlformats.org/spreadsheetml/2006/main">
  <c r="K17" i="17" l="1"/>
  <c r="K18" i="17"/>
  <c r="K19" i="17"/>
  <c r="K20" i="17"/>
  <c r="K21" i="17"/>
  <c r="K22" i="17"/>
  <c r="K23" i="17"/>
  <c r="K24" i="17"/>
  <c r="K30" i="17"/>
  <c r="I28" i="17"/>
  <c r="J28" i="17"/>
  <c r="H28" i="17"/>
  <c r="K6" i="17"/>
  <c r="K7" i="17"/>
  <c r="I16" i="17"/>
  <c r="J16" i="17"/>
  <c r="H16" i="17"/>
  <c r="K5" i="17"/>
  <c r="F18" i="17"/>
  <c r="F19" i="17"/>
  <c r="F20" i="17"/>
  <c r="F21" i="17"/>
  <c r="F23" i="17"/>
  <c r="F24" i="17"/>
  <c r="F25" i="17"/>
  <c r="F26" i="17"/>
  <c r="F27" i="17"/>
  <c r="F30" i="17"/>
  <c r="D22" i="17"/>
  <c r="E22" i="17"/>
  <c r="C22" i="17"/>
  <c r="D17" i="17"/>
  <c r="E17" i="17"/>
  <c r="F6" i="17"/>
  <c r="F7" i="17"/>
  <c r="F8" i="17"/>
  <c r="F5" i="17"/>
  <c r="D16" i="17"/>
  <c r="E16" i="17"/>
  <c r="C16" i="17"/>
  <c r="E28" i="17" l="1"/>
  <c r="E29" i="17" s="1"/>
  <c r="E31" i="17" s="1"/>
  <c r="F16" i="17"/>
  <c r="J29" i="17"/>
  <c r="J31" i="17" s="1"/>
  <c r="K28" i="17"/>
  <c r="I29" i="17"/>
  <c r="I31" i="17" s="1"/>
  <c r="K16" i="17"/>
  <c r="F22" i="17"/>
  <c r="C28" i="17"/>
  <c r="C29" i="17" s="1"/>
  <c r="C31" i="17" s="1"/>
  <c r="F17" i="17"/>
  <c r="D28" i="17"/>
  <c r="K29" i="17" l="1"/>
  <c r="H31" i="17"/>
  <c r="K31" i="17" s="1"/>
  <c r="D29" i="17"/>
  <c r="F28" i="17"/>
  <c r="D31" i="17" l="1"/>
  <c r="F31" i="17" s="1"/>
  <c r="F33" i="17" s="1"/>
  <c r="F29" i="17"/>
</calcChain>
</file>

<file path=xl/sharedStrings.xml><?xml version="1.0" encoding="utf-8"?>
<sst xmlns="http://schemas.openxmlformats.org/spreadsheetml/2006/main" count="75" uniqueCount="68">
  <si>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</si>
  <si>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</si>
  <si>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</si>
  <si>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</si>
  <si>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</si>
  <si>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</si>
  <si>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</si>
  <si>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</si>
  <si>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</si>
  <si>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</si>
  <si>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</si>
  <si>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</si>
  <si>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</si>
  <si>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</si>
  <si>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</si>
  <si>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</si>
  <si>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</si>
  <si>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</si>
  <si>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</si>
  <si>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</si>
  <si>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Sorszám</t>
  </si>
  <si>
    <t>Megnevezés</t>
  </si>
  <si>
    <t>adatok ezer Ft-ban</t>
  </si>
  <si>
    <t>Felhalmozási bevételek</t>
  </si>
  <si>
    <t>Felhalmozási célú átvett pénzeszközök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</si>
  <si>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</si>
  <si>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</si>
  <si>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</si>
  <si>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</si>
  <si>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</si>
  <si>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</si>
  <si>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</si>
  <si>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</si>
  <si>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</si>
  <si>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</si>
  <si>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</si>
  <si>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</si>
  <si>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</si>
  <si>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Egyéb külső finanszírozási bevételek</t>
  </si>
  <si>
    <t>BEVÉTELEK  ÖSSZESEN:</t>
  </si>
  <si>
    <t>Finanszírozás nélkül</t>
  </si>
  <si>
    <t>MINDÖSSZESEN:</t>
  </si>
  <si>
    <t>Értékpapír vásárlása,visszavásárlása</t>
  </si>
  <si>
    <t>Rövid lejáratú hitelek törlesztése</t>
  </si>
  <si>
    <t>Hosszú lejáratú hitelek törlesztése</t>
  </si>
  <si>
    <t>Kölcsön törlesztése</t>
  </si>
  <si>
    <t>Betét elhelyezése</t>
  </si>
  <si>
    <t>MŰKÖDÉSI CÉLÚ KÖLTSÉGVETÉSI KIADÁSOK ÖSSZESEN:</t>
  </si>
  <si>
    <t>KIADÁSOK ÖSSZESEN: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</si>
  <si>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</si>
  <si>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</si>
  <si>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</si>
  <si>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</si>
  <si>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Likviditási célú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</si>
  <si>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</si>
  <si>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</si>
  <si>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</si>
  <si>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</si>
  <si>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Hitelek törlesztése</t>
  </si>
  <si>
    <t>Befektetési célú értékpapírok vásárlása</t>
  </si>
  <si>
    <t>Pénzügyi lizing kiadásai</t>
  </si>
  <si>
    <t>FELHALMOZÁSI CÉLÚ FINANSZÍROZÁSI KIADÁSOK ÖSSZESEN:</t>
  </si>
  <si>
    <t>Budakeszi Város Önkormányzat összesített 2015. évi felhalmozási  bevételei és kiadásai</t>
  </si>
  <si>
    <t>Kötelező feladat</t>
  </si>
  <si>
    <t>Önként vállalt feladat</t>
  </si>
  <si>
    <t>Állami feladat</t>
  </si>
  <si>
    <t>Összesen</t>
  </si>
  <si>
    <t>20. melléklet az önkormányzat 2015. évi költségvetéséről  szóló 3/2015.(III.04.) rendetetéhez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</si>
</sst>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Font="1"/>
    <xf numFmtId="3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1" fillId="0" borderId="1" xfId="0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10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0" fontId="6" fillId="0" borderId="1" xfId="0" applyFont="1" applyBorder="1" applyAlignment="1"/>
    <xf numFmtId="0" fontId="8" fillId="0" borderId="1" xfId="0" applyFont="1" applyBorder="1" applyAlignment="1"/>
    <xf numFmtId="2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12" fillId="0" borderId="1" xfId="0" applyFont="1" applyBorder="1"/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3" fontId="5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/>
    <xf numFmtId="3" fontId="11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34"/>
  <sheetViews>
    <sheetView tabSelected="1" view="pageLayout" zoomScale="80" zoomScaleNormal="100" zoomScalePageLayoutView="80" workbookViewId="0">
      <selection activeCell="F16" sqref="F16"/>
    </sheetView>
  </sheetViews>
  <sheetFormatPr defaultRowHeight="15" x14ac:dyDescent="0.25"/>
  <cols>
    <col min="1" max="1" width="4.85546875" style="3" customWidth="1"/>
    <col min="2" max="2" width="30" style="3" customWidth="1"/>
    <col min="3" max="6" width="9.140625" style="3"/>
    <col min="7" max="7" width="30" style="3" customWidth="1"/>
    <col min="8" max="10" width="9.140625" style="3"/>
    <col min="11" max="11" width="9.140625" style="3" customWidth="1"/>
    <col min="12" max="16384" width="9.140625" style="3"/>
  </cols>
  <sheetData>
    <row r="1" spans="1:11" ht="17.25" customHeight="1" x14ac:dyDescent="0.25">
      <c r="A1" s="2"/>
      <c r="B1" s="2"/>
      <c r="C1" s="2"/>
      <c r="D1" s="2"/>
      <c r="E1" s="2"/>
      <c r="F1" s="2"/>
      <c r="G1" s="2"/>
      <c r="H1" s="61" t="s">
        <v>67</v>
      </c>
      <c r="I1" s="65"/>
      <c r="J1" s="65"/>
      <c r="K1" s="65"/>
    </row>
    <row r="2" spans="1:11" ht="15" customHeight="1" x14ac:dyDescent="0.25">
      <c r="A2" s="64" t="s">
        <v>62</v>
      </c>
      <c r="B2" s="64"/>
      <c r="C2" s="64"/>
      <c r="D2" s="64"/>
      <c r="E2" s="64"/>
      <c r="F2" s="64"/>
      <c r="G2" s="64"/>
      <c r="H2" s="62"/>
      <c r="I2" s="62"/>
      <c r="J2" s="62"/>
      <c r="K2" s="62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  <c r="J3" s="63" t="s">
        <v>22</v>
      </c>
      <c r="K3" s="63"/>
    </row>
    <row r="4" spans="1:11" ht="26.85" customHeight="1" x14ac:dyDescent="0.25">
      <c r="A4" s="59" t="s">
        <v>20</v>
      </c>
      <c r="B4" s="59" t="s">
        <v>21</v>
      </c>
      <c r="C4" s="60" t="s">
        <v>63</v>
      </c>
      <c r="D4" s="60" t="s">
        <v>64</v>
      </c>
      <c r="E4" s="60" t="s">
        <v>65</v>
      </c>
      <c r="F4" s="60" t="s">
        <v>66</v>
      </c>
      <c r="G4" s="59" t="s">
        <v>21</v>
      </c>
      <c r="H4" s="60" t="s">
        <v>63</v>
      </c>
      <c r="I4" s="60" t="s">
        <v>64</v>
      </c>
      <c r="J4" s="60" t="s">
        <v>65</v>
      </c>
      <c r="K4" s="60" t="s">
        <v>66</v>
      </c>
    </row>
    <row r="5" spans="1:11" ht="26.85" customHeight="1" x14ac:dyDescent="0.25">
      <c r="A5" s="27" t="s">
        <v>2</v>
      </c>
      <c r="B5" s="28" t="s">
        <v>49</v>
      </c>
      <c r="C5" s="36">
        <v>0</v>
      </c>
      <c r="D5" s="36">
        <v>0</v>
      </c>
      <c r="E5" s="36">
        <v>0</v>
      </c>
      <c r="F5" s="35">
        <f>C5+D5+E5</f>
        <v>0</v>
      </c>
      <c r="G5" s="7" t="s">
        <v>0</v>
      </c>
      <c r="H5" s="35">
        <v>337550</v>
      </c>
      <c r="I5" s="39"/>
      <c r="J5" s="39"/>
      <c r="K5" s="52">
        <f>H5+I5+J5</f>
        <v>337550</v>
      </c>
    </row>
    <row r="6" spans="1:11" ht="26.85" customHeight="1" x14ac:dyDescent="0.25">
      <c r="A6" s="27" t="s">
        <v>3</v>
      </c>
      <c r="B6" s="28" t="s">
        <v>23</v>
      </c>
      <c r="C6" s="36">
        <v>60000</v>
      </c>
      <c r="D6" s="36">
        <v>0</v>
      </c>
      <c r="E6" s="36">
        <v>0</v>
      </c>
      <c r="F6" s="35">
        <f t="shared" ref="F6:F8" si="0">C6+D6+E6</f>
        <v>60000</v>
      </c>
      <c r="G6" s="8" t="s">
        <v>1</v>
      </c>
      <c r="H6" s="39">
        <v>0</v>
      </c>
      <c r="I6" s="39">
        <v>0</v>
      </c>
      <c r="J6" s="39">
        <v>0</v>
      </c>
      <c r="K6" s="52">
        <f t="shared" ref="K6:K31" si="1">H6+I6+J6</f>
        <v>0</v>
      </c>
    </row>
    <row r="7" spans="1:11" ht="14.1" customHeight="1" x14ac:dyDescent="0.25">
      <c r="A7" s="27" t="s">
        <v>4</v>
      </c>
      <c r="B7" s="28" t="s">
        <v>24</v>
      </c>
      <c r="C7" s="36">
        <v>29991</v>
      </c>
      <c r="D7" s="36">
        <v>0</v>
      </c>
      <c r="E7" s="36">
        <v>0</v>
      </c>
      <c r="F7" s="35">
        <f t="shared" si="0"/>
        <v>29991</v>
      </c>
      <c r="G7" s="7" t="s">
        <v>57</v>
      </c>
      <c r="H7" s="35">
        <v>0</v>
      </c>
      <c r="I7" s="39">
        <v>0</v>
      </c>
      <c r="J7" s="39">
        <v>0</v>
      </c>
      <c r="K7" s="52">
        <f t="shared" si="1"/>
        <v>0</v>
      </c>
    </row>
    <row r="8" spans="1:11" ht="14.1" customHeight="1" x14ac:dyDescent="0.25">
      <c r="A8" s="27" t="s">
        <v>5</v>
      </c>
      <c r="B8" s="28" t="s">
        <v>50</v>
      </c>
      <c r="C8" s="36">
        <v>0</v>
      </c>
      <c r="D8" s="36">
        <v>0</v>
      </c>
      <c r="E8" s="36">
        <v>0</v>
      </c>
      <c r="F8" s="35">
        <f t="shared" si="0"/>
        <v>0</v>
      </c>
      <c r="G8" s="8"/>
      <c r="H8" s="39"/>
      <c r="I8" s="39"/>
      <c r="J8" s="39"/>
      <c r="K8" s="52"/>
    </row>
    <row r="9" spans="1:11" ht="14.1" customHeight="1" x14ac:dyDescent="0.25">
      <c r="A9" s="27" t="s">
        <v>6</v>
      </c>
      <c r="B9" s="28"/>
      <c r="C9" s="36"/>
      <c r="D9" s="34"/>
      <c r="E9" s="34"/>
      <c r="F9" s="37"/>
      <c r="G9" s="8"/>
      <c r="H9" s="39"/>
      <c r="I9" s="39"/>
      <c r="J9" s="39"/>
      <c r="K9" s="52"/>
    </row>
    <row r="10" spans="1:11" ht="14.1" customHeight="1" x14ac:dyDescent="0.25">
      <c r="A10" s="27" t="s">
        <v>7</v>
      </c>
      <c r="B10" s="6"/>
      <c r="C10" s="36"/>
      <c r="D10" s="34"/>
      <c r="E10" s="34"/>
      <c r="F10" s="37"/>
      <c r="G10" s="8"/>
      <c r="H10" s="39"/>
      <c r="I10" s="39"/>
      <c r="J10" s="39"/>
      <c r="K10" s="52"/>
    </row>
    <row r="11" spans="1:11" ht="14.1" customHeight="1" x14ac:dyDescent="0.25">
      <c r="A11" s="27" t="s">
        <v>8</v>
      </c>
      <c r="B11" s="6"/>
      <c r="C11" s="36"/>
      <c r="D11" s="34"/>
      <c r="E11" s="34"/>
      <c r="F11" s="37"/>
      <c r="G11" s="8"/>
      <c r="H11" s="39"/>
      <c r="I11" s="39"/>
      <c r="J11" s="39"/>
      <c r="K11" s="52"/>
    </row>
    <row r="12" spans="1:11" ht="14.1" customHeight="1" x14ac:dyDescent="0.25">
      <c r="A12" s="27" t="s">
        <v>9</v>
      </c>
      <c r="B12" s="6"/>
      <c r="C12" s="34"/>
      <c r="D12" s="34"/>
      <c r="E12" s="34"/>
      <c r="F12" s="35"/>
      <c r="G12" s="8"/>
      <c r="H12" s="39"/>
      <c r="I12" s="39"/>
      <c r="J12" s="39"/>
      <c r="K12" s="52"/>
    </row>
    <row r="13" spans="1:11" ht="14.1" customHeight="1" x14ac:dyDescent="0.25">
      <c r="A13" s="27" t="s">
        <v>10</v>
      </c>
      <c r="B13" s="6"/>
      <c r="C13" s="36"/>
      <c r="D13" s="34"/>
      <c r="E13" s="34"/>
      <c r="F13" s="37"/>
      <c r="G13" s="8"/>
      <c r="H13" s="39"/>
      <c r="I13" s="39"/>
      <c r="J13" s="39"/>
      <c r="K13" s="52"/>
    </row>
    <row r="14" spans="1:11" ht="14.1" customHeight="1" x14ac:dyDescent="0.25">
      <c r="A14" s="27" t="s">
        <v>11</v>
      </c>
      <c r="B14" s="6"/>
      <c r="C14" s="34"/>
      <c r="D14" s="34"/>
      <c r="E14" s="34"/>
      <c r="F14" s="35"/>
      <c r="G14" s="8"/>
      <c r="H14" s="39"/>
      <c r="I14" s="39"/>
      <c r="J14" s="39"/>
      <c r="K14" s="52"/>
    </row>
    <row r="15" spans="1:11" ht="14.1" customHeight="1" x14ac:dyDescent="0.25">
      <c r="A15" s="27" t="s">
        <v>12</v>
      </c>
      <c r="B15" s="25"/>
      <c r="C15" s="38"/>
      <c r="D15" s="38"/>
      <c r="E15" s="38"/>
      <c r="F15" s="37"/>
      <c r="G15" s="26"/>
      <c r="H15" s="53"/>
      <c r="I15" s="53"/>
      <c r="J15" s="53"/>
      <c r="K15" s="52"/>
    </row>
    <row r="16" spans="1:11" s="2" customFormat="1" ht="26.85" customHeight="1" x14ac:dyDescent="0.25">
      <c r="A16" s="27" t="s">
        <v>13</v>
      </c>
      <c r="B16" s="6" t="s">
        <v>51</v>
      </c>
      <c r="C16" s="36">
        <f>C5+C6+C7+C8</f>
        <v>89991</v>
      </c>
      <c r="D16" s="36">
        <f t="shared" ref="D16:E16" si="2">D5+D6+D7+D8</f>
        <v>0</v>
      </c>
      <c r="E16" s="36">
        <f t="shared" si="2"/>
        <v>0</v>
      </c>
      <c r="F16" s="35">
        <f>C16+D16+E16</f>
        <v>89991</v>
      </c>
      <c r="G16" s="6" t="s">
        <v>47</v>
      </c>
      <c r="H16" s="39">
        <f>H5+H6+H7</f>
        <v>337550</v>
      </c>
      <c r="I16" s="39">
        <f t="shared" ref="I16:J16" si="3">I5+I6+I7</f>
        <v>0</v>
      </c>
      <c r="J16" s="39">
        <f t="shared" si="3"/>
        <v>0</v>
      </c>
      <c r="K16" s="52">
        <f t="shared" si="1"/>
        <v>337550</v>
      </c>
    </row>
    <row r="17" spans="1:11" s="2" customFormat="1" ht="14.1" customHeight="1" x14ac:dyDescent="0.25">
      <c r="A17" s="12" t="s">
        <v>14</v>
      </c>
      <c r="B17" s="6" t="s">
        <v>32</v>
      </c>
      <c r="C17" s="36">
        <v>247509</v>
      </c>
      <c r="D17" s="36">
        <f t="shared" ref="D17:E17" si="4">D18+D19+D20+D21</f>
        <v>0</v>
      </c>
      <c r="E17" s="36">
        <f t="shared" si="4"/>
        <v>0</v>
      </c>
      <c r="F17" s="35">
        <f t="shared" ref="F17:F31" si="5">C17+D17+E17</f>
        <v>247509</v>
      </c>
      <c r="G17" s="28" t="s">
        <v>42</v>
      </c>
      <c r="H17" s="39">
        <v>0</v>
      </c>
      <c r="I17" s="39">
        <v>0</v>
      </c>
      <c r="J17" s="39">
        <v>0</v>
      </c>
      <c r="K17" s="52">
        <f t="shared" si="1"/>
        <v>0</v>
      </c>
    </row>
    <row r="18" spans="1:11" s="2" customFormat="1" ht="14.1" customHeight="1" x14ac:dyDescent="0.25">
      <c r="A18" s="12" t="s">
        <v>25</v>
      </c>
      <c r="B18" s="28" t="s">
        <v>33</v>
      </c>
      <c r="C18" s="36">
        <v>247509</v>
      </c>
      <c r="D18" s="36">
        <v>0</v>
      </c>
      <c r="E18" s="36">
        <v>0</v>
      </c>
      <c r="F18" s="35">
        <f t="shared" si="5"/>
        <v>247509</v>
      </c>
      <c r="G18" s="28" t="s">
        <v>58</v>
      </c>
      <c r="H18" s="39">
        <v>0</v>
      </c>
      <c r="I18" s="39">
        <v>0</v>
      </c>
      <c r="J18" s="39">
        <v>0</v>
      </c>
      <c r="K18" s="52">
        <f t="shared" si="1"/>
        <v>0</v>
      </c>
    </row>
    <row r="19" spans="1:11" s="2" customFormat="1" ht="14.1" customHeight="1" x14ac:dyDescent="0.25">
      <c r="A19" s="12" t="s">
        <v>26</v>
      </c>
      <c r="B19" s="28" t="s">
        <v>34</v>
      </c>
      <c r="C19" s="36">
        <v>0</v>
      </c>
      <c r="D19" s="36">
        <v>0</v>
      </c>
      <c r="E19" s="36">
        <v>0</v>
      </c>
      <c r="F19" s="35">
        <f t="shared" si="5"/>
        <v>0</v>
      </c>
      <c r="G19" s="28" t="s">
        <v>43</v>
      </c>
      <c r="H19" s="39">
        <v>0</v>
      </c>
      <c r="I19" s="39">
        <v>0</v>
      </c>
      <c r="J19" s="39">
        <v>0</v>
      </c>
      <c r="K19" s="52">
        <f t="shared" si="1"/>
        <v>0</v>
      </c>
    </row>
    <row r="20" spans="1:11" s="2" customFormat="1" ht="14.1" customHeight="1" x14ac:dyDescent="0.25">
      <c r="A20" s="12" t="s">
        <v>27</v>
      </c>
      <c r="B20" s="28" t="s">
        <v>35</v>
      </c>
      <c r="C20" s="36">
        <v>0</v>
      </c>
      <c r="D20" s="36">
        <v>0</v>
      </c>
      <c r="E20" s="36">
        <v>0</v>
      </c>
      <c r="F20" s="35">
        <f t="shared" si="5"/>
        <v>0</v>
      </c>
      <c r="G20" s="28" t="s">
        <v>44</v>
      </c>
      <c r="H20" s="39">
        <v>0</v>
      </c>
      <c r="I20" s="39">
        <v>0</v>
      </c>
      <c r="J20" s="39">
        <v>0</v>
      </c>
      <c r="K20" s="52">
        <f t="shared" si="1"/>
        <v>0</v>
      </c>
    </row>
    <row r="21" spans="1:11" s="2" customFormat="1" ht="14.1" customHeight="1" x14ac:dyDescent="0.25">
      <c r="A21" s="12" t="s">
        <v>28</v>
      </c>
      <c r="B21" s="28" t="s">
        <v>36</v>
      </c>
      <c r="C21" s="36">
        <v>0</v>
      </c>
      <c r="D21" s="36">
        <v>0</v>
      </c>
      <c r="E21" s="36">
        <v>0</v>
      </c>
      <c r="F21" s="35">
        <f t="shared" si="5"/>
        <v>0</v>
      </c>
      <c r="G21" s="28" t="s">
        <v>45</v>
      </c>
      <c r="H21" s="39">
        <v>0</v>
      </c>
      <c r="I21" s="39">
        <v>0</v>
      </c>
      <c r="J21" s="39">
        <v>0</v>
      </c>
      <c r="K21" s="52">
        <f t="shared" si="1"/>
        <v>0</v>
      </c>
    </row>
    <row r="22" spans="1:11" s="2" customFormat="1" ht="14.1" customHeight="1" x14ac:dyDescent="0.25">
      <c r="A22" s="12" t="s">
        <v>15</v>
      </c>
      <c r="B22" s="6" t="s">
        <v>37</v>
      </c>
      <c r="C22" s="36">
        <f>C23+C24+C25+C26+C27</f>
        <v>0</v>
      </c>
      <c r="D22" s="36">
        <f t="shared" ref="D22:E22" si="6">D23+D24+D25+D26+D27</f>
        <v>0</v>
      </c>
      <c r="E22" s="36">
        <f t="shared" si="6"/>
        <v>0</v>
      </c>
      <c r="F22" s="35">
        <f t="shared" si="5"/>
        <v>0</v>
      </c>
      <c r="G22" s="28" t="s">
        <v>59</v>
      </c>
      <c r="H22" s="39">
        <v>0</v>
      </c>
      <c r="I22" s="39">
        <v>0</v>
      </c>
      <c r="J22" s="39">
        <v>0</v>
      </c>
      <c r="K22" s="52">
        <f t="shared" si="1"/>
        <v>0</v>
      </c>
    </row>
    <row r="23" spans="1:11" s="2" customFormat="1" ht="14.1" customHeight="1" x14ac:dyDescent="0.25">
      <c r="A23" s="12" t="s">
        <v>29</v>
      </c>
      <c r="B23" s="28" t="s">
        <v>52</v>
      </c>
      <c r="C23" s="36">
        <v>0</v>
      </c>
      <c r="D23" s="36">
        <v>0</v>
      </c>
      <c r="E23" s="36">
        <v>0</v>
      </c>
      <c r="F23" s="35">
        <f t="shared" si="5"/>
        <v>0</v>
      </c>
      <c r="G23" s="28" t="s">
        <v>46</v>
      </c>
      <c r="H23" s="39">
        <v>0</v>
      </c>
      <c r="I23" s="39">
        <v>0</v>
      </c>
      <c r="J23" s="39">
        <v>0</v>
      </c>
      <c r="K23" s="52">
        <f t="shared" si="1"/>
        <v>0</v>
      </c>
    </row>
    <row r="24" spans="1:11" s="2" customFormat="1" ht="14.1" customHeight="1" x14ac:dyDescent="0.25">
      <c r="A24" s="12" t="s">
        <v>30</v>
      </c>
      <c r="B24" s="29" t="s">
        <v>53</v>
      </c>
      <c r="C24" s="51">
        <v>0</v>
      </c>
      <c r="D24" s="51">
        <v>0</v>
      </c>
      <c r="E24" s="51">
        <v>0</v>
      </c>
      <c r="F24" s="35">
        <f t="shared" si="5"/>
        <v>0</v>
      </c>
      <c r="G24" s="29" t="s">
        <v>60</v>
      </c>
      <c r="H24" s="54">
        <v>0</v>
      </c>
      <c r="I24" s="54">
        <v>0</v>
      </c>
      <c r="J24" s="54">
        <v>0</v>
      </c>
      <c r="K24" s="52">
        <f t="shared" si="1"/>
        <v>0</v>
      </c>
    </row>
    <row r="25" spans="1:11" s="2" customFormat="1" ht="14.1" customHeight="1" x14ac:dyDescent="0.25">
      <c r="A25" s="12" t="s">
        <v>31</v>
      </c>
      <c r="B25" s="28" t="s">
        <v>54</v>
      </c>
      <c r="C25" s="36">
        <v>0</v>
      </c>
      <c r="D25" s="36">
        <v>0</v>
      </c>
      <c r="E25" s="36">
        <v>0</v>
      </c>
      <c r="F25" s="35">
        <f t="shared" si="5"/>
        <v>0</v>
      </c>
      <c r="G25" s="6"/>
      <c r="H25" s="40"/>
      <c r="I25" s="40"/>
      <c r="J25" s="40"/>
      <c r="K25" s="52"/>
    </row>
    <row r="26" spans="1:11" ht="14.1" customHeight="1" x14ac:dyDescent="0.25">
      <c r="A26" s="42"/>
      <c r="B26" s="15" t="s">
        <v>55</v>
      </c>
      <c r="C26" s="39">
        <v>0</v>
      </c>
      <c r="D26" s="39">
        <v>0</v>
      </c>
      <c r="E26" s="39">
        <v>0</v>
      </c>
      <c r="F26" s="35">
        <f t="shared" si="5"/>
        <v>0</v>
      </c>
      <c r="G26" s="15"/>
      <c r="H26" s="35"/>
      <c r="I26" s="56"/>
      <c r="J26" s="56"/>
      <c r="K26" s="52"/>
    </row>
    <row r="27" spans="1:11" ht="14.1" customHeight="1" x14ac:dyDescent="0.25">
      <c r="A27" s="42"/>
      <c r="B27" s="15" t="s">
        <v>38</v>
      </c>
      <c r="C27" s="55">
        <v>0</v>
      </c>
      <c r="D27" s="39">
        <v>0</v>
      </c>
      <c r="E27" s="39">
        <v>0</v>
      </c>
      <c r="F27" s="35">
        <f t="shared" si="5"/>
        <v>0</v>
      </c>
      <c r="G27" s="24"/>
      <c r="H27" s="40"/>
      <c r="I27" s="40"/>
      <c r="J27" s="40"/>
      <c r="K27" s="52"/>
    </row>
    <row r="28" spans="1:11" ht="26.85" customHeight="1" x14ac:dyDescent="0.25">
      <c r="A28" s="44" t="s">
        <v>16</v>
      </c>
      <c r="B28" s="6" t="s">
        <v>56</v>
      </c>
      <c r="C28" s="16">
        <f>C17+C22</f>
        <v>247509</v>
      </c>
      <c r="D28" s="16">
        <f t="shared" ref="D28:E28" si="7">D17+D22</f>
        <v>0</v>
      </c>
      <c r="E28" s="16">
        <f t="shared" si="7"/>
        <v>0</v>
      </c>
      <c r="F28" s="35">
        <f t="shared" si="5"/>
        <v>247509</v>
      </c>
      <c r="G28" s="6" t="s">
        <v>61</v>
      </c>
      <c r="H28" s="16">
        <f>H17+H18+H19+H20+H21+H22+H23+H24+H25+H26+H27</f>
        <v>0</v>
      </c>
      <c r="I28" s="16">
        <f t="shared" ref="I28:J28" si="8">I17+I18+I19+I20+I21+I22+I23+I24+I25+I26+I27</f>
        <v>0</v>
      </c>
      <c r="J28" s="16">
        <f t="shared" si="8"/>
        <v>0</v>
      </c>
      <c r="K28" s="52">
        <f t="shared" si="1"/>
        <v>0</v>
      </c>
    </row>
    <row r="29" spans="1:11" ht="14.1" customHeight="1" x14ac:dyDescent="0.25">
      <c r="A29" s="47" t="s">
        <v>17</v>
      </c>
      <c r="B29" s="30" t="s">
        <v>39</v>
      </c>
      <c r="C29" s="31">
        <f>C16+C28</f>
        <v>337500</v>
      </c>
      <c r="D29" s="31">
        <f>D16+D28</f>
        <v>0</v>
      </c>
      <c r="E29" s="31">
        <f>E16+E28</f>
        <v>0</v>
      </c>
      <c r="F29" s="35">
        <f t="shared" si="5"/>
        <v>337500</v>
      </c>
      <c r="G29" s="30" t="s">
        <v>48</v>
      </c>
      <c r="H29" s="16">
        <v>337500</v>
      </c>
      <c r="I29" s="16">
        <f t="shared" ref="I29:J29" si="9">I16+I28</f>
        <v>0</v>
      </c>
      <c r="J29" s="16">
        <f t="shared" si="9"/>
        <v>0</v>
      </c>
      <c r="K29" s="52">
        <f t="shared" si="1"/>
        <v>337500</v>
      </c>
    </row>
    <row r="30" spans="1:11" ht="14.1" customHeight="1" x14ac:dyDescent="0.25">
      <c r="A30" s="45" t="s">
        <v>18</v>
      </c>
      <c r="B30" s="49" t="s">
        <v>40</v>
      </c>
      <c r="C30" s="17">
        <v>0</v>
      </c>
      <c r="D30" s="17">
        <v>0</v>
      </c>
      <c r="E30" s="17">
        <v>0</v>
      </c>
      <c r="F30" s="35">
        <f t="shared" si="5"/>
        <v>0</v>
      </c>
      <c r="G30" s="49" t="s">
        <v>40</v>
      </c>
      <c r="H30" s="17">
        <v>0</v>
      </c>
      <c r="I30" s="33">
        <v>0</v>
      </c>
      <c r="J30" s="33">
        <v>0</v>
      </c>
      <c r="K30" s="52">
        <f t="shared" si="1"/>
        <v>0</v>
      </c>
    </row>
    <row r="31" spans="1:11" ht="14.1" customHeight="1" x14ac:dyDescent="0.25">
      <c r="A31" s="57" t="s">
        <v>19</v>
      </c>
      <c r="B31" s="48" t="s">
        <v>41</v>
      </c>
      <c r="C31" s="32">
        <f>C29-C30</f>
        <v>337500</v>
      </c>
      <c r="D31" s="32">
        <f t="shared" ref="D31:E31" si="10">D29-D30</f>
        <v>0</v>
      </c>
      <c r="E31" s="32">
        <f t="shared" si="10"/>
        <v>0</v>
      </c>
      <c r="F31" s="37">
        <f t="shared" si="5"/>
        <v>337500</v>
      </c>
      <c r="G31" s="50" t="s">
        <v>41</v>
      </c>
      <c r="H31" s="32">
        <f>H29-H30</f>
        <v>337500</v>
      </c>
      <c r="I31" s="32">
        <f t="shared" ref="I31:J31" si="11">I29-I30</f>
        <v>0</v>
      </c>
      <c r="J31" s="32">
        <f t="shared" si="11"/>
        <v>0</v>
      </c>
      <c r="K31" s="58">
        <f t="shared" si="1"/>
        <v>337500</v>
      </c>
    </row>
    <row r="32" spans="1:11" ht="14.1" customHeight="1" x14ac:dyDescent="0.25">
      <c r="A32" s="46"/>
      <c r="B32" s="5"/>
      <c r="C32" s="11"/>
      <c r="D32" s="11"/>
      <c r="E32" s="11"/>
      <c r="F32" s="11"/>
      <c r="G32" s="5"/>
      <c r="H32" s="11"/>
      <c r="I32" s="11"/>
      <c r="J32" s="11"/>
      <c r="K32" s="13"/>
    </row>
    <row r="33" spans="1:11" x14ac:dyDescent="0.25">
      <c r="A33" s="27"/>
      <c r="B33" s="6"/>
      <c r="C33" s="9"/>
      <c r="D33" s="10"/>
      <c r="E33" s="10"/>
      <c r="F33" s="4">
        <f>+H31-F31</f>
        <v>0</v>
      </c>
      <c r="G33" s="7"/>
      <c r="H33" s="16"/>
      <c r="I33" s="16"/>
      <c r="J33" s="16"/>
      <c r="K33" s="43"/>
    </row>
    <row r="34" spans="1:11" x14ac:dyDescent="0.25">
      <c r="A34" s="41"/>
      <c r="B34" s="19"/>
      <c r="C34" s="20"/>
      <c r="D34" s="22"/>
      <c r="E34" s="22"/>
      <c r="F34" s="18"/>
      <c r="G34" s="23"/>
      <c r="H34" s="14"/>
      <c r="I34" s="14"/>
      <c r="J34" s="14"/>
      <c r="K34" s="21"/>
    </row>
  </sheetData>
  <mergeCells count="3">
    <mergeCell ref="J3:K3"/>
    <mergeCell ref="H1:K2"/>
    <mergeCell ref="A2:G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19.-20.mérleg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2015-03-02T15:29:49Z</dcterms:modified>
</cp:coreProperties>
</file>