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<sst xmlns="http://schemas.openxmlformats.org/spreadsheetml/2006/main" count="280" uniqueCount="262">
  <si>
    <r>
      <t xml:space="preserve">11. sz. melléklet </t>
    </r>
    <r>
      <rPr>
        <b/>
        <sz val="14"/>
        <rFont val="Times New Roman"/>
        <family val="1"/>
      </rPr>
      <t>Etyek Nagyközség Önkormányzata Képviselő-testületének 2/2015. (II.13.)  önkormányzati rendeletéhez</t>
    </r>
  </si>
  <si>
    <t>Önkormányzati feladatok kiadásainak részletezése</t>
  </si>
  <si>
    <t>Módosította a 12/2015.(V.28.) számú önk. rendelet 2015. 05.28.</t>
  </si>
  <si>
    <t>Módosította a 16/2015.(VI.25.) számú önk. rendelet 2015.06.25.</t>
  </si>
  <si>
    <t>Módosította a 22/2015.(IX.28.) számú önk. rendelet 2015.09.28.</t>
  </si>
  <si>
    <t>Módosította a 23/2015.(X.28) számú önk. rendelet 2015.10.28.</t>
  </si>
  <si>
    <t>Módosította a 25/2015.(XI.23) számú önk. rendelet 2015.11.23.</t>
  </si>
  <si>
    <t xml:space="preserve">A </t>
  </si>
  <si>
    <t xml:space="preserve">B </t>
  </si>
  <si>
    <t>C</t>
  </si>
  <si>
    <t>D</t>
  </si>
  <si>
    <t>E</t>
  </si>
  <si>
    <t>F</t>
  </si>
  <si>
    <t>G</t>
  </si>
  <si>
    <t>H</t>
  </si>
  <si>
    <t>I</t>
  </si>
  <si>
    <t>J</t>
  </si>
  <si>
    <t>K</t>
  </si>
  <si>
    <t>1.</t>
  </si>
  <si>
    <t>Megnevezés</t>
  </si>
  <si>
    <t>2015. évi eredeti előirányzat</t>
  </si>
  <si>
    <t>Személyi juttatás</t>
  </si>
  <si>
    <t>Munkaadót terhelő járulék</t>
  </si>
  <si>
    <t>Dologi</t>
  </si>
  <si>
    <t>Társadalom-szoc.pol. és egyéb TB juttatások</t>
  </si>
  <si>
    <t>Támogatás</t>
  </si>
  <si>
    <t>Beruházás</t>
  </si>
  <si>
    <t>Felújítás</t>
  </si>
  <si>
    <t>Működési célú/Támogatás értékű</t>
  </si>
  <si>
    <t>Felhalmozási célú</t>
  </si>
  <si>
    <t>2.</t>
  </si>
  <si>
    <t>KÖTELEZŐ ÖNKORMÁNYZATI FELADATOK</t>
  </si>
  <si>
    <t>3.</t>
  </si>
  <si>
    <t>Temetők fenntartása</t>
  </si>
  <si>
    <t>4.</t>
  </si>
  <si>
    <t>1.1</t>
  </si>
  <si>
    <t>Rezsiköltség</t>
  </si>
  <si>
    <t>5.</t>
  </si>
  <si>
    <t>1.2</t>
  </si>
  <si>
    <t>Temető fenntartás szolg. Költségei K3</t>
  </si>
  <si>
    <t>6.</t>
  </si>
  <si>
    <t>Települési vízellátás</t>
  </si>
  <si>
    <t>7.</t>
  </si>
  <si>
    <t>2.1</t>
  </si>
  <si>
    <t>Közkutak üzemeltetése, közüzemi díjak</t>
  </si>
  <si>
    <t>8.</t>
  </si>
  <si>
    <t>2.2</t>
  </si>
  <si>
    <t>csatornák, vízvezeték felújítása,karbantartása K3</t>
  </si>
  <si>
    <t>9.</t>
  </si>
  <si>
    <t>2.3</t>
  </si>
  <si>
    <t>ÁFA K3</t>
  </si>
  <si>
    <t>10.</t>
  </si>
  <si>
    <t>Közvilágítás</t>
  </si>
  <si>
    <t>11.</t>
  </si>
  <si>
    <t>3.1</t>
  </si>
  <si>
    <t>Közvilágítás üzemeltetése K3</t>
  </si>
  <si>
    <t>12.</t>
  </si>
  <si>
    <t>3.2</t>
  </si>
  <si>
    <t>Világítás javítás K3</t>
  </si>
  <si>
    <t>13.</t>
  </si>
  <si>
    <t>Parkfenntartás</t>
  </si>
  <si>
    <t>14.</t>
  </si>
  <si>
    <t>4.1</t>
  </si>
  <si>
    <t>Zöldterületek fenntartása K3</t>
  </si>
  <si>
    <t>15.</t>
  </si>
  <si>
    <t>4.2</t>
  </si>
  <si>
    <t>16.</t>
  </si>
  <si>
    <t>Helyi utak fenntartása</t>
  </si>
  <si>
    <t>17.</t>
  </si>
  <si>
    <t>5.1</t>
  </si>
  <si>
    <t>Útburkolat karbantartás, javítás K3</t>
  </si>
  <si>
    <t>18.</t>
  </si>
  <si>
    <t>5.2</t>
  </si>
  <si>
    <t>Jelzőtáblák pótlása, kihelyezése K3</t>
  </si>
  <si>
    <t>19.</t>
  </si>
  <si>
    <t>5.3</t>
  </si>
  <si>
    <t>Hó eltakarítás K3</t>
  </si>
  <si>
    <t>20.</t>
  </si>
  <si>
    <t>5.4</t>
  </si>
  <si>
    <t>Járda, műtárgyak javítása, fenntartása K3</t>
  </si>
  <si>
    <t>21.</t>
  </si>
  <si>
    <t>5.5</t>
  </si>
  <si>
    <t>Vizelvezetés K3</t>
  </si>
  <si>
    <t>22.</t>
  </si>
  <si>
    <t>Hulladékkezelés K3</t>
  </si>
  <si>
    <t>23.</t>
  </si>
  <si>
    <t>Egészségügy</t>
  </si>
  <si>
    <t>24.</t>
  </si>
  <si>
    <t>7.1</t>
  </si>
  <si>
    <t>Anya és csecsemő védelem 
 K3</t>
  </si>
  <si>
    <t>25.</t>
  </si>
  <si>
    <t>7.2</t>
  </si>
  <si>
    <t>Háziorvosi szolgálat I.-II. körzet K3</t>
  </si>
  <si>
    <t>26.</t>
  </si>
  <si>
    <t>7.3</t>
  </si>
  <si>
    <t>Gyermekorvosi szolgálat K3,</t>
  </si>
  <si>
    <t>27.</t>
  </si>
  <si>
    <t>7.4</t>
  </si>
  <si>
    <t>Fogorvosi szolgálat K3,</t>
  </si>
  <si>
    <t>28.</t>
  </si>
  <si>
    <t>7.5</t>
  </si>
  <si>
    <t>Ügyeleti szolgálat K3,</t>
  </si>
  <si>
    <t>29.</t>
  </si>
  <si>
    <t xml:space="preserve">8. </t>
  </si>
  <si>
    <t>Város és Községgazdálkodás</t>
  </si>
  <si>
    <t>30.</t>
  </si>
  <si>
    <t>8.1</t>
  </si>
  <si>
    <t>Parlagfűírtás K3,</t>
  </si>
  <si>
    <t>31.</t>
  </si>
  <si>
    <t>8.2</t>
  </si>
  <si>
    <t>Játszótéri eszközök felülvizsg.,karbantartás K3,</t>
  </si>
  <si>
    <t>32.</t>
  </si>
  <si>
    <t>8.3</t>
  </si>
  <si>
    <t>Környezetvédelmi alap K3</t>
  </si>
  <si>
    <t>33.</t>
  </si>
  <si>
    <t>8.4</t>
  </si>
  <si>
    <t>Katasztrófavédelmi alap K3</t>
  </si>
  <si>
    <t>34.</t>
  </si>
  <si>
    <t>ÖNKÉNT VÁLLALT FELADATOK</t>
  </si>
  <si>
    <t>35.</t>
  </si>
  <si>
    <t>Média szolgáltatás</t>
  </si>
  <si>
    <t>36.</t>
  </si>
  <si>
    <t>9.1</t>
  </si>
  <si>
    <t>Lapkiadás K3,</t>
  </si>
  <si>
    <t>37.</t>
  </si>
  <si>
    <t>9.2</t>
  </si>
  <si>
    <t>Községi Tv</t>
  </si>
  <si>
    <t>38.</t>
  </si>
  <si>
    <t xml:space="preserve">Szolgálati lakás K3, </t>
  </si>
  <si>
    <t>39.</t>
  </si>
  <si>
    <t xml:space="preserve">Sport feladatok K3, </t>
  </si>
  <si>
    <t>40.</t>
  </si>
  <si>
    <t>Város és községgazdálkodás</t>
  </si>
  <si>
    <t>41.</t>
  </si>
  <si>
    <t>12.1</t>
  </si>
  <si>
    <t>Közterület rendezés (Kokics) K3,</t>
  </si>
  <si>
    <t>42.</t>
  </si>
  <si>
    <t>12.2</t>
  </si>
  <si>
    <t>Buszváró, játszótér karbantartás K3</t>
  </si>
  <si>
    <t>43.</t>
  </si>
  <si>
    <t>12.3</t>
  </si>
  <si>
    <t>Zászlók vásárlása K3</t>
  </si>
  <si>
    <t>44.</t>
  </si>
  <si>
    <t>12.4</t>
  </si>
  <si>
    <t>Virág (Hivatal, rendelők) K3</t>
  </si>
  <si>
    <t>45.</t>
  </si>
  <si>
    <t>12.5</t>
  </si>
  <si>
    <t>Családfasor K3,</t>
  </si>
  <si>
    <t>46.</t>
  </si>
  <si>
    <t>12.6</t>
  </si>
  <si>
    <t>Várossá nyilvánítás (pályázatírás) K3,</t>
  </si>
  <si>
    <t>47.</t>
  </si>
  <si>
    <t>12.7</t>
  </si>
  <si>
    <t>Egyéb feladatok K3,</t>
  </si>
  <si>
    <t>48.</t>
  </si>
  <si>
    <t>12.8</t>
  </si>
  <si>
    <t>Üdvözlőtábla karbantartás K3,</t>
  </si>
  <si>
    <t>49.</t>
  </si>
  <si>
    <t>12.9</t>
  </si>
  <si>
    <t>Fizetendő ÁFA(negyedéves bevallások) K3</t>
  </si>
  <si>
    <t>50.</t>
  </si>
  <si>
    <t>12.10</t>
  </si>
  <si>
    <t>Ingatlan értékbecslés K3,</t>
  </si>
  <si>
    <t>51.</t>
  </si>
  <si>
    <t>12.11</t>
  </si>
  <si>
    <t>Könyvvásárlás K3</t>
  </si>
  <si>
    <t>52.</t>
  </si>
  <si>
    <t>12.12</t>
  </si>
  <si>
    <t>Dávidmajor gyermek és betegszállítás K3,</t>
  </si>
  <si>
    <t>53.</t>
  </si>
  <si>
    <t>12.13</t>
  </si>
  <si>
    <t>Védőoltás K3</t>
  </si>
  <si>
    <t>54.</t>
  </si>
  <si>
    <t>12.14</t>
  </si>
  <si>
    <t>Érdekképviseleti tagdíj(MÖSZ,TÖSZ) K3</t>
  </si>
  <si>
    <t>55.</t>
  </si>
  <si>
    <t>12.15</t>
  </si>
  <si>
    <t>Pénzügyi műv. kiadásai (számlavezetés,forg.díj)K3</t>
  </si>
  <si>
    <t>56.</t>
  </si>
  <si>
    <t>12.16</t>
  </si>
  <si>
    <t>Árfolyamveszteség</t>
  </si>
  <si>
    <t>57.</t>
  </si>
  <si>
    <t>Városüzemeltetés összesen:</t>
  </si>
  <si>
    <t>58.</t>
  </si>
  <si>
    <t>Civil szervezetek, nemzetiségi önk-ok támogatása  K511</t>
  </si>
  <si>
    <t>59.</t>
  </si>
  <si>
    <t>Támogatás egyéb vállalkozásnak</t>
  </si>
  <si>
    <t>60.</t>
  </si>
  <si>
    <t>Szociális célú támogatás K4</t>
  </si>
  <si>
    <t>61.</t>
  </si>
  <si>
    <t>Intézmény finanszírozás összesen</t>
  </si>
  <si>
    <t>62.</t>
  </si>
  <si>
    <t>16.1</t>
  </si>
  <si>
    <t>Óvoda K915</t>
  </si>
  <si>
    <t>63.</t>
  </si>
  <si>
    <t>16.2</t>
  </si>
  <si>
    <t>Könyvtár K915</t>
  </si>
  <si>
    <t>64.</t>
  </si>
  <si>
    <t>16.3</t>
  </si>
  <si>
    <t>Hivatal K915</t>
  </si>
  <si>
    <t>65.</t>
  </si>
  <si>
    <t>16.4</t>
  </si>
  <si>
    <t>Segítő kéz K915</t>
  </si>
  <si>
    <t>66.</t>
  </si>
  <si>
    <t>16.5</t>
  </si>
  <si>
    <t>Előző évi elszámolásból származó kiadás K5021</t>
  </si>
  <si>
    <t>67.</t>
  </si>
  <si>
    <t>16.6</t>
  </si>
  <si>
    <t>Iskola fenntartási hozzájárulás K502</t>
  </si>
  <si>
    <t>68.</t>
  </si>
  <si>
    <t>16.7</t>
  </si>
  <si>
    <t>Társulásoknak adott tám.értékű műk.kiadás K511</t>
  </si>
  <si>
    <t>69.</t>
  </si>
  <si>
    <t>Víziközmű tagi hozzájárulás 11 telek K88</t>
  </si>
  <si>
    <t>70.</t>
  </si>
  <si>
    <t>Felhalmozási kiadások</t>
  </si>
  <si>
    <t>71.</t>
  </si>
  <si>
    <t>18.1</t>
  </si>
  <si>
    <t>Europai uniós projekt (Fotóvoltarikus beruházás)K62,K67</t>
  </si>
  <si>
    <t>72.</t>
  </si>
  <si>
    <t>18.2</t>
  </si>
  <si>
    <t>Magyar kút K71,K74</t>
  </si>
  <si>
    <t>73.</t>
  </si>
  <si>
    <t>18.3</t>
  </si>
  <si>
    <t>Hősök tere K71,K74</t>
  </si>
  <si>
    <t>74.</t>
  </si>
  <si>
    <t>18.4</t>
  </si>
  <si>
    <t>Épületek karbantartása, felújítása K71,K74</t>
  </si>
  <si>
    <t>75.</t>
  </si>
  <si>
    <t>18.5</t>
  </si>
  <si>
    <t>Tűzoltószertár felújítása</t>
  </si>
  <si>
    <t>76.</t>
  </si>
  <si>
    <t>Képviselő-testület működésével kapcs. kiadások</t>
  </si>
  <si>
    <t>77.</t>
  </si>
  <si>
    <t>19.1</t>
  </si>
  <si>
    <t>Képviselő-testület tiszteletdíja+(ápolási díj) K121</t>
  </si>
  <si>
    <t>78.</t>
  </si>
  <si>
    <t>19.2</t>
  </si>
  <si>
    <t>Polgármester illetménye K1101, K2</t>
  </si>
  <si>
    <t>79.</t>
  </si>
  <si>
    <t>19.3</t>
  </si>
  <si>
    <t>Alpolgármester tiszteletdíja K121</t>
  </si>
  <si>
    <t>80.</t>
  </si>
  <si>
    <t>19.4</t>
  </si>
  <si>
    <t>Polgárrmester költségtérítése K1110</t>
  </si>
  <si>
    <t>81.</t>
  </si>
  <si>
    <t>19.5</t>
  </si>
  <si>
    <t>Alpolgárrmester költségtérítése K1111</t>
  </si>
  <si>
    <t>82.</t>
  </si>
  <si>
    <t>19.6</t>
  </si>
  <si>
    <t>Védőnők illetménye K1101, K2</t>
  </si>
  <si>
    <t>83.</t>
  </si>
  <si>
    <t>19.7</t>
  </si>
  <si>
    <t>Gondnok K1101, K2</t>
  </si>
  <si>
    <t>84.</t>
  </si>
  <si>
    <t>19.8</t>
  </si>
  <si>
    <t>Cafeteria K1107, K2</t>
  </si>
  <si>
    <t>85.</t>
  </si>
  <si>
    <t>19.9</t>
  </si>
  <si>
    <t>közhasznú foglalkoztatás K123</t>
  </si>
  <si>
    <t>86.</t>
  </si>
  <si>
    <t>Önkormányzati kiadások 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</si>
</sst>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0"/>
      <name val="Arial CE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19" fillId="0" borderId="0">
      <alignment/>
      <protection/>
    </xf>
    <xf numFmtId="0" fontId="23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20" fillId="0" borderId="0" xfId="54" applyFont="1" applyAlignment="1">
      <alignment horizontal="center" vertical="center" wrapText="1"/>
      <protection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/>
    </xf>
    <xf numFmtId="0" fontId="18" fillId="0" borderId="0" xfId="0" applyFont="1" applyAlignment="1">
      <alignment/>
    </xf>
    <xf numFmtId="0" fontId="24" fillId="0" borderId="0" xfId="55" applyFont="1" applyBorder="1" applyAlignment="1">
      <alignment horizontal="center" vertical="center" wrapText="1"/>
      <protection/>
    </xf>
    <xf numFmtId="0" fontId="25" fillId="0" borderId="0" xfId="55" applyFont="1" applyBorder="1" applyAlignment="1">
      <alignment/>
      <protection/>
    </xf>
    <xf numFmtId="3" fontId="23" fillId="0" borderId="0" xfId="55" applyNumberFormat="1" applyFont="1" applyBorder="1" applyAlignment="1">
      <alignment vertical="center"/>
      <protection/>
    </xf>
    <xf numFmtId="0" fontId="23" fillId="0" borderId="0" xfId="55" applyFont="1" applyBorder="1">
      <alignment/>
      <protection/>
    </xf>
    <xf numFmtId="0" fontId="25" fillId="0" borderId="0" xfId="55" applyFont="1" applyBorder="1" applyAlignment="1">
      <alignment horizontal="center"/>
      <protection/>
    </xf>
    <xf numFmtId="0" fontId="26" fillId="0" borderId="0" xfId="0" applyFont="1" applyAlignment="1">
      <alignment/>
    </xf>
    <xf numFmtId="3" fontId="23" fillId="0" borderId="0" xfId="55" applyNumberFormat="1" applyFont="1" applyFill="1" applyBorder="1" applyAlignment="1">
      <alignment/>
      <protection/>
    </xf>
    <xf numFmtId="0" fontId="27" fillId="0" borderId="0" xfId="0" applyFont="1" applyAlignment="1">
      <alignment horizontal="center" vertical="center"/>
    </xf>
    <xf numFmtId="3" fontId="25" fillId="0" borderId="10" xfId="55" applyNumberFormat="1" applyFont="1" applyFill="1" applyBorder="1" applyAlignment="1">
      <alignment horizontal="center" vertical="center"/>
      <protection/>
    </xf>
    <xf numFmtId="3" fontId="25" fillId="0" borderId="0" xfId="55" applyNumberFormat="1" applyFont="1" applyFill="1" applyBorder="1" applyAlignment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21" fillId="33" borderId="12" xfId="55" applyFont="1" applyFill="1" applyBorder="1" applyAlignment="1">
      <alignment horizontal="center" vertical="center" wrapText="1"/>
      <protection/>
    </xf>
    <xf numFmtId="3" fontId="21" fillId="33" borderId="13" xfId="55" applyNumberFormat="1" applyFont="1" applyFill="1" applyBorder="1" applyAlignment="1">
      <alignment horizontal="center" vertical="center" wrapText="1"/>
      <protection/>
    </xf>
    <xf numFmtId="3" fontId="21" fillId="33" borderId="14" xfId="55" applyNumberFormat="1" applyFont="1" applyFill="1" applyBorder="1" applyAlignment="1">
      <alignment horizontal="center" vertical="center" wrapText="1"/>
      <protection/>
    </xf>
    <xf numFmtId="3" fontId="21" fillId="33" borderId="15" xfId="55" applyNumberFormat="1" applyFont="1" applyFill="1" applyBorder="1" applyAlignment="1">
      <alignment horizontal="center" vertical="center" wrapText="1"/>
      <protection/>
    </xf>
    <xf numFmtId="3" fontId="21" fillId="33" borderId="16" xfId="55" applyNumberFormat="1" applyFont="1" applyFill="1" applyBorder="1" applyAlignment="1">
      <alignment horizontal="center" vertical="center" wrapText="1"/>
      <protection/>
    </xf>
    <xf numFmtId="3" fontId="21" fillId="33" borderId="17" xfId="55" applyNumberFormat="1" applyFont="1" applyFill="1" applyBorder="1" applyAlignment="1">
      <alignment horizontal="center" vertical="center" wrapText="1"/>
      <protection/>
    </xf>
    <xf numFmtId="0" fontId="18" fillId="0" borderId="0" xfId="0" applyFont="1" applyBorder="1" applyAlignment="1">
      <alignment horizontal="center" vertical="center"/>
    </xf>
    <xf numFmtId="0" fontId="21" fillId="33" borderId="12" xfId="55" applyFont="1" applyFill="1" applyBorder="1" applyAlignment="1">
      <alignment horizontal="center" vertical="center" wrapText="1"/>
      <protection/>
    </xf>
    <xf numFmtId="3" fontId="21" fillId="33" borderId="17" xfId="55" applyNumberFormat="1" applyFont="1" applyFill="1" applyBorder="1" applyAlignment="1">
      <alignment horizontal="center" vertical="center" wrapText="1"/>
      <protection/>
    </xf>
    <xf numFmtId="49" fontId="21" fillId="33" borderId="12" xfId="55" applyNumberFormat="1" applyFont="1" applyFill="1" applyBorder="1" applyAlignment="1">
      <alignment horizontal="center" vertical="center" wrapText="1"/>
      <protection/>
    </xf>
    <xf numFmtId="3" fontId="21" fillId="33" borderId="12" xfId="55" applyNumberFormat="1" applyFont="1" applyFill="1" applyBorder="1" applyAlignment="1">
      <alignment horizontal="left" vertical="center" wrapText="1"/>
      <protection/>
    </xf>
    <xf numFmtId="3" fontId="21" fillId="33" borderId="12" xfId="55" applyNumberFormat="1" applyFont="1" applyFill="1" applyBorder="1" applyAlignment="1">
      <alignment horizontal="right" vertical="center"/>
      <protection/>
    </xf>
    <xf numFmtId="49" fontId="28" fillId="0" borderId="12" xfId="55" applyNumberFormat="1" applyFont="1" applyFill="1" applyBorder="1" applyAlignment="1">
      <alignment horizontal="center" vertical="center" wrapText="1"/>
      <protection/>
    </xf>
    <xf numFmtId="3" fontId="28" fillId="0" borderId="12" xfId="55" applyNumberFormat="1" applyFont="1" applyFill="1" applyBorder="1" applyAlignment="1">
      <alignment horizontal="left" vertical="center" wrapText="1"/>
      <protection/>
    </xf>
    <xf numFmtId="3" fontId="28" fillId="0" borderId="12" xfId="55" applyNumberFormat="1" applyFont="1" applyBorder="1" applyAlignment="1">
      <alignment horizontal="right" vertical="center"/>
      <protection/>
    </xf>
    <xf numFmtId="3" fontId="28" fillId="33" borderId="12" xfId="55" applyNumberFormat="1" applyFont="1" applyFill="1" applyBorder="1" applyAlignment="1">
      <alignment horizontal="right" vertical="center"/>
      <protection/>
    </xf>
    <xf numFmtId="3" fontId="28" fillId="0" borderId="12" xfId="55" applyNumberFormat="1" applyFont="1" applyFill="1" applyBorder="1" applyAlignment="1">
      <alignment vertical="center" wrapText="1"/>
      <protection/>
    </xf>
    <xf numFmtId="3" fontId="28" fillId="0" borderId="12" xfId="55" applyNumberFormat="1" applyFont="1" applyFill="1" applyBorder="1" applyAlignment="1">
      <alignment horizontal="right" vertical="center"/>
      <protection/>
    </xf>
    <xf numFmtId="3" fontId="21" fillId="33" borderId="12" xfId="55" applyNumberFormat="1" applyFont="1" applyFill="1" applyBorder="1" applyAlignment="1">
      <alignment vertical="center" wrapText="1"/>
      <protection/>
    </xf>
    <xf numFmtId="0" fontId="21" fillId="33" borderId="12" xfId="55" applyFont="1" applyFill="1" applyBorder="1" applyAlignment="1">
      <alignment vertical="center" wrapText="1"/>
      <protection/>
    </xf>
    <xf numFmtId="0" fontId="28" fillId="0" borderId="12" xfId="55" applyFont="1" applyFill="1" applyBorder="1" applyAlignment="1">
      <alignment vertical="center" wrapText="1"/>
      <protection/>
    </xf>
    <xf numFmtId="3" fontId="21" fillId="0" borderId="12" xfId="55" applyNumberFormat="1" applyFont="1" applyFill="1" applyBorder="1" applyAlignment="1">
      <alignment horizontal="right" vertical="center"/>
      <protection/>
    </xf>
    <xf numFmtId="0" fontId="28" fillId="0" borderId="15" xfId="55" applyFont="1" applyFill="1" applyBorder="1" applyAlignment="1">
      <alignment vertical="center" wrapText="1"/>
      <protection/>
    </xf>
    <xf numFmtId="0" fontId="21" fillId="33" borderId="14" xfId="55" applyFont="1" applyFill="1" applyBorder="1" applyAlignment="1">
      <alignment horizontal="center" vertical="center" wrapText="1"/>
      <protection/>
    </xf>
    <xf numFmtId="0" fontId="21" fillId="33" borderId="15" xfId="55" applyFont="1" applyFill="1" applyBorder="1" applyAlignment="1">
      <alignment horizontal="center" vertical="center" wrapText="1"/>
      <protection/>
    </xf>
    <xf numFmtId="0" fontId="29" fillId="0" borderId="12" xfId="55" applyFont="1" applyFill="1" applyBorder="1" applyAlignment="1">
      <alignment vertical="center" wrapText="1"/>
      <protection/>
    </xf>
    <xf numFmtId="0" fontId="18" fillId="0" borderId="12" xfId="0" applyFont="1" applyBorder="1" applyAlignment="1">
      <alignment/>
    </xf>
    <xf numFmtId="0" fontId="30" fillId="0" borderId="12" xfId="0" applyFont="1" applyFill="1" applyBorder="1" applyAlignment="1">
      <alignment/>
    </xf>
    <xf numFmtId="0" fontId="27" fillId="0" borderId="12" xfId="0" applyFont="1" applyBorder="1" applyAlignment="1">
      <alignment/>
    </xf>
    <xf numFmtId="0" fontId="18" fillId="33" borderId="12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0" xfId="0" applyFont="1" applyFill="1" applyAlignment="1">
      <alignment/>
    </xf>
    <xf numFmtId="0" fontId="22" fillId="0" borderId="12" xfId="0" applyFont="1" applyBorder="1" applyAlignment="1">
      <alignment/>
    </xf>
    <xf numFmtId="3" fontId="28" fillId="0" borderId="15" xfId="55" applyNumberFormat="1" applyFont="1" applyFill="1" applyBorder="1" applyAlignment="1">
      <alignment vertical="center" wrapText="1"/>
      <protection/>
    </xf>
    <xf numFmtId="3" fontId="21" fillId="33" borderId="15" xfId="55" applyNumberFormat="1" applyFont="1" applyFill="1" applyBorder="1" applyAlignment="1">
      <alignment vertical="center" wrapText="1"/>
      <protection/>
    </xf>
    <xf numFmtId="0" fontId="22" fillId="33" borderId="12" xfId="0" applyFont="1" applyFill="1" applyBorder="1" applyAlignment="1">
      <alignment/>
    </xf>
    <xf numFmtId="1" fontId="22" fillId="0" borderId="12" xfId="0" applyNumberFormat="1" applyFont="1" applyBorder="1" applyAlignment="1">
      <alignment/>
    </xf>
    <xf numFmtId="0" fontId="31" fillId="33" borderId="14" xfId="0" applyFont="1" applyFill="1" applyBorder="1" applyAlignment="1">
      <alignment horizontal="center"/>
    </xf>
    <xf numFmtId="0" fontId="31" fillId="33" borderId="15" xfId="0" applyFont="1" applyFill="1" applyBorder="1" applyAlignment="1">
      <alignment horizontal="center"/>
    </xf>
    <xf numFmtId="3" fontId="32" fillId="33" borderId="12" xfId="0" applyNumberFormat="1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07.évi költségvetés-műk.és felh.célú bev.éskiad.mérlege.2.sz.módosítás" xfId="54"/>
    <cellStyle name="Normál_Melléklet-5_III_1 számú (1)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8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8.00390625" style="1" customWidth="1"/>
    <col min="2" max="2" width="11.00390625" style="5" bestFit="1" customWidth="1"/>
    <col min="3" max="3" width="63.140625" style="5" customWidth="1"/>
    <col min="4" max="12" width="26.57421875" style="5" customWidth="1"/>
    <col min="13" max="16384" width="9.140625" style="5" customWidth="1"/>
  </cols>
  <sheetData>
    <row r="1" spans="2:12" ht="18.75" customHeight="1">
      <c r="B1" s="2" t="s">
        <v>0</v>
      </c>
      <c r="C1" s="3"/>
      <c r="D1" s="3"/>
      <c r="E1" s="4"/>
      <c r="F1" s="4"/>
      <c r="G1" s="4"/>
      <c r="H1" s="4"/>
      <c r="I1" s="4"/>
      <c r="J1" s="4"/>
      <c r="K1" s="4"/>
      <c r="L1" s="4"/>
    </row>
    <row r="2" spans="2:12" ht="20.25"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spans="2:12" ht="15.75">
      <c r="B3" s="7"/>
      <c r="C3" s="7"/>
      <c r="D3" s="8"/>
      <c r="E3" s="9"/>
      <c r="F3" s="9"/>
      <c r="G3" s="9"/>
      <c r="H3" s="9"/>
      <c r="I3" s="9"/>
      <c r="J3" s="9"/>
      <c r="K3" s="9"/>
      <c r="L3" s="9"/>
    </row>
    <row r="4" spans="2:12" ht="15.75">
      <c r="B4" s="10"/>
      <c r="C4" s="11" t="s">
        <v>2</v>
      </c>
      <c r="D4" s="8"/>
      <c r="E4" s="9"/>
      <c r="F4" s="9"/>
      <c r="G4" s="9"/>
      <c r="H4" s="9"/>
      <c r="I4" s="9"/>
      <c r="J4" s="9"/>
      <c r="K4" s="9"/>
      <c r="L4" s="9"/>
    </row>
    <row r="5" spans="2:12" ht="15.75">
      <c r="B5" s="10"/>
      <c r="C5" s="11" t="s">
        <v>3</v>
      </c>
      <c r="D5" s="8"/>
      <c r="E5" s="9"/>
      <c r="F5" s="9"/>
      <c r="G5" s="9"/>
      <c r="H5" s="9"/>
      <c r="I5" s="9"/>
      <c r="J5" s="9"/>
      <c r="K5" s="9"/>
      <c r="L5" s="9"/>
    </row>
    <row r="6" spans="2:12" ht="15.75">
      <c r="B6" s="12"/>
      <c r="C6" s="11" t="s">
        <v>4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5.75">
      <c r="B7" s="12"/>
      <c r="C7" s="11" t="s">
        <v>5</v>
      </c>
      <c r="D7" s="12"/>
      <c r="E7" s="12"/>
      <c r="F7" s="12"/>
      <c r="G7" s="12"/>
      <c r="H7" s="12"/>
      <c r="I7" s="12"/>
      <c r="J7" s="12"/>
      <c r="K7" s="12"/>
      <c r="L7" s="12"/>
    </row>
    <row r="8" spans="1:256" ht="15.75">
      <c r="A8" s="11"/>
      <c r="B8" s="11"/>
      <c r="C8" s="11" t="s">
        <v>6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2:12" s="13" customFormat="1" ht="15.75">
      <c r="B9" s="14" t="s">
        <v>7</v>
      </c>
      <c r="C9" s="14" t="s">
        <v>8</v>
      </c>
      <c r="D9" s="15" t="s">
        <v>9</v>
      </c>
      <c r="E9" s="15" t="s">
        <v>10</v>
      </c>
      <c r="F9" s="15" t="s">
        <v>11</v>
      </c>
      <c r="G9" s="15" t="s">
        <v>12</v>
      </c>
      <c r="H9" s="15" t="s">
        <v>13</v>
      </c>
      <c r="I9" s="14" t="s">
        <v>14</v>
      </c>
      <c r="J9" s="14" t="s">
        <v>15</v>
      </c>
      <c r="K9" s="15" t="s">
        <v>16</v>
      </c>
      <c r="L9" s="15" t="s">
        <v>17</v>
      </c>
    </row>
    <row r="10" spans="1:12" ht="21" customHeight="1">
      <c r="A10" s="16" t="s">
        <v>18</v>
      </c>
      <c r="B10" s="17" t="s">
        <v>19</v>
      </c>
      <c r="C10" s="17"/>
      <c r="D10" s="18" t="s">
        <v>20</v>
      </c>
      <c r="E10" s="18" t="s">
        <v>21</v>
      </c>
      <c r="F10" s="18" t="s">
        <v>22</v>
      </c>
      <c r="G10" s="18" t="s">
        <v>23</v>
      </c>
      <c r="H10" s="18" t="s">
        <v>24</v>
      </c>
      <c r="I10" s="19" t="s">
        <v>25</v>
      </c>
      <c r="J10" s="20"/>
      <c r="K10" s="18" t="s">
        <v>26</v>
      </c>
      <c r="L10" s="18" t="s">
        <v>27</v>
      </c>
    </row>
    <row r="11" spans="1:12" ht="21" customHeight="1">
      <c r="A11" s="16"/>
      <c r="B11" s="17"/>
      <c r="C11" s="17"/>
      <c r="D11" s="21"/>
      <c r="E11" s="21"/>
      <c r="F11" s="21"/>
      <c r="G11" s="21"/>
      <c r="H11" s="21"/>
      <c r="I11" s="21" t="s">
        <v>28</v>
      </c>
      <c r="J11" s="21" t="s">
        <v>29</v>
      </c>
      <c r="K11" s="21"/>
      <c r="L11" s="21"/>
    </row>
    <row r="12" spans="1:12" ht="31.5" customHeight="1">
      <c r="A12" s="16"/>
      <c r="B12" s="17"/>
      <c r="C12" s="17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31.5" customHeight="1">
      <c r="A13" s="23" t="s">
        <v>30</v>
      </c>
      <c r="B13" s="24"/>
      <c r="C13" s="24" t="s">
        <v>31</v>
      </c>
      <c r="D13" s="25"/>
      <c r="E13" s="25"/>
      <c r="F13" s="25"/>
      <c r="G13" s="25"/>
      <c r="H13" s="25"/>
      <c r="I13" s="25"/>
      <c r="J13" s="25"/>
      <c r="K13" s="25"/>
      <c r="L13" s="25"/>
    </row>
    <row r="14" spans="1:12" ht="21" customHeight="1">
      <c r="A14" s="1" t="s">
        <v>32</v>
      </c>
      <c r="B14" s="26" t="s">
        <v>18</v>
      </c>
      <c r="C14" s="27" t="s">
        <v>33</v>
      </c>
      <c r="D14" s="28">
        <f>SUM(D15:D16)</f>
        <v>350</v>
      </c>
      <c r="E14" s="28">
        <f>SUM(E15:E16)</f>
        <v>0</v>
      </c>
      <c r="F14" s="28">
        <f aca="true" t="shared" si="0" ref="F14:L14">SUM(F15:F16)</f>
        <v>0</v>
      </c>
      <c r="G14" s="28">
        <f t="shared" si="0"/>
        <v>350</v>
      </c>
      <c r="H14" s="28">
        <f t="shared" si="0"/>
        <v>0</v>
      </c>
      <c r="I14" s="28">
        <f t="shared" si="0"/>
        <v>0</v>
      </c>
      <c r="J14" s="28">
        <f t="shared" si="0"/>
        <v>0</v>
      </c>
      <c r="K14" s="28">
        <f t="shared" si="0"/>
        <v>0</v>
      </c>
      <c r="L14" s="28">
        <f t="shared" si="0"/>
        <v>0</v>
      </c>
    </row>
    <row r="15" spans="1:12" ht="21" customHeight="1">
      <c r="A15" s="23" t="s">
        <v>34</v>
      </c>
      <c r="B15" s="29" t="s">
        <v>35</v>
      </c>
      <c r="C15" s="30" t="s">
        <v>36</v>
      </c>
      <c r="D15" s="28">
        <v>0</v>
      </c>
      <c r="E15" s="31"/>
      <c r="F15" s="31"/>
      <c r="G15" s="31">
        <v>0</v>
      </c>
      <c r="H15" s="31"/>
      <c r="I15" s="31"/>
      <c r="J15" s="31"/>
      <c r="K15" s="31"/>
      <c r="L15" s="31"/>
    </row>
    <row r="16" spans="1:12" ht="21" customHeight="1">
      <c r="A16" s="1" t="s">
        <v>37</v>
      </c>
      <c r="B16" s="29" t="s">
        <v>38</v>
      </c>
      <c r="C16" s="30" t="s">
        <v>39</v>
      </c>
      <c r="D16" s="32">
        <f>SUM(E16:L16)</f>
        <v>350</v>
      </c>
      <c r="E16" s="31"/>
      <c r="F16" s="31"/>
      <c r="G16" s="31">
        <v>350</v>
      </c>
      <c r="H16" s="31"/>
      <c r="I16" s="31"/>
      <c r="J16" s="31"/>
      <c r="K16" s="31"/>
      <c r="L16" s="31"/>
    </row>
    <row r="17" spans="1:12" ht="21" customHeight="1">
      <c r="A17" s="23" t="s">
        <v>40</v>
      </c>
      <c r="B17" s="26" t="s">
        <v>30</v>
      </c>
      <c r="C17" s="27" t="s">
        <v>41</v>
      </c>
      <c r="D17" s="28">
        <f>SUM(D18:D20)</f>
        <v>6350</v>
      </c>
      <c r="E17" s="28">
        <f>SUM(E18:E19)</f>
        <v>0</v>
      </c>
      <c r="F17" s="28">
        <f aca="true" t="shared" si="1" ref="F17:L17">SUM(F18:F19)</f>
        <v>0</v>
      </c>
      <c r="G17" s="28">
        <f>SUM(G18:G20)</f>
        <v>6350</v>
      </c>
      <c r="H17" s="28">
        <f t="shared" si="1"/>
        <v>0</v>
      </c>
      <c r="I17" s="28">
        <f t="shared" si="1"/>
        <v>0</v>
      </c>
      <c r="J17" s="28">
        <f t="shared" si="1"/>
        <v>0</v>
      </c>
      <c r="K17" s="28">
        <f t="shared" si="1"/>
        <v>0</v>
      </c>
      <c r="L17" s="28">
        <f t="shared" si="1"/>
        <v>0</v>
      </c>
    </row>
    <row r="18" spans="1:12" ht="21" customHeight="1">
      <c r="A18" s="1" t="s">
        <v>42</v>
      </c>
      <c r="B18" s="29" t="s">
        <v>43</v>
      </c>
      <c r="C18" s="30" t="s">
        <v>44</v>
      </c>
      <c r="D18" s="32">
        <f>SUM(E18:L18)</f>
        <v>0</v>
      </c>
      <c r="E18" s="31"/>
      <c r="F18" s="31"/>
      <c r="G18" s="31">
        <v>0</v>
      </c>
      <c r="H18" s="31"/>
      <c r="I18" s="31"/>
      <c r="J18" s="31"/>
      <c r="K18" s="31"/>
      <c r="L18" s="31"/>
    </row>
    <row r="19" spans="1:12" ht="21" customHeight="1">
      <c r="A19" s="23" t="s">
        <v>45</v>
      </c>
      <c r="B19" s="29" t="s">
        <v>46</v>
      </c>
      <c r="C19" s="30" t="s">
        <v>47</v>
      </c>
      <c r="D19" s="32">
        <f>SUM(E19:L19)</f>
        <v>5000</v>
      </c>
      <c r="E19" s="31"/>
      <c r="F19" s="31"/>
      <c r="G19" s="31">
        <v>5000</v>
      </c>
      <c r="H19" s="31"/>
      <c r="I19" s="31"/>
      <c r="J19" s="31"/>
      <c r="K19" s="31"/>
      <c r="L19" s="31"/>
    </row>
    <row r="20" spans="1:12" ht="21" customHeight="1">
      <c r="A20" s="1" t="s">
        <v>48</v>
      </c>
      <c r="B20" s="29" t="s">
        <v>49</v>
      </c>
      <c r="C20" s="30" t="s">
        <v>50</v>
      </c>
      <c r="D20" s="32">
        <v>1350</v>
      </c>
      <c r="E20" s="31"/>
      <c r="F20" s="31"/>
      <c r="G20" s="31">
        <v>1350</v>
      </c>
      <c r="H20" s="31"/>
      <c r="I20" s="31"/>
      <c r="J20" s="31"/>
      <c r="K20" s="31"/>
      <c r="L20" s="31"/>
    </row>
    <row r="21" spans="1:12" ht="21" customHeight="1">
      <c r="A21" s="23" t="s">
        <v>51</v>
      </c>
      <c r="B21" s="26" t="s">
        <v>32</v>
      </c>
      <c r="C21" s="27" t="s">
        <v>52</v>
      </c>
      <c r="D21" s="28">
        <f>SUM(D22:D23)</f>
        <v>13320</v>
      </c>
      <c r="E21" s="28">
        <f>SUM(E22:E23)</f>
        <v>0</v>
      </c>
      <c r="F21" s="28">
        <f aca="true" t="shared" si="2" ref="F21:L21">SUM(F22:F23)</f>
        <v>0</v>
      </c>
      <c r="G21" s="28">
        <f t="shared" si="2"/>
        <v>13320</v>
      </c>
      <c r="H21" s="28">
        <f t="shared" si="2"/>
        <v>0</v>
      </c>
      <c r="I21" s="28">
        <f t="shared" si="2"/>
        <v>0</v>
      </c>
      <c r="J21" s="28">
        <f t="shared" si="2"/>
        <v>0</v>
      </c>
      <c r="K21" s="28">
        <f t="shared" si="2"/>
        <v>0</v>
      </c>
      <c r="L21" s="28">
        <f t="shared" si="2"/>
        <v>0</v>
      </c>
    </row>
    <row r="22" spans="1:12" ht="21" customHeight="1">
      <c r="A22" s="1" t="s">
        <v>53</v>
      </c>
      <c r="B22" s="29" t="s">
        <v>54</v>
      </c>
      <c r="C22" s="30" t="s">
        <v>55</v>
      </c>
      <c r="D22" s="32">
        <f>G22</f>
        <v>9565</v>
      </c>
      <c r="E22" s="31"/>
      <c r="F22" s="31"/>
      <c r="G22" s="31">
        <v>9565</v>
      </c>
      <c r="H22" s="31"/>
      <c r="I22" s="31"/>
      <c r="J22" s="31"/>
      <c r="K22" s="31"/>
      <c r="L22" s="31"/>
    </row>
    <row r="23" spans="1:12" ht="21" customHeight="1">
      <c r="A23" s="23" t="s">
        <v>56</v>
      </c>
      <c r="B23" s="29" t="s">
        <v>57</v>
      </c>
      <c r="C23" s="30" t="s">
        <v>58</v>
      </c>
      <c r="D23" s="32">
        <f>G23</f>
        <v>3755</v>
      </c>
      <c r="E23" s="31"/>
      <c r="F23" s="31"/>
      <c r="G23" s="31">
        <v>3755</v>
      </c>
      <c r="H23" s="31"/>
      <c r="I23" s="31"/>
      <c r="J23" s="31"/>
      <c r="K23" s="31"/>
      <c r="L23" s="31"/>
    </row>
    <row r="24" spans="1:12" ht="21" customHeight="1">
      <c r="A24" s="1" t="s">
        <v>59</v>
      </c>
      <c r="B24" s="26" t="s">
        <v>34</v>
      </c>
      <c r="C24" s="27" t="s">
        <v>60</v>
      </c>
      <c r="D24" s="28">
        <f>SUM(E24:L24)</f>
        <v>2000</v>
      </c>
      <c r="E24" s="28">
        <f>SUM(E25:E26)</f>
        <v>0</v>
      </c>
      <c r="F24" s="28">
        <f aca="true" t="shared" si="3" ref="F24:L24">SUM(F25:F26)</f>
        <v>0</v>
      </c>
      <c r="G24" s="28">
        <f t="shared" si="3"/>
        <v>2000</v>
      </c>
      <c r="H24" s="28">
        <f t="shared" si="3"/>
        <v>0</v>
      </c>
      <c r="I24" s="28">
        <f t="shared" si="3"/>
        <v>0</v>
      </c>
      <c r="J24" s="28">
        <f t="shared" si="3"/>
        <v>0</v>
      </c>
      <c r="K24" s="28">
        <f t="shared" si="3"/>
        <v>0</v>
      </c>
      <c r="L24" s="28">
        <f t="shared" si="3"/>
        <v>0</v>
      </c>
    </row>
    <row r="25" spans="1:12" ht="21" customHeight="1">
      <c r="A25" s="23" t="s">
        <v>61</v>
      </c>
      <c r="B25" s="29" t="s">
        <v>62</v>
      </c>
      <c r="C25" s="33" t="s">
        <v>63</v>
      </c>
      <c r="D25" s="32">
        <v>2000</v>
      </c>
      <c r="E25" s="34"/>
      <c r="F25" s="31"/>
      <c r="G25" s="31">
        <v>2000</v>
      </c>
      <c r="H25" s="31"/>
      <c r="I25" s="31"/>
      <c r="J25" s="31"/>
      <c r="K25" s="31"/>
      <c r="L25" s="31"/>
    </row>
    <row r="26" spans="1:12" ht="21" customHeight="1">
      <c r="A26" s="1" t="s">
        <v>64</v>
      </c>
      <c r="B26" s="29" t="s">
        <v>65</v>
      </c>
      <c r="C26" s="33"/>
      <c r="D26" s="32">
        <f>SUM(E26:L26)</f>
        <v>0</v>
      </c>
      <c r="E26" s="31"/>
      <c r="F26" s="31"/>
      <c r="G26" s="31">
        <v>0</v>
      </c>
      <c r="H26" s="31"/>
      <c r="I26" s="31"/>
      <c r="J26" s="31"/>
      <c r="K26" s="31"/>
      <c r="L26" s="31"/>
    </row>
    <row r="27" spans="1:12" ht="21" customHeight="1">
      <c r="A27" s="23" t="s">
        <v>66</v>
      </c>
      <c r="B27" s="26" t="s">
        <v>37</v>
      </c>
      <c r="C27" s="35" t="s">
        <v>67</v>
      </c>
      <c r="D27" s="28">
        <f aca="true" t="shared" si="4" ref="D27:L27">SUM(D28:D32)</f>
        <v>32950</v>
      </c>
      <c r="E27" s="35">
        <f t="shared" si="4"/>
        <v>0</v>
      </c>
      <c r="F27" s="35">
        <f t="shared" si="4"/>
        <v>0</v>
      </c>
      <c r="G27" s="35">
        <f>SUM(G28:G32)</f>
        <v>32950</v>
      </c>
      <c r="H27" s="35">
        <f t="shared" si="4"/>
        <v>0</v>
      </c>
      <c r="I27" s="35">
        <f t="shared" si="4"/>
        <v>0</v>
      </c>
      <c r="J27" s="35">
        <f t="shared" si="4"/>
        <v>0</v>
      </c>
      <c r="K27" s="35">
        <f t="shared" si="4"/>
        <v>0</v>
      </c>
      <c r="L27" s="35">
        <f t="shared" si="4"/>
        <v>0</v>
      </c>
    </row>
    <row r="28" spans="1:12" ht="21" customHeight="1">
      <c r="A28" s="1" t="s">
        <v>68</v>
      </c>
      <c r="B28" s="29" t="s">
        <v>69</v>
      </c>
      <c r="C28" s="30" t="s">
        <v>70</v>
      </c>
      <c r="D28" s="32">
        <v>24800</v>
      </c>
      <c r="E28" s="31"/>
      <c r="F28" s="31"/>
      <c r="G28" s="31">
        <v>24800</v>
      </c>
      <c r="H28" s="31"/>
      <c r="I28" s="31"/>
      <c r="J28" s="31"/>
      <c r="K28" s="31"/>
      <c r="L28" s="31"/>
    </row>
    <row r="29" spans="1:12" ht="21" customHeight="1">
      <c r="A29" s="23" t="s">
        <v>71</v>
      </c>
      <c r="B29" s="29" t="s">
        <v>72</v>
      </c>
      <c r="C29" s="33" t="s">
        <v>73</v>
      </c>
      <c r="D29" s="32">
        <f>SUM(E29:L29)</f>
        <v>150</v>
      </c>
      <c r="E29" s="31"/>
      <c r="F29" s="31"/>
      <c r="G29" s="31">
        <v>150</v>
      </c>
      <c r="H29" s="31"/>
      <c r="I29" s="31"/>
      <c r="J29" s="31"/>
      <c r="K29" s="31"/>
      <c r="L29" s="31"/>
    </row>
    <row r="30" spans="1:12" ht="21" customHeight="1">
      <c r="A30" s="1" t="s">
        <v>74</v>
      </c>
      <c r="B30" s="29" t="s">
        <v>75</v>
      </c>
      <c r="C30" s="33" t="s">
        <v>76</v>
      </c>
      <c r="D30" s="32">
        <f>SUM(E30:L30)</f>
        <v>2500</v>
      </c>
      <c r="E30" s="31"/>
      <c r="F30" s="31"/>
      <c r="G30" s="31">
        <v>2500</v>
      </c>
      <c r="H30" s="31"/>
      <c r="I30" s="31"/>
      <c r="J30" s="31"/>
      <c r="K30" s="31"/>
      <c r="L30" s="31"/>
    </row>
    <row r="31" spans="1:12" ht="21" customHeight="1">
      <c r="A31" s="23" t="s">
        <v>77</v>
      </c>
      <c r="B31" s="29" t="s">
        <v>78</v>
      </c>
      <c r="C31" s="33" t="s">
        <v>79</v>
      </c>
      <c r="D31" s="32">
        <f>SUM(E31:L31)</f>
        <v>5000</v>
      </c>
      <c r="E31" s="31"/>
      <c r="F31" s="31"/>
      <c r="G31" s="31">
        <v>5000</v>
      </c>
      <c r="H31" s="31"/>
      <c r="I31" s="31"/>
      <c r="J31" s="31"/>
      <c r="K31" s="31"/>
      <c r="L31" s="31"/>
    </row>
    <row r="32" spans="1:12" ht="21" customHeight="1">
      <c r="A32" s="1" t="s">
        <v>80</v>
      </c>
      <c r="B32" s="29" t="s">
        <v>81</v>
      </c>
      <c r="C32" s="33" t="s">
        <v>82</v>
      </c>
      <c r="D32" s="32">
        <f>SUM(E32:L32)</f>
        <v>500</v>
      </c>
      <c r="E32" s="31"/>
      <c r="F32" s="31"/>
      <c r="G32" s="31">
        <v>500</v>
      </c>
      <c r="H32" s="31"/>
      <c r="I32" s="31"/>
      <c r="J32" s="31"/>
      <c r="K32" s="31"/>
      <c r="L32" s="31"/>
    </row>
    <row r="33" spans="1:12" ht="21" customHeight="1">
      <c r="A33" s="23" t="s">
        <v>83</v>
      </c>
      <c r="B33" s="26" t="s">
        <v>40</v>
      </c>
      <c r="C33" s="36" t="s">
        <v>84</v>
      </c>
      <c r="D33" s="28">
        <f aca="true" t="shared" si="5" ref="D33:D39">SUM(E33:L33)</f>
        <v>1500</v>
      </c>
      <c r="E33" s="28"/>
      <c r="F33" s="28"/>
      <c r="G33" s="35">
        <v>1500</v>
      </c>
      <c r="H33" s="28"/>
      <c r="I33" s="28"/>
      <c r="J33" s="28"/>
      <c r="K33" s="28"/>
      <c r="L33" s="28"/>
    </row>
    <row r="34" spans="1:12" ht="21" customHeight="1">
      <c r="A34" s="1" t="s">
        <v>85</v>
      </c>
      <c r="B34" s="26" t="s">
        <v>42</v>
      </c>
      <c r="C34" s="35" t="s">
        <v>86</v>
      </c>
      <c r="D34" s="28">
        <f t="shared" si="5"/>
        <v>12588</v>
      </c>
      <c r="E34" s="28">
        <f>SUM(E35:E63)</f>
        <v>0</v>
      </c>
      <c r="F34" s="28">
        <f>SUM(F35:F63)</f>
        <v>0</v>
      </c>
      <c r="G34" s="28">
        <f>SUM(G35:G39)</f>
        <v>12588</v>
      </c>
      <c r="H34" s="28">
        <f>SUM(H35:H63)</f>
        <v>0</v>
      </c>
      <c r="I34" s="28">
        <f>SUM(I35:I63)</f>
        <v>0</v>
      </c>
      <c r="J34" s="28">
        <f>SUM(J35:J63)</f>
        <v>0</v>
      </c>
      <c r="K34" s="28">
        <f>SUM(K35:K63)</f>
        <v>0</v>
      </c>
      <c r="L34" s="28">
        <f>SUM(L35:L63)</f>
        <v>0</v>
      </c>
    </row>
    <row r="35" spans="1:12" ht="39" customHeight="1">
      <c r="A35" s="23" t="s">
        <v>87</v>
      </c>
      <c r="B35" s="29" t="s">
        <v>88</v>
      </c>
      <c r="C35" s="33" t="s">
        <v>89</v>
      </c>
      <c r="D35" s="32">
        <f t="shared" si="5"/>
        <v>2032</v>
      </c>
      <c r="E35" s="31"/>
      <c r="F35" s="31"/>
      <c r="G35" s="31">
        <v>2032</v>
      </c>
      <c r="H35" s="31"/>
      <c r="I35" s="31"/>
      <c r="J35" s="31"/>
      <c r="K35" s="31"/>
      <c r="L35" s="31"/>
    </row>
    <row r="36" spans="1:12" ht="21" customHeight="1">
      <c r="A36" s="1" t="s">
        <v>90</v>
      </c>
      <c r="B36" s="29" t="s">
        <v>91</v>
      </c>
      <c r="C36" s="33" t="s">
        <v>92</v>
      </c>
      <c r="D36" s="32">
        <f t="shared" si="5"/>
        <v>2600</v>
      </c>
      <c r="E36" s="31"/>
      <c r="F36" s="31"/>
      <c r="G36" s="31">
        <v>2600</v>
      </c>
      <c r="H36" s="31"/>
      <c r="I36" s="31"/>
      <c r="J36" s="31"/>
      <c r="K36" s="31"/>
      <c r="L36" s="31"/>
    </row>
    <row r="37" spans="1:12" ht="21" customHeight="1">
      <c r="A37" s="23" t="s">
        <v>93</v>
      </c>
      <c r="B37" s="29" t="s">
        <v>94</v>
      </c>
      <c r="C37" s="33" t="s">
        <v>95</v>
      </c>
      <c r="D37" s="32">
        <f t="shared" si="5"/>
        <v>500</v>
      </c>
      <c r="E37" s="31"/>
      <c r="F37" s="31"/>
      <c r="G37" s="31">
        <v>500</v>
      </c>
      <c r="H37" s="31"/>
      <c r="I37" s="31"/>
      <c r="J37" s="31"/>
      <c r="K37" s="31"/>
      <c r="L37" s="31"/>
    </row>
    <row r="38" spans="1:12" ht="21" customHeight="1">
      <c r="A38" s="1" t="s">
        <v>96</v>
      </c>
      <c r="B38" s="29" t="s">
        <v>97</v>
      </c>
      <c r="C38" s="33" t="s">
        <v>98</v>
      </c>
      <c r="D38" s="32">
        <f t="shared" si="5"/>
        <v>1200</v>
      </c>
      <c r="E38" s="31"/>
      <c r="F38" s="31"/>
      <c r="G38" s="31">
        <v>1200</v>
      </c>
      <c r="H38" s="31"/>
      <c r="I38" s="31"/>
      <c r="J38" s="31"/>
      <c r="K38" s="31"/>
      <c r="L38" s="31"/>
    </row>
    <row r="39" spans="1:12" ht="21" customHeight="1">
      <c r="A39" s="23" t="s">
        <v>99</v>
      </c>
      <c r="B39" s="29" t="s">
        <v>100</v>
      </c>
      <c r="C39" s="33" t="s">
        <v>101</v>
      </c>
      <c r="D39" s="32">
        <f t="shared" si="5"/>
        <v>6256</v>
      </c>
      <c r="E39" s="31"/>
      <c r="F39" s="31"/>
      <c r="G39" s="31">
        <v>6256</v>
      </c>
      <c r="H39" s="31"/>
      <c r="I39" s="31"/>
      <c r="J39" s="31"/>
      <c r="K39" s="31"/>
      <c r="L39" s="31"/>
    </row>
    <row r="40" spans="1:12" ht="21" customHeight="1">
      <c r="A40" s="1" t="s">
        <v>102</v>
      </c>
      <c r="B40" s="26" t="s">
        <v>103</v>
      </c>
      <c r="C40" s="36" t="s">
        <v>104</v>
      </c>
      <c r="D40" s="28">
        <f>SUM(D41:D44)</f>
        <v>900</v>
      </c>
      <c r="E40" s="28"/>
      <c r="F40" s="28"/>
      <c r="G40" s="35">
        <f>SUM(G41:G44)</f>
        <v>900</v>
      </c>
      <c r="H40" s="28"/>
      <c r="I40" s="28"/>
      <c r="J40" s="28"/>
      <c r="K40" s="28"/>
      <c r="L40" s="28"/>
    </row>
    <row r="41" spans="1:12" ht="21" customHeight="1">
      <c r="A41" s="23" t="s">
        <v>105</v>
      </c>
      <c r="B41" s="29" t="s">
        <v>106</v>
      </c>
      <c r="C41" s="37" t="s">
        <v>107</v>
      </c>
      <c r="D41" s="34">
        <v>200</v>
      </c>
      <c r="E41" s="38"/>
      <c r="F41" s="38"/>
      <c r="G41" s="33">
        <v>200</v>
      </c>
      <c r="H41" s="38"/>
      <c r="I41" s="38"/>
      <c r="J41" s="38"/>
      <c r="K41" s="38"/>
      <c r="L41" s="38"/>
    </row>
    <row r="42" spans="1:12" ht="21" customHeight="1">
      <c r="A42" s="1" t="s">
        <v>108</v>
      </c>
      <c r="B42" s="29" t="s">
        <v>109</v>
      </c>
      <c r="C42" s="37" t="s">
        <v>110</v>
      </c>
      <c r="D42" s="34">
        <v>200</v>
      </c>
      <c r="E42" s="38"/>
      <c r="F42" s="38"/>
      <c r="G42" s="33">
        <v>200</v>
      </c>
      <c r="H42" s="38"/>
      <c r="I42" s="38"/>
      <c r="J42" s="38"/>
      <c r="K42" s="38"/>
      <c r="L42" s="38"/>
    </row>
    <row r="43" spans="1:12" ht="21" customHeight="1">
      <c r="A43" s="23" t="s">
        <v>111</v>
      </c>
      <c r="B43" s="29" t="s">
        <v>112</v>
      </c>
      <c r="C43" s="37" t="s">
        <v>113</v>
      </c>
      <c r="D43" s="34">
        <v>250</v>
      </c>
      <c r="E43" s="38"/>
      <c r="F43" s="38"/>
      <c r="G43" s="33">
        <v>250</v>
      </c>
      <c r="H43" s="38"/>
      <c r="I43" s="38"/>
      <c r="J43" s="38"/>
      <c r="K43" s="38"/>
      <c r="L43" s="38"/>
    </row>
    <row r="44" spans="1:12" ht="21" customHeight="1">
      <c r="A44" s="1" t="s">
        <v>114</v>
      </c>
      <c r="B44" s="29" t="s">
        <v>115</v>
      </c>
      <c r="C44" s="37" t="s">
        <v>116</v>
      </c>
      <c r="D44" s="34">
        <v>250</v>
      </c>
      <c r="E44" s="38"/>
      <c r="F44" s="38"/>
      <c r="G44" s="33">
        <v>250</v>
      </c>
      <c r="H44" s="38"/>
      <c r="I44" s="38"/>
      <c r="J44" s="38"/>
      <c r="K44" s="38"/>
      <c r="L44" s="38"/>
    </row>
    <row r="45" spans="1:12" ht="21" customHeight="1">
      <c r="A45" s="23" t="s">
        <v>117</v>
      </c>
      <c r="B45" s="24"/>
      <c r="C45" s="24" t="s">
        <v>118</v>
      </c>
      <c r="D45" s="25"/>
      <c r="E45" s="25"/>
      <c r="F45" s="25"/>
      <c r="G45" s="25"/>
      <c r="H45" s="25"/>
      <c r="I45" s="25"/>
      <c r="J45" s="25"/>
      <c r="K45" s="25"/>
      <c r="L45" s="25"/>
    </row>
    <row r="46" spans="1:12" ht="21" customHeight="1">
      <c r="A46" s="1" t="s">
        <v>119</v>
      </c>
      <c r="B46" s="26" t="s">
        <v>48</v>
      </c>
      <c r="C46" s="35" t="s">
        <v>120</v>
      </c>
      <c r="D46" s="28">
        <f>SUM(D47:D48)</f>
        <v>638</v>
      </c>
      <c r="E46" s="35">
        <f aca="true" t="shared" si="6" ref="E46:L46">SUM(E47:E48)</f>
        <v>0</v>
      </c>
      <c r="F46" s="35">
        <f t="shared" si="6"/>
        <v>0</v>
      </c>
      <c r="G46" s="35">
        <f t="shared" si="6"/>
        <v>638</v>
      </c>
      <c r="H46" s="35">
        <f t="shared" si="6"/>
        <v>0</v>
      </c>
      <c r="I46" s="35">
        <f t="shared" si="6"/>
        <v>0</v>
      </c>
      <c r="J46" s="35">
        <f t="shared" si="6"/>
        <v>0</v>
      </c>
      <c r="K46" s="35">
        <f t="shared" si="6"/>
        <v>0</v>
      </c>
      <c r="L46" s="35">
        <f t="shared" si="6"/>
        <v>0</v>
      </c>
    </row>
    <row r="47" spans="1:12" ht="21" customHeight="1">
      <c r="A47" s="23" t="s">
        <v>121</v>
      </c>
      <c r="B47" s="29" t="s">
        <v>122</v>
      </c>
      <c r="C47" s="33" t="s">
        <v>123</v>
      </c>
      <c r="D47" s="32">
        <f>SUM(E47:L47)</f>
        <v>638</v>
      </c>
      <c r="E47" s="31"/>
      <c r="F47" s="31"/>
      <c r="G47" s="31">
        <v>638</v>
      </c>
      <c r="H47" s="31"/>
      <c r="I47" s="31"/>
      <c r="J47" s="31"/>
      <c r="K47" s="31"/>
      <c r="L47" s="31"/>
    </row>
    <row r="48" spans="1:12" ht="21" customHeight="1">
      <c r="A48" s="1" t="s">
        <v>124</v>
      </c>
      <c r="B48" s="29" t="s">
        <v>125</v>
      </c>
      <c r="C48" s="33" t="s">
        <v>126</v>
      </c>
      <c r="D48" s="32">
        <f>SUM(E48:L48)</f>
        <v>0</v>
      </c>
      <c r="E48" s="31"/>
      <c r="F48" s="31"/>
      <c r="G48" s="31"/>
      <c r="H48" s="31"/>
      <c r="I48" s="31"/>
      <c r="J48" s="31"/>
      <c r="K48" s="31"/>
      <c r="L48" s="31"/>
    </row>
    <row r="49" spans="1:12" ht="21" customHeight="1">
      <c r="A49" s="23" t="s">
        <v>127</v>
      </c>
      <c r="B49" s="26" t="s">
        <v>51</v>
      </c>
      <c r="C49" s="35" t="s">
        <v>128</v>
      </c>
      <c r="D49" s="28">
        <v>650</v>
      </c>
      <c r="E49" s="28"/>
      <c r="F49" s="28"/>
      <c r="G49" s="28">
        <v>650</v>
      </c>
      <c r="H49" s="28"/>
      <c r="I49" s="28"/>
      <c r="J49" s="28"/>
      <c r="K49" s="28"/>
      <c r="L49" s="28"/>
    </row>
    <row r="50" spans="1:12" ht="21" customHeight="1">
      <c r="A50" s="1" t="s">
        <v>129</v>
      </c>
      <c r="B50" s="26" t="s">
        <v>53</v>
      </c>
      <c r="C50" s="35" t="s">
        <v>130</v>
      </c>
      <c r="D50" s="28">
        <f>SUM(E50:L50)</f>
        <v>1200</v>
      </c>
      <c r="E50" s="28"/>
      <c r="F50" s="28"/>
      <c r="G50" s="28">
        <v>1200</v>
      </c>
      <c r="H50" s="28"/>
      <c r="I50" s="28"/>
      <c r="J50" s="28"/>
      <c r="K50" s="28"/>
      <c r="L50" s="28"/>
    </row>
    <row r="51" spans="1:12" ht="21" customHeight="1">
      <c r="A51" s="23" t="s">
        <v>131</v>
      </c>
      <c r="B51" s="26" t="s">
        <v>56</v>
      </c>
      <c r="C51" s="35" t="s">
        <v>132</v>
      </c>
      <c r="D51" s="28">
        <f>SUM(D52:D67)</f>
        <v>48342</v>
      </c>
      <c r="E51" s="28">
        <f>SUM(E52:E59)</f>
        <v>0</v>
      </c>
      <c r="F51" s="28">
        <f>SUM(F52:F59)</f>
        <v>0</v>
      </c>
      <c r="G51" s="28">
        <f>SUM(G52:G67)</f>
        <v>48342</v>
      </c>
      <c r="H51" s="28">
        <f>SUM(H52:H59)</f>
        <v>0</v>
      </c>
      <c r="I51" s="28">
        <f>SUM(I52:I59)</f>
        <v>0</v>
      </c>
      <c r="J51" s="28">
        <f>SUM(J52:J59)</f>
        <v>0</v>
      </c>
      <c r="K51" s="28">
        <f>SUM(K52:K59)</f>
        <v>0</v>
      </c>
      <c r="L51" s="28">
        <f>SUM(L52:L59)</f>
        <v>0</v>
      </c>
    </row>
    <row r="52" spans="1:12" ht="21" customHeight="1">
      <c r="A52" s="1" t="s">
        <v>133</v>
      </c>
      <c r="B52" s="29" t="s">
        <v>134</v>
      </c>
      <c r="C52" s="33" t="s">
        <v>135</v>
      </c>
      <c r="D52" s="32">
        <f>SUM(E52:L52)</f>
        <v>1100</v>
      </c>
      <c r="E52" s="31"/>
      <c r="F52" s="31"/>
      <c r="G52" s="31">
        <v>1100</v>
      </c>
      <c r="H52" s="31"/>
      <c r="I52" s="31"/>
      <c r="J52" s="31"/>
      <c r="K52" s="31"/>
      <c r="L52" s="31"/>
    </row>
    <row r="53" spans="1:12" ht="21" customHeight="1">
      <c r="A53" s="23" t="s">
        <v>136</v>
      </c>
      <c r="B53" s="29" t="s">
        <v>137</v>
      </c>
      <c r="C53" s="33" t="s">
        <v>138</v>
      </c>
      <c r="D53" s="32">
        <f aca="true" t="shared" si="7" ref="D53:D62">SUM(E53:L53)</f>
        <v>100</v>
      </c>
      <c r="E53" s="31"/>
      <c r="F53" s="31"/>
      <c r="G53" s="31">
        <v>100</v>
      </c>
      <c r="H53" s="31"/>
      <c r="I53" s="31"/>
      <c r="J53" s="31"/>
      <c r="K53" s="31"/>
      <c r="L53" s="31"/>
    </row>
    <row r="54" spans="1:12" ht="21" customHeight="1">
      <c r="A54" s="1" t="s">
        <v>139</v>
      </c>
      <c r="B54" s="29" t="s">
        <v>140</v>
      </c>
      <c r="C54" s="33" t="s">
        <v>141</v>
      </c>
      <c r="D54" s="32">
        <f t="shared" si="7"/>
        <v>50</v>
      </c>
      <c r="E54" s="31"/>
      <c r="F54" s="31"/>
      <c r="G54" s="31">
        <v>50</v>
      </c>
      <c r="H54" s="31"/>
      <c r="I54" s="31"/>
      <c r="J54" s="31"/>
      <c r="K54" s="31"/>
      <c r="L54" s="31"/>
    </row>
    <row r="55" spans="1:12" ht="21" customHeight="1">
      <c r="A55" s="23" t="s">
        <v>142</v>
      </c>
      <c r="B55" s="29" t="s">
        <v>143</v>
      </c>
      <c r="C55" s="33" t="s">
        <v>144</v>
      </c>
      <c r="D55" s="32">
        <f t="shared" si="7"/>
        <v>50</v>
      </c>
      <c r="E55" s="31"/>
      <c r="F55" s="31"/>
      <c r="G55" s="31">
        <v>50</v>
      </c>
      <c r="H55" s="31"/>
      <c r="I55" s="31"/>
      <c r="J55" s="31"/>
      <c r="K55" s="31"/>
      <c r="L55" s="31"/>
    </row>
    <row r="56" spans="1:12" ht="21" customHeight="1">
      <c r="A56" s="1" t="s">
        <v>145</v>
      </c>
      <c r="B56" s="29" t="s">
        <v>146</v>
      </c>
      <c r="C56" s="33" t="s">
        <v>147</v>
      </c>
      <c r="D56" s="32">
        <v>375</v>
      </c>
      <c r="E56" s="31"/>
      <c r="F56" s="31"/>
      <c r="G56" s="31">
        <v>375</v>
      </c>
      <c r="H56" s="31"/>
      <c r="I56" s="31"/>
      <c r="J56" s="31"/>
      <c r="K56" s="31"/>
      <c r="L56" s="31"/>
    </row>
    <row r="57" spans="1:12" ht="21" customHeight="1">
      <c r="A57" s="23" t="s">
        <v>148</v>
      </c>
      <c r="B57" s="29" t="s">
        <v>149</v>
      </c>
      <c r="C57" s="33" t="s">
        <v>150</v>
      </c>
      <c r="D57" s="32">
        <v>3900</v>
      </c>
      <c r="E57" s="31"/>
      <c r="F57" s="31"/>
      <c r="G57" s="31">
        <v>3900</v>
      </c>
      <c r="H57" s="31"/>
      <c r="I57" s="31"/>
      <c r="J57" s="31"/>
      <c r="K57" s="31"/>
      <c r="L57" s="31"/>
    </row>
    <row r="58" spans="1:12" ht="21" customHeight="1">
      <c r="A58" s="1" t="s">
        <v>151</v>
      </c>
      <c r="B58" s="29" t="s">
        <v>152</v>
      </c>
      <c r="C58" s="33" t="s">
        <v>153</v>
      </c>
      <c r="D58" s="32">
        <f>G58</f>
        <v>32043</v>
      </c>
      <c r="E58" s="31"/>
      <c r="F58" s="31"/>
      <c r="G58" s="31">
        <v>32043</v>
      </c>
      <c r="H58" s="31"/>
      <c r="I58" s="31"/>
      <c r="J58" s="31"/>
      <c r="K58" s="31"/>
      <c r="L58" s="31"/>
    </row>
    <row r="59" spans="1:12" ht="21" customHeight="1">
      <c r="A59" s="23" t="s">
        <v>154</v>
      </c>
      <c r="B59" s="29" t="s">
        <v>155</v>
      </c>
      <c r="C59" s="33" t="s">
        <v>156</v>
      </c>
      <c r="D59" s="32">
        <f t="shared" si="7"/>
        <v>50</v>
      </c>
      <c r="E59" s="31"/>
      <c r="F59" s="31"/>
      <c r="G59" s="31">
        <v>50</v>
      </c>
      <c r="H59" s="31"/>
      <c r="I59" s="31"/>
      <c r="J59" s="31"/>
      <c r="K59" s="31"/>
      <c r="L59" s="31"/>
    </row>
    <row r="60" spans="1:12" ht="21" customHeight="1">
      <c r="A60" s="1" t="s">
        <v>157</v>
      </c>
      <c r="B60" s="29" t="s">
        <v>158</v>
      </c>
      <c r="C60" s="33" t="s">
        <v>159</v>
      </c>
      <c r="D60" s="32">
        <f>G60</f>
        <v>2044</v>
      </c>
      <c r="E60" s="31"/>
      <c r="F60" s="31"/>
      <c r="G60" s="31">
        <v>2044</v>
      </c>
      <c r="H60" s="31"/>
      <c r="I60" s="31"/>
      <c r="J60" s="31"/>
      <c r="K60" s="31"/>
      <c r="L60" s="31"/>
    </row>
    <row r="61" spans="1:12" ht="21" customHeight="1">
      <c r="A61" s="23" t="s">
        <v>160</v>
      </c>
      <c r="B61" s="29" t="s">
        <v>161</v>
      </c>
      <c r="C61" s="33" t="s">
        <v>162</v>
      </c>
      <c r="D61" s="32">
        <f t="shared" si="7"/>
        <v>2000</v>
      </c>
      <c r="E61" s="31"/>
      <c r="F61" s="31"/>
      <c r="G61" s="31">
        <v>2000</v>
      </c>
      <c r="H61" s="31"/>
      <c r="I61" s="31"/>
      <c r="J61" s="31"/>
      <c r="K61" s="31"/>
      <c r="L61" s="31"/>
    </row>
    <row r="62" spans="1:12" ht="21" customHeight="1">
      <c r="A62" s="1" t="s">
        <v>163</v>
      </c>
      <c r="B62" s="29" t="s">
        <v>164</v>
      </c>
      <c r="C62" s="37" t="s">
        <v>165</v>
      </c>
      <c r="D62" s="32">
        <f t="shared" si="7"/>
        <v>100</v>
      </c>
      <c r="E62" s="31"/>
      <c r="F62" s="31"/>
      <c r="G62" s="34">
        <v>100</v>
      </c>
      <c r="H62" s="31"/>
      <c r="I62" s="31"/>
      <c r="J62" s="31"/>
      <c r="K62" s="31"/>
      <c r="L62" s="31"/>
    </row>
    <row r="63" spans="1:12" ht="21" customHeight="1">
      <c r="A63" s="23" t="s">
        <v>166</v>
      </c>
      <c r="B63" s="29" t="s">
        <v>167</v>
      </c>
      <c r="C63" s="33" t="s">
        <v>168</v>
      </c>
      <c r="D63" s="32">
        <v>3400</v>
      </c>
      <c r="E63" s="31"/>
      <c r="F63" s="31"/>
      <c r="G63" s="31">
        <v>3400</v>
      </c>
      <c r="H63" s="31"/>
      <c r="I63" s="31"/>
      <c r="J63" s="31"/>
      <c r="K63" s="31"/>
      <c r="L63" s="31"/>
    </row>
    <row r="64" spans="1:12" ht="21" customHeight="1">
      <c r="A64" s="1" t="s">
        <v>169</v>
      </c>
      <c r="B64" s="29" t="s">
        <v>170</v>
      </c>
      <c r="C64" s="33" t="s">
        <v>171</v>
      </c>
      <c r="D64" s="32">
        <v>1000</v>
      </c>
      <c r="E64" s="31"/>
      <c r="F64" s="31"/>
      <c r="G64" s="31">
        <v>1000</v>
      </c>
      <c r="H64" s="31"/>
      <c r="I64" s="31"/>
      <c r="J64" s="31"/>
      <c r="K64" s="31"/>
      <c r="L64" s="31"/>
    </row>
    <row r="65" spans="1:12" ht="21" customHeight="1">
      <c r="A65" s="23" t="s">
        <v>172</v>
      </c>
      <c r="B65" s="29" t="s">
        <v>173</v>
      </c>
      <c r="C65" s="37" t="s">
        <v>174</v>
      </c>
      <c r="D65" s="32">
        <v>100</v>
      </c>
      <c r="E65" s="31"/>
      <c r="F65" s="31"/>
      <c r="G65" s="31">
        <v>100</v>
      </c>
      <c r="H65" s="31"/>
      <c r="I65" s="31"/>
      <c r="J65" s="31"/>
      <c r="K65" s="31"/>
      <c r="L65" s="31"/>
    </row>
    <row r="66" spans="1:12" ht="21" customHeight="1">
      <c r="A66" s="1" t="s">
        <v>175</v>
      </c>
      <c r="B66" s="29" t="s">
        <v>176</v>
      </c>
      <c r="C66" s="39" t="s">
        <v>177</v>
      </c>
      <c r="D66" s="32">
        <v>2000</v>
      </c>
      <c r="E66" s="31"/>
      <c r="F66" s="31"/>
      <c r="G66" s="31">
        <v>2000</v>
      </c>
      <c r="H66" s="31"/>
      <c r="I66" s="31"/>
      <c r="J66" s="31"/>
      <c r="K66" s="31"/>
      <c r="L66" s="31"/>
    </row>
    <row r="67" spans="1:12" ht="21" customHeight="1">
      <c r="A67" s="23" t="s">
        <v>178</v>
      </c>
      <c r="B67" s="29" t="s">
        <v>179</v>
      </c>
      <c r="C67" s="37" t="s">
        <v>180</v>
      </c>
      <c r="D67" s="32">
        <v>30</v>
      </c>
      <c r="E67" s="31"/>
      <c r="F67" s="31"/>
      <c r="G67" s="31">
        <v>30</v>
      </c>
      <c r="H67" s="31"/>
      <c r="I67" s="31"/>
      <c r="J67" s="31"/>
      <c r="K67" s="31"/>
      <c r="L67" s="31"/>
    </row>
    <row r="68" spans="1:12" ht="21" customHeight="1">
      <c r="A68" s="1" t="s">
        <v>181</v>
      </c>
      <c r="B68" s="40" t="s">
        <v>182</v>
      </c>
      <c r="C68" s="41"/>
      <c r="D68" s="28">
        <f>D14+D17+D21+D24+D27+D33+D34+D40+D46+D49+D50+D51</f>
        <v>120788</v>
      </c>
      <c r="E68" s="28">
        <f>E51+E34+E50+E49+E46+E33+E27+E24+E21+E17+E14</f>
        <v>0</v>
      </c>
      <c r="F68" s="28">
        <f>F51+F34+F50+F49+F46+F33+F27+F24+F21+F17+F14</f>
        <v>0</v>
      </c>
      <c r="G68" s="28">
        <f>G14+G17+G21+G24+G27+G33+G34+G40+G46+G49+G50+G51</f>
        <v>120788</v>
      </c>
      <c r="H68" s="28">
        <f>H51+H34+H50+H49+H46+H33+H27+H24+H21+H17+H14</f>
        <v>0</v>
      </c>
      <c r="I68" s="28">
        <f>I51+I34+I50+I49+I46+I33+I27+I24+I21+I17+I14</f>
        <v>0</v>
      </c>
      <c r="J68" s="28">
        <f>J51+J34+J50+J49+J46+J33+J27+J24+J21+J17+J14</f>
        <v>0</v>
      </c>
      <c r="K68" s="28">
        <f>K51+K34+K50+K49+K46+K33+K27+K24+K21+K17+K14</f>
        <v>0</v>
      </c>
      <c r="L68" s="28">
        <f>L51+L34+L50+L49+L46+L33+L27+L24+L21+L17+L14</f>
        <v>0</v>
      </c>
    </row>
    <row r="69" spans="1:12" ht="37.5">
      <c r="A69" s="23" t="s">
        <v>183</v>
      </c>
      <c r="B69" s="24" t="s">
        <v>59</v>
      </c>
      <c r="C69" s="36" t="s">
        <v>184</v>
      </c>
      <c r="D69" s="28">
        <f>I69</f>
        <v>7648</v>
      </c>
      <c r="E69" s="32"/>
      <c r="F69" s="32"/>
      <c r="G69" s="32"/>
      <c r="H69" s="28"/>
      <c r="I69" s="28">
        <v>7648</v>
      </c>
      <c r="J69" s="28"/>
      <c r="K69" s="28"/>
      <c r="L69" s="28"/>
    </row>
    <row r="70" spans="1:12" ht="18.75">
      <c r="A70" s="1" t="s">
        <v>185</v>
      </c>
      <c r="B70" s="24" t="s">
        <v>61</v>
      </c>
      <c r="C70" s="36" t="s">
        <v>186</v>
      </c>
      <c r="D70" s="28">
        <f>I70</f>
        <v>45908</v>
      </c>
      <c r="E70" s="32"/>
      <c r="F70" s="32"/>
      <c r="G70" s="32"/>
      <c r="H70" s="28"/>
      <c r="I70" s="28">
        <v>45908</v>
      </c>
      <c r="J70" s="28"/>
      <c r="K70" s="28"/>
      <c r="L70" s="28"/>
    </row>
    <row r="71" spans="1:12" ht="21" customHeight="1">
      <c r="A71" s="23" t="s">
        <v>187</v>
      </c>
      <c r="B71" s="24" t="s">
        <v>64</v>
      </c>
      <c r="C71" s="36" t="s">
        <v>188</v>
      </c>
      <c r="D71" s="28">
        <f>H71</f>
        <v>4023</v>
      </c>
      <c r="E71" s="28"/>
      <c r="F71" s="28"/>
      <c r="G71" s="28"/>
      <c r="H71" s="28">
        <v>4023</v>
      </c>
      <c r="I71" s="28"/>
      <c r="J71" s="28"/>
      <c r="K71" s="28"/>
      <c r="L71" s="28"/>
    </row>
    <row r="72" spans="1:12" ht="21" customHeight="1">
      <c r="A72" s="1" t="s">
        <v>189</v>
      </c>
      <c r="B72" s="24" t="s">
        <v>66</v>
      </c>
      <c r="C72" s="36" t="s">
        <v>190</v>
      </c>
      <c r="D72" s="28">
        <f>SUM(D73:D79)</f>
        <v>327696</v>
      </c>
      <c r="E72" s="28"/>
      <c r="F72" s="28"/>
      <c r="G72" s="28"/>
      <c r="H72" s="28"/>
      <c r="I72" s="28">
        <f>SUM(I73:I79)</f>
        <v>327696</v>
      </c>
      <c r="J72" s="28"/>
      <c r="K72" s="28"/>
      <c r="L72" s="28"/>
    </row>
    <row r="73" spans="1:12" ht="21" customHeight="1">
      <c r="A73" s="23" t="s">
        <v>191</v>
      </c>
      <c r="B73" s="29" t="s">
        <v>192</v>
      </c>
      <c r="C73" s="42" t="s">
        <v>193</v>
      </c>
      <c r="D73" s="32">
        <f>I73</f>
        <v>145793</v>
      </c>
      <c r="E73" s="34"/>
      <c r="F73" s="34"/>
      <c r="G73" s="43"/>
      <c r="H73" s="38"/>
      <c r="I73" s="44">
        <v>145793</v>
      </c>
      <c r="J73" s="38"/>
      <c r="K73" s="38"/>
      <c r="L73" s="38"/>
    </row>
    <row r="74" spans="1:13" ht="21" customHeight="1">
      <c r="A74" s="1" t="s">
        <v>194</v>
      </c>
      <c r="B74" s="29" t="s">
        <v>195</v>
      </c>
      <c r="C74" s="42" t="s">
        <v>196</v>
      </c>
      <c r="D74" s="32">
        <f aca="true" t="shared" si="8" ref="D74:D79">I74</f>
        <v>23278</v>
      </c>
      <c r="E74" s="34"/>
      <c r="F74" s="34"/>
      <c r="G74" s="34"/>
      <c r="H74" s="34"/>
      <c r="I74" s="34">
        <v>23278</v>
      </c>
      <c r="J74" s="38"/>
      <c r="K74" s="38"/>
      <c r="L74" s="38"/>
      <c r="M74" s="38"/>
    </row>
    <row r="75" spans="1:12" ht="21" customHeight="1">
      <c r="A75" s="23" t="s">
        <v>197</v>
      </c>
      <c r="B75" s="29" t="s">
        <v>198</v>
      </c>
      <c r="C75" s="42" t="s">
        <v>199</v>
      </c>
      <c r="D75" s="32">
        <f t="shared" si="8"/>
        <v>89195</v>
      </c>
      <c r="E75" s="34"/>
      <c r="F75" s="34"/>
      <c r="G75" s="43"/>
      <c r="H75" s="38"/>
      <c r="I75" s="44">
        <v>89195</v>
      </c>
      <c r="J75" s="38"/>
      <c r="K75" s="38"/>
      <c r="L75" s="38"/>
    </row>
    <row r="76" spans="1:12" ht="21" customHeight="1">
      <c r="A76" s="1" t="s">
        <v>200</v>
      </c>
      <c r="B76" s="29" t="s">
        <v>201</v>
      </c>
      <c r="C76" s="42" t="s">
        <v>202</v>
      </c>
      <c r="D76" s="32">
        <f t="shared" si="8"/>
        <v>39418</v>
      </c>
      <c r="E76" s="34"/>
      <c r="F76" s="34"/>
      <c r="G76" s="43"/>
      <c r="H76" s="38"/>
      <c r="I76" s="44">
        <v>39418</v>
      </c>
      <c r="J76" s="38"/>
      <c r="K76" s="38"/>
      <c r="L76" s="38"/>
    </row>
    <row r="77" spans="1:12" ht="21" customHeight="1">
      <c r="A77" s="23" t="s">
        <v>203</v>
      </c>
      <c r="B77" s="29" t="s">
        <v>204</v>
      </c>
      <c r="C77" s="42" t="s">
        <v>205</v>
      </c>
      <c r="D77" s="32">
        <f t="shared" si="8"/>
        <v>470</v>
      </c>
      <c r="E77" s="34"/>
      <c r="F77" s="34"/>
      <c r="G77" s="43"/>
      <c r="H77" s="38"/>
      <c r="I77" s="44">
        <v>470</v>
      </c>
      <c r="J77" s="38"/>
      <c r="K77" s="38"/>
      <c r="L77" s="38"/>
    </row>
    <row r="78" spans="1:12" ht="21" customHeight="1">
      <c r="A78" s="1" t="s">
        <v>206</v>
      </c>
      <c r="B78" s="29" t="s">
        <v>207</v>
      </c>
      <c r="C78" s="42" t="s">
        <v>208</v>
      </c>
      <c r="D78" s="32">
        <f t="shared" si="8"/>
        <v>28344</v>
      </c>
      <c r="E78" s="34"/>
      <c r="F78" s="34"/>
      <c r="G78" s="43"/>
      <c r="H78" s="38"/>
      <c r="I78" s="44">
        <v>28344</v>
      </c>
      <c r="J78" s="38"/>
      <c r="K78" s="38"/>
      <c r="L78" s="38"/>
    </row>
    <row r="79" spans="1:12" ht="21" customHeight="1">
      <c r="A79" s="23" t="s">
        <v>209</v>
      </c>
      <c r="B79" s="29" t="s">
        <v>210</v>
      </c>
      <c r="C79" s="37" t="s">
        <v>211</v>
      </c>
      <c r="D79" s="32">
        <f t="shared" si="8"/>
        <v>1198</v>
      </c>
      <c r="E79" s="38"/>
      <c r="F79" s="38"/>
      <c r="G79" s="45"/>
      <c r="H79" s="38"/>
      <c r="I79" s="34">
        <v>1198</v>
      </c>
      <c r="J79" s="38"/>
      <c r="K79" s="38"/>
      <c r="L79" s="38"/>
    </row>
    <row r="80" spans="1:12" ht="21" customHeight="1">
      <c r="A80" s="1" t="s">
        <v>212</v>
      </c>
      <c r="B80" s="24" t="s">
        <v>68</v>
      </c>
      <c r="C80" s="36" t="s">
        <v>213</v>
      </c>
      <c r="D80" s="28">
        <v>2700</v>
      </c>
      <c r="E80" s="28"/>
      <c r="F80" s="28"/>
      <c r="G80" s="28"/>
      <c r="H80" s="28"/>
      <c r="I80" s="28"/>
      <c r="J80" s="28">
        <v>2700</v>
      </c>
      <c r="K80" s="28"/>
      <c r="L80" s="28"/>
    </row>
    <row r="81" spans="1:12" ht="21" customHeight="1">
      <c r="A81" s="23" t="s">
        <v>214</v>
      </c>
      <c r="B81" s="24" t="s">
        <v>71</v>
      </c>
      <c r="C81" s="36" t="s">
        <v>215</v>
      </c>
      <c r="D81" s="28">
        <f>SUM(D82:D86)</f>
        <v>61857</v>
      </c>
      <c r="E81" s="32"/>
      <c r="F81" s="32"/>
      <c r="G81" s="46"/>
      <c r="H81" s="28"/>
      <c r="I81" s="46"/>
      <c r="J81" s="28"/>
      <c r="K81" s="28">
        <f>SUM(K82:K85)</f>
        <v>41250</v>
      </c>
      <c r="L81" s="28">
        <f>SUM(L82:L86)</f>
        <v>20607</v>
      </c>
    </row>
    <row r="82" spans="1:12" s="48" customFormat="1" ht="21" customHeight="1">
      <c r="A82" s="1" t="s">
        <v>216</v>
      </c>
      <c r="B82" s="29" t="s">
        <v>217</v>
      </c>
      <c r="C82" s="37" t="s">
        <v>218</v>
      </c>
      <c r="D82" s="32">
        <v>41250</v>
      </c>
      <c r="E82" s="34"/>
      <c r="F82" s="34"/>
      <c r="G82" s="47"/>
      <c r="H82" s="38"/>
      <c r="I82" s="38"/>
      <c r="J82" s="38"/>
      <c r="K82" s="34">
        <v>41250</v>
      </c>
      <c r="L82" s="34">
        <v>0</v>
      </c>
    </row>
    <row r="83" spans="1:12" s="48" customFormat="1" ht="21" customHeight="1">
      <c r="A83" s="23" t="s">
        <v>219</v>
      </c>
      <c r="B83" s="29" t="s">
        <v>220</v>
      </c>
      <c r="C83" s="37" t="s">
        <v>221</v>
      </c>
      <c r="D83" s="32">
        <v>500</v>
      </c>
      <c r="E83" s="34"/>
      <c r="F83" s="34"/>
      <c r="G83" s="47"/>
      <c r="H83" s="38"/>
      <c r="I83" s="38"/>
      <c r="J83" s="38"/>
      <c r="K83" s="34">
        <v>0</v>
      </c>
      <c r="L83" s="31">
        <v>500</v>
      </c>
    </row>
    <row r="84" spans="1:12" ht="18.75">
      <c r="A84" s="1" t="s">
        <v>222</v>
      </c>
      <c r="B84" s="29" t="s">
        <v>223</v>
      </c>
      <c r="C84" s="33" t="s">
        <v>224</v>
      </c>
      <c r="D84" s="32">
        <v>500</v>
      </c>
      <c r="E84" s="43"/>
      <c r="F84" s="43"/>
      <c r="G84" s="43"/>
      <c r="H84" s="43"/>
      <c r="I84" s="43"/>
      <c r="J84" s="43"/>
      <c r="K84" s="49">
        <v>0</v>
      </c>
      <c r="L84" s="31">
        <v>500</v>
      </c>
    </row>
    <row r="85" spans="1:12" ht="21" customHeight="1">
      <c r="A85" s="23" t="s">
        <v>225</v>
      </c>
      <c r="B85" s="29" t="s">
        <v>226</v>
      </c>
      <c r="C85" s="33" t="s">
        <v>227</v>
      </c>
      <c r="D85" s="32">
        <f>L85</f>
        <v>19357</v>
      </c>
      <c r="E85" s="31"/>
      <c r="F85" s="31"/>
      <c r="G85" s="31">
        <v>0</v>
      </c>
      <c r="H85" s="31"/>
      <c r="I85" s="31"/>
      <c r="J85" s="31"/>
      <c r="K85" s="31"/>
      <c r="L85" s="31">
        <v>19357</v>
      </c>
    </row>
    <row r="86" spans="1:12" ht="21" customHeight="1">
      <c r="A86" s="1" t="s">
        <v>228</v>
      </c>
      <c r="B86" s="29" t="s">
        <v>229</v>
      </c>
      <c r="C86" s="50" t="s">
        <v>230</v>
      </c>
      <c r="D86" s="32">
        <f>L86</f>
        <v>250</v>
      </c>
      <c r="E86" s="31"/>
      <c r="F86" s="31"/>
      <c r="G86" s="31"/>
      <c r="H86" s="31"/>
      <c r="I86" s="31"/>
      <c r="J86" s="31"/>
      <c r="K86" s="31"/>
      <c r="L86" s="31">
        <v>250</v>
      </c>
    </row>
    <row r="87" spans="1:12" ht="18.75">
      <c r="A87" s="23" t="s">
        <v>231</v>
      </c>
      <c r="B87" s="24" t="s">
        <v>74</v>
      </c>
      <c r="C87" s="51" t="s">
        <v>232</v>
      </c>
      <c r="D87" s="28">
        <f>SUM(E87:L87)</f>
        <v>53776</v>
      </c>
      <c r="E87" s="28">
        <f>SUM(E88:E96)</f>
        <v>42616</v>
      </c>
      <c r="F87" s="28">
        <f>SUM(F88:F96)</f>
        <v>11160</v>
      </c>
      <c r="G87" s="46"/>
      <c r="H87" s="46"/>
      <c r="I87" s="46"/>
      <c r="J87" s="32"/>
      <c r="K87" s="52"/>
      <c r="L87" s="46"/>
    </row>
    <row r="88" spans="1:12" ht="18.75">
      <c r="A88" s="1" t="s">
        <v>233</v>
      </c>
      <c r="B88" s="29" t="s">
        <v>234</v>
      </c>
      <c r="C88" s="33" t="s">
        <v>235</v>
      </c>
      <c r="D88" s="32">
        <f>SUM(E88:L88)</f>
        <v>9246</v>
      </c>
      <c r="E88" s="34">
        <v>7280</v>
      </c>
      <c r="F88" s="53">
        <v>1966</v>
      </c>
      <c r="G88" s="43"/>
      <c r="H88" s="43"/>
      <c r="I88" s="43"/>
      <c r="J88" s="34"/>
      <c r="K88" s="49"/>
      <c r="L88" s="43"/>
    </row>
    <row r="89" spans="1:12" ht="18.75">
      <c r="A89" s="23" t="s">
        <v>236</v>
      </c>
      <c r="B89" s="29" t="s">
        <v>237</v>
      </c>
      <c r="C89" s="33" t="s">
        <v>238</v>
      </c>
      <c r="D89" s="32">
        <f>SUM(E89:L89)</f>
        <v>6840</v>
      </c>
      <c r="E89" s="34">
        <v>5385</v>
      </c>
      <c r="F89" s="53">
        <v>1455</v>
      </c>
      <c r="G89" s="43"/>
      <c r="H89" s="43"/>
      <c r="I89" s="43"/>
      <c r="J89" s="34"/>
      <c r="K89" s="49"/>
      <c r="L89" s="43"/>
    </row>
    <row r="90" spans="1:12" ht="18.75">
      <c r="A90" s="1" t="s">
        <v>239</v>
      </c>
      <c r="B90" s="29" t="s">
        <v>240</v>
      </c>
      <c r="C90" s="33" t="s">
        <v>241</v>
      </c>
      <c r="D90" s="32">
        <f aca="true" t="shared" si="9" ref="D90:D96">SUM(E90:L90)</f>
        <v>2666</v>
      </c>
      <c r="E90" s="34">
        <v>2100</v>
      </c>
      <c r="F90" s="53">
        <v>566</v>
      </c>
      <c r="G90" s="43"/>
      <c r="H90" s="43"/>
      <c r="I90" s="43"/>
      <c r="J90" s="34"/>
      <c r="K90" s="49"/>
      <c r="L90" s="43"/>
    </row>
    <row r="91" spans="1:12" ht="18.75">
      <c r="A91" s="23" t="s">
        <v>242</v>
      </c>
      <c r="B91" s="29" t="s">
        <v>243</v>
      </c>
      <c r="C91" s="33" t="s">
        <v>244</v>
      </c>
      <c r="D91" s="32">
        <f t="shared" si="9"/>
        <v>878</v>
      </c>
      <c r="E91" s="34">
        <v>878</v>
      </c>
      <c r="F91" s="53">
        <v>0</v>
      </c>
      <c r="G91" s="43"/>
      <c r="H91" s="43"/>
      <c r="I91" s="43"/>
      <c r="J91" s="34"/>
      <c r="K91" s="49"/>
      <c r="L91" s="43"/>
    </row>
    <row r="92" spans="1:12" ht="18.75">
      <c r="A92" s="1" t="s">
        <v>245</v>
      </c>
      <c r="B92" s="29" t="s">
        <v>246</v>
      </c>
      <c r="C92" s="33" t="s">
        <v>247</v>
      </c>
      <c r="D92" s="32">
        <f t="shared" si="9"/>
        <v>341</v>
      </c>
      <c r="E92" s="34">
        <v>341</v>
      </c>
      <c r="F92" s="53">
        <v>0</v>
      </c>
      <c r="G92" s="43"/>
      <c r="H92" s="43"/>
      <c r="I92" s="43"/>
      <c r="J92" s="34"/>
      <c r="K92" s="49"/>
      <c r="L92" s="43"/>
    </row>
    <row r="93" spans="1:12" ht="18.75">
      <c r="A93" s="23" t="s">
        <v>248</v>
      </c>
      <c r="B93" s="29" t="s">
        <v>249</v>
      </c>
      <c r="C93" s="33" t="s">
        <v>250</v>
      </c>
      <c r="D93" s="32">
        <f t="shared" si="9"/>
        <v>10774</v>
      </c>
      <c r="E93" s="34">
        <v>8776</v>
      </c>
      <c r="F93" s="53">
        <v>1998</v>
      </c>
      <c r="G93" s="43"/>
      <c r="H93" s="43"/>
      <c r="I93" s="43"/>
      <c r="J93" s="34"/>
      <c r="K93" s="49"/>
      <c r="L93" s="43"/>
    </row>
    <row r="94" spans="1:12" ht="18.75">
      <c r="A94" s="1" t="s">
        <v>251</v>
      </c>
      <c r="B94" s="29" t="s">
        <v>252</v>
      </c>
      <c r="C94" s="33" t="s">
        <v>253</v>
      </c>
      <c r="D94" s="32">
        <f t="shared" si="9"/>
        <v>2515</v>
      </c>
      <c r="E94" s="34">
        <v>1980</v>
      </c>
      <c r="F94" s="53">
        <v>535</v>
      </c>
      <c r="G94" s="43"/>
      <c r="H94" s="43"/>
      <c r="I94" s="43"/>
      <c r="J94" s="34"/>
      <c r="K94" s="49"/>
      <c r="L94" s="43"/>
    </row>
    <row r="95" spans="1:12" ht="18.75">
      <c r="A95" s="23" t="s">
        <v>254</v>
      </c>
      <c r="B95" s="29" t="s">
        <v>255</v>
      </c>
      <c r="C95" s="33" t="s">
        <v>256</v>
      </c>
      <c r="D95" s="32">
        <f t="shared" si="9"/>
        <v>1015</v>
      </c>
      <c r="E95" s="34">
        <v>600</v>
      </c>
      <c r="F95" s="53">
        <v>415</v>
      </c>
      <c r="G95" s="43"/>
      <c r="H95" s="43"/>
      <c r="I95" s="43"/>
      <c r="J95" s="34"/>
      <c r="K95" s="49"/>
      <c r="L95" s="43"/>
    </row>
    <row r="96" spans="1:12" ht="18.75">
      <c r="A96" s="1" t="s">
        <v>257</v>
      </c>
      <c r="B96" s="29" t="s">
        <v>258</v>
      </c>
      <c r="C96" s="33" t="s">
        <v>259</v>
      </c>
      <c r="D96" s="32">
        <f t="shared" si="9"/>
        <v>19501</v>
      </c>
      <c r="E96" s="34">
        <v>15276</v>
      </c>
      <c r="F96" s="53">
        <v>4225</v>
      </c>
      <c r="G96" s="43"/>
      <c r="H96" s="43"/>
      <c r="I96" s="43"/>
      <c r="J96" s="34"/>
      <c r="K96" s="49"/>
      <c r="L96" s="43"/>
    </row>
    <row r="97" spans="1:12" ht="20.25">
      <c r="A97" s="23" t="s">
        <v>260</v>
      </c>
      <c r="B97" s="54" t="s">
        <v>261</v>
      </c>
      <c r="C97" s="55"/>
      <c r="D97" s="56">
        <f>SUM(E97:L97)</f>
        <v>624396</v>
      </c>
      <c r="E97" s="56">
        <f>SUM(E88:E96)</f>
        <v>42616</v>
      </c>
      <c r="F97" s="56">
        <f>SUM(F88:F96)</f>
        <v>11160</v>
      </c>
      <c r="G97" s="56">
        <f>SUM(G68:G84)</f>
        <v>120788</v>
      </c>
      <c r="H97" s="56">
        <f>SUM(H68:H84)</f>
        <v>4023</v>
      </c>
      <c r="I97" s="56">
        <f>I69+I72+I80+I70</f>
        <v>381252</v>
      </c>
      <c r="J97" s="56">
        <f>J80</f>
        <v>2700</v>
      </c>
      <c r="K97" s="56">
        <f>K68+K81</f>
        <v>41250</v>
      </c>
      <c r="L97" s="56">
        <f>L81</f>
        <v>20607</v>
      </c>
    </row>
    <row r="98" ht="15">
      <c r="A98" s="23"/>
    </row>
  </sheetData>
  <sheetProtection/>
  <mergeCells count="16">
    <mergeCell ref="K10:K12"/>
    <mergeCell ref="L10:L12"/>
    <mergeCell ref="I11:I12"/>
    <mergeCell ref="J11:J12"/>
    <mergeCell ref="B68:C68"/>
    <mergeCell ref="B97:C97"/>
    <mergeCell ref="B1:L1"/>
    <mergeCell ref="B2:L2"/>
    <mergeCell ref="A10:A12"/>
    <mergeCell ref="B10:C12"/>
    <mergeCell ref="D10:D12"/>
    <mergeCell ref="E10:E12"/>
    <mergeCell ref="F10:F12"/>
    <mergeCell ref="G10:G12"/>
    <mergeCell ref="H10:H12"/>
    <mergeCell ref="I10:J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2015-11-19T13:22:04Z</dcterms:created>
  <dcterms:modified xsi:type="dcterms:W3CDTF">2015-11-19T13:22:16Z</dcterms:modified>
  <cp:category/>
  <cp:version/>
  <cp:contentType/>
  <cp:contentStatus/>
</cp:coreProperties>
</file>