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activeTab="7"/>
  </bookViews>
  <sheets>
    <sheet name="bev." sheetId="1" r:id="rId1"/>
    <sheet name="kiadei." sheetId="2" r:id="rId2"/>
    <sheet name="be. kiem.ei." sheetId="3" r:id="rId3"/>
    <sheet name="felad.kiad." sheetId="4" r:id="rId4"/>
    <sheet name="műk.felh.mérleg" sheetId="5" r:id="rId5"/>
    <sheet name="hiány belső fin." sheetId="6" r:id="rId6"/>
    <sheet name="tartalék" sheetId="7" r:id="rId7"/>
    <sheet name="felh.k." sheetId="8" r:id="rId8"/>
  </sheets>
  <calcPr calcId="124519"/>
</workbook>
</file>

<file path=xl/calcChain.xml><?xml version="1.0" encoding="utf-8"?>
<calcChain xmlns="http://schemas.openxmlformats.org/spreadsheetml/2006/main">
  <c r="F44" i="5"/>
  <c r="C20"/>
  <c r="C23" i="8"/>
  <c r="C44" i="5"/>
  <c r="F16"/>
  <c r="B16"/>
  <c r="C16"/>
  <c r="B126" i="4"/>
  <c r="C126"/>
  <c r="B106"/>
  <c r="C106"/>
  <c r="B103"/>
  <c r="C103"/>
  <c r="B84"/>
  <c r="C84"/>
  <c r="B75"/>
  <c r="C75"/>
  <c r="C40"/>
  <c r="B37"/>
  <c r="C37"/>
  <c r="B32"/>
  <c r="C32"/>
  <c r="B12" i="3"/>
  <c r="C12"/>
  <c r="C23" i="2"/>
  <c r="B18" i="1"/>
  <c r="C18"/>
  <c r="C20" s="1"/>
  <c r="C31" i="8"/>
</calcChain>
</file>

<file path=xl/sharedStrings.xml><?xml version="1.0" encoding="utf-8"?>
<sst xmlns="http://schemas.openxmlformats.org/spreadsheetml/2006/main" count="311" uniqueCount="192">
  <si>
    <t>Költségvetési bevételek előirányzat csoportok szerint</t>
  </si>
  <si>
    <t>Ft-ban</t>
  </si>
  <si>
    <t>Megnevezés</t>
  </si>
  <si>
    <t>Működési célú támogatások áh-on belülről</t>
  </si>
  <si>
    <t>Felhalmozási célú támogatások áh-on belülről</t>
  </si>
  <si>
    <t>Közhatalmi bevételek összesen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</si>
  <si>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</si>
  <si>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</si>
  <si>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</si>
  <si>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</si>
  <si>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</si>
  <si>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Finanszírozási bevételek</t>
  </si>
  <si>
    <t>Bevételek mindösszesen</t>
  </si>
  <si>
    <t>Költségvetési kiadások előirányzat csoportok szerint</t>
  </si>
  <si>
    <t>Ft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</si>
  <si>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</si>
  <si>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</si>
  <si>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</si>
  <si>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</si>
  <si>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</si>
  <si>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ebből: tartalék</t>
  </si>
  <si>
    <t>Beruházások</t>
  </si>
  <si>
    <t>Felújítások</t>
  </si>
  <si>
    <t>Egyéb felhalmozási célú kiadások</t>
  </si>
  <si>
    <t>Költségvetési kiadások</t>
  </si>
  <si>
    <t>Finanszírozás kiadások</t>
  </si>
  <si>
    <t>KIADÁSOK  MINDÖSSZESEN</t>
  </si>
  <si>
    <t>Költségvetési mérleg kiemelt előirányzatok szerinti bontásban</t>
  </si>
  <si>
    <t>Bevételek</t>
  </si>
  <si>
    <t>Önkormányzatok működési támogatása</t>
  </si>
  <si>
    <t>Egyéb működési célú tám. Áh-on belülről</t>
  </si>
  <si>
    <t>Működési célú támogatások összesen</t>
  </si>
  <si>
    <t>Felhalmozási célú önkormányzati támogatások</t>
  </si>
  <si>
    <t>Felhalmozási célú támogatások összesen</t>
  </si>
  <si>
    <t>Vagyoni tipusú adók</t>
  </si>
  <si>
    <t>Értékesítési és forgalmi adók</t>
  </si>
  <si>
    <t>Gépjárműadók</t>
  </si>
  <si>
    <t>Termékek és szolgáltatások adói</t>
  </si>
  <si>
    <t>Egyéb közhatalmi bevételek</t>
  </si>
  <si>
    <t>Előző évi költségvetési maradvány igénybevétele</t>
  </si>
  <si>
    <t>Államháztartáson belüli megelőlegezések</t>
  </si>
  <si>
    <t>Központi, irányítószervi támogatás</t>
  </si>
  <si>
    <t>Belföldi finanszírozás bevételei</t>
  </si>
  <si>
    <t>Kiadások feladatonként és kiemelt előirányzatonként</t>
  </si>
  <si>
    <t>Feladatonkénti kiadáok</t>
  </si>
  <si>
    <t>Kötelező feladatok</t>
  </si>
  <si>
    <t>Közutak, hidak fenntartása</t>
  </si>
  <si>
    <t>Hulladék begyűjtése, szállítása</t>
  </si>
  <si>
    <t>Köztemető fenntartása, üzemeltetése</t>
  </si>
  <si>
    <t>Gyermekétkeztetés</t>
  </si>
  <si>
    <t>Önkormányzati vagyonnal  való gazdálkodás</t>
  </si>
  <si>
    <t>Közvilágítás</t>
  </si>
  <si>
    <t>Város- és községgazdálkodási feladatok</t>
  </si>
  <si>
    <t>Zöldterület kezelés</t>
  </si>
  <si>
    <t>Szociális étkeztetés</t>
  </si>
  <si>
    <t>Közművelődési intézmény működtetése</t>
  </si>
  <si>
    <t>Könyvtári szolgáltatás</t>
  </si>
  <si>
    <t>Óvodai nevelés, ellátás működtetési feladat</t>
  </si>
  <si>
    <t>Háziorvosi alapellátás</t>
  </si>
  <si>
    <t>Kötelező feladatok összesen</t>
  </si>
  <si>
    <t>Önként vállalt feladatok</t>
  </si>
  <si>
    <t>Közfoglalkoztatás</t>
  </si>
  <si>
    <t>Pénzeszköz átadás - civil szervezetek támogatása</t>
  </si>
  <si>
    <t>Önként vállalt feladatok összesen</t>
  </si>
  <si>
    <t>Államigazgatási feladatok</t>
  </si>
  <si>
    <t>Igazgatási feladatok</t>
  </si>
  <si>
    <t>Államigazgatási feladatok összesen</t>
  </si>
  <si>
    <t>Feladatonkénti kiadások mindösszesen</t>
  </si>
  <si>
    <t>Álatalános tartalék - működési</t>
  </si>
  <si>
    <t>Céltartalék - felhalmozási</t>
  </si>
  <si>
    <t>Tartalékok összesen</t>
  </si>
  <si>
    <t>Kiadások összesen</t>
  </si>
  <si>
    <t>Áh-on belüli megelőlegezések visszafizetése</t>
  </si>
  <si>
    <t>Finanszírozási kiadások</t>
  </si>
  <si>
    <t>KIADÁSOK MINDÖSSZESEN</t>
  </si>
  <si>
    <t>Igazgatási tevékenység</t>
  </si>
  <si>
    <t>Személyi juttatások összesen</t>
  </si>
  <si>
    <t>Járulékok összesen</t>
  </si>
  <si>
    <t>Önkormányzati vagyonnal való gazdálkodás</t>
  </si>
  <si>
    <t>Óvodai nevelés, ellátás működtetési feladatok</t>
  </si>
  <si>
    <t>Dologi kiadások összesen</t>
  </si>
  <si>
    <t>Önkormányzat saját hatáskörben adott pü-i ellátás</t>
  </si>
  <si>
    <t>Ellátottak pénzbeli juttatásai összesen</t>
  </si>
  <si>
    <t>Előző évi elszámolásból származó kiadások</t>
  </si>
  <si>
    <t>Egyéb működési célú tám. ÁH-on belülre</t>
  </si>
  <si>
    <t>Egyéb működési célú tám. ÁH kívülre</t>
  </si>
  <si>
    <t>Tartalékok</t>
  </si>
  <si>
    <t>Egyéb működési célú kiadások összesen</t>
  </si>
  <si>
    <t>ÁH-on belüli megelőlegezések visszafizetése</t>
  </si>
  <si>
    <t>Finanszírozási kiadások összesen</t>
  </si>
  <si>
    <t>Eredeti előirányzat</t>
  </si>
  <si>
    <t>Kiadások</t>
  </si>
  <si>
    <t>Működési célú tám. ÁH.on belülről</t>
  </si>
  <si>
    <t>Közhatalmi bevételek</t>
  </si>
  <si>
    <t>Egyéb működési kiadások</t>
  </si>
  <si>
    <t>Pénzforgalmi bevételek összesen</t>
  </si>
  <si>
    <t>Pénzforgalmi kiadások összesen</t>
  </si>
  <si>
    <t>Előző évi pénzmaradvány ig. vétele</t>
  </si>
  <si>
    <t>ÁH-on belüli megelőg.visszafizetése</t>
  </si>
  <si>
    <t>Finanszírozási bevételek összesen</t>
  </si>
  <si>
    <t>Költségvetési bevételek összesen</t>
  </si>
  <si>
    <t>Költségvetési kiadások összesen</t>
  </si>
  <si>
    <t>Költségvetési hiány</t>
  </si>
  <si>
    <t>Költségvetési többlet</t>
  </si>
  <si>
    <t>Felhalmozási célú tám. ÁH.on belülről</t>
  </si>
  <si>
    <t>Felhalmozási  bevételek</t>
  </si>
  <si>
    <t>Egyéb felhalm.célú kiadások-céltartalék</t>
  </si>
  <si>
    <t>Működés</t>
  </si>
  <si>
    <t>Felhalmozás</t>
  </si>
  <si>
    <t>Összesen</t>
  </si>
  <si>
    <t>Költségvetési hiány(-)/többlet(+)</t>
  </si>
  <si>
    <t>Belső finanszírozás</t>
  </si>
  <si>
    <t>Előző évek maradványának igénybevét.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</si>
  <si>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</si>
  <si>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</si>
  <si>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</si>
  <si>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</si>
  <si>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(hiány-,többlet+)</t>
  </si>
  <si>
    <t>Belső finanszírozási bevételek</t>
  </si>
  <si>
    <t>Belső finanszírozási kiadások</t>
  </si>
  <si>
    <t>Külső finanszírozási bevételek</t>
  </si>
  <si>
    <t>Külső finanszírozási kiadások</t>
  </si>
  <si>
    <t>Egyenleg</t>
  </si>
  <si>
    <t>TARTALÉKOK</t>
  </si>
  <si>
    <t>Eredetei előirányzat</t>
  </si>
  <si>
    <t>Beruházások összesen:</t>
  </si>
  <si>
    <t xml:space="preserve">Felújítások </t>
  </si>
  <si>
    <t>Felújítások összesen</t>
  </si>
  <si>
    <t>Felhalmozási célú kiadások mindösszesen</t>
  </si>
  <si>
    <t>Támogatási célú finiaszírozási műveletek</t>
  </si>
  <si>
    <t>Településfejlesztési projektek és támogatásuk</t>
  </si>
  <si>
    <t>Közútak üzemeltetése, fenntartása</t>
  </si>
  <si>
    <t>Gyermekétkeztetés köznevelési intézményben</t>
  </si>
  <si>
    <t>Általános tartalék - működési</t>
  </si>
  <si>
    <t>ÁH-on belüli megelőlegezések</t>
  </si>
  <si>
    <t>2020.évi eredeti előirányzat</t>
  </si>
  <si>
    <t>Módosított előirányzat 2020.12.31.</t>
  </si>
  <si>
    <t>2020. évi eredeti előirányzat</t>
  </si>
  <si>
    <t>Önkormányzatok elszámolásai a központi költségvetéssel</t>
  </si>
  <si>
    <t>Szennyvízcsatorna építése, fenntartása, üzemeltetése</t>
  </si>
  <si>
    <t>Fertőző megbetegedések megelőzése, járványügyi ellátás</t>
  </si>
  <si>
    <t>Intézményen kívüli gyermekétkkeztetés</t>
  </si>
  <si>
    <t>Hosszabb időtartamú közfoglalkoztatás</t>
  </si>
  <si>
    <t>Intézményen kívüli gyermekétkeztetés</t>
  </si>
  <si>
    <t>Tárkányi KÖH működési támogatás 835.000,-</t>
  </si>
  <si>
    <t>Református Egyház 130.000,-</t>
  </si>
  <si>
    <t>Katolikus Egyház 50.000,-</t>
  </si>
  <si>
    <t>Evangélikus Egyház 50.000,-</t>
  </si>
  <si>
    <t>Tűzoltó Egyesület 100.000,-</t>
  </si>
  <si>
    <t>Vérteskethelyért Közalapítvány 100.000,-</t>
  </si>
  <si>
    <t>Bakonysárkányi Német Nemz.Önkorm. (Iskola) 150.000,-</t>
  </si>
  <si>
    <t>Kisbéri Önk. Koronavírus elleni védekezés 61.696,-</t>
  </si>
  <si>
    <t>Kisbéri Kórház orvosi ügyelet 528.590</t>
  </si>
  <si>
    <t>Bakonyalja Vidékfejl. Egyesület 20.484,-</t>
  </si>
  <si>
    <t>Komáromi Vízitársulat 19.460,-</t>
  </si>
  <si>
    <t>Császári Önkorm. 580.000,- Császári KÖH elszámolása miatt</t>
  </si>
  <si>
    <t>KTKT hozzájárulás 305.549,-</t>
  </si>
  <si>
    <t>KDV Hulladékgazd.tagdíj 59.500,-</t>
  </si>
  <si>
    <t>Vérteskethely Község Önkormányzat 2020. évi működési mérlege</t>
  </si>
  <si>
    <t>Módosított ei. 2020.12.31.</t>
  </si>
  <si>
    <t>Előző évi ktgv-i maradvány ig. vétele</t>
  </si>
  <si>
    <t>Munkaadókat terh.jár és szoc. hj.adó</t>
  </si>
  <si>
    <t>Vérteskethely Község Önkormányzat 2020. évi felhalmozási mérlege</t>
  </si>
  <si>
    <t>Vérteskethely Község Önkormányzat 2020. évi költségvetési hiányának belső finanszírozása</t>
  </si>
  <si>
    <t>Vérteskethely Község Önkormányzat 2020. évi költségvetési hiányának külső finanszírozása</t>
  </si>
  <si>
    <t>Vérteskethely Község Önkormányzat 2020. évi felhalmozási célú kiadásai</t>
  </si>
  <si>
    <t>MFP - kültéri játszóeszközök és kerítés</t>
  </si>
  <si>
    <t>MFP - Zoomlin traktor és munkagépek</t>
  </si>
  <si>
    <t>11 db-os betlehemi kollekció</t>
  </si>
  <si>
    <t>LEADER pályázat - piknik garnitúra,pad,kerékpártároló</t>
  </si>
  <si>
    <t>térfigyelő kamerák</t>
  </si>
  <si>
    <t>hűtőszekrény - hivatalba</t>
  </si>
  <si>
    <t>ágynemű - óvodába</t>
  </si>
  <si>
    <t>Samsung Galaxy telefon</t>
  </si>
  <si>
    <t>kézfertőtlenítő állomás, digitális lázmérők</t>
  </si>
  <si>
    <t xml:space="preserve">MFP - orvosi eszközök </t>
  </si>
  <si>
    <t>élvefogó csapda 2 db</t>
  </si>
  <si>
    <t>kávéfőző</t>
  </si>
  <si>
    <t>csatornaműn végzett felújítás /Vízmű/</t>
  </si>
  <si>
    <t>TOP - vízelvezető árkok felújítása</t>
  </si>
  <si>
    <t>LEADER pályázat - térkövezés és műszaki tervezés kerékpáros pihenő</t>
  </si>
  <si>
    <t>Petőfi és Kossuth utcai járdák betonozása (BM pályázat)</t>
  </si>
  <si>
    <t>LEADER pályázat -fa hatszög pavilon</t>
  </si>
  <si>
    <t>talpas cső  árokba</t>
  </si>
  <si>
    <t>1. melléklet az 1/2021.(II.15.) önkormányzati rendelethez</t>
  </si>
  <si>
    <t>1.melléklet az 1/2021.(II.15.) önkormányzati rendelethez</t>
  </si>
  <si>
    <t>2.melléklet az 1/2021.(II.15.) önkormányzati rendelethez</t>
  </si>
  <si>
    <t>3.melléklet az 1/2021.(II.15.) önkormányzati rendelethez</t>
  </si>
  <si>
    <t>4. melléklet az 1/2021.(II.15.) önkormányzati rendelethez</t>
  </si>
  <si>
    <t>5.melléklet az 1/2021.(II.15.) önkormányzati rendelethez</t>
  </si>
  <si>
    <t>6. melléklet az 1/2021. (II.15.) önkormányzati rendelethez</t>
  </si>
  <si>
    <t>MFP - járda Művháznál</t>
  </si>
</sst>
</file>

<file path=xl/styles.xml><?xml version="1.0" encoding="utf-8"?>
<styleSheet xmlns="http://schemas.openxmlformats.org/spreadsheetml/2006/main">
  <numFmts count="1">
    <numFmt numFmtId="164" formatCode="#,##0\ _F_t"/>
  </numFmts>
  <fonts count="34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 CE"/>
      <charset val="238"/>
    </font>
    <font>
      <b/>
      <i/>
      <u/>
      <sz val="10"/>
      <name val="Arial CE"/>
      <charset val="238"/>
    </font>
    <font>
      <b/>
      <u/>
      <sz val="10"/>
      <name val="Arial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u/>
      <sz val="10"/>
      <name val="Arial CE"/>
      <family val="2"/>
      <charset val="238"/>
    </font>
    <font>
      <sz val="14"/>
      <name val="Arial CE"/>
      <family val="2"/>
      <charset val="238"/>
    </font>
    <font>
      <u/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1"/>
      <name val="Arial CE"/>
      <charset val="238"/>
    </font>
    <font>
      <i/>
      <strike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30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/>
    <xf numFmtId="16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5" fillId="0" borderId="0" xfId="0" applyFont="1" applyBorder="1"/>
    <xf numFmtId="164" fontId="5" fillId="0" borderId="0" xfId="0" applyNumberFormat="1" applyFont="1" applyBorder="1" applyAlignment="1"/>
    <xf numFmtId="0" fontId="0" fillId="0" borderId="7" xfId="0" applyBorder="1" applyAlignment="1">
      <alignment vertical="center"/>
    </xf>
    <xf numFmtId="164" fontId="0" fillId="0" borderId="8" xfId="0" applyNumberFormat="1" applyFont="1" applyBorder="1" applyAlignment="1"/>
    <xf numFmtId="164" fontId="0" fillId="0" borderId="7" xfId="0" applyNumberFormat="1" applyFont="1" applyBorder="1" applyAlignment="1"/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0" fillId="0" borderId="10" xfId="0" applyNumberFormat="1" applyFont="1" applyBorder="1" applyAlignment="1"/>
    <xf numFmtId="164" fontId="0" fillId="0" borderId="9" xfId="0" applyNumberFormat="1" applyFont="1" applyBorder="1" applyAlignment="1"/>
    <xf numFmtId="0" fontId="0" fillId="0" borderId="9" xfId="0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9" fillId="0" borderId="7" xfId="0" applyFont="1" applyBorder="1" applyAlignment="1">
      <alignment vertical="center"/>
    </xf>
    <xf numFmtId="164" fontId="10" fillId="0" borderId="8" xfId="0" applyNumberFormat="1" applyFont="1" applyBorder="1" applyAlignment="1"/>
    <xf numFmtId="164" fontId="10" fillId="0" borderId="7" xfId="0" applyNumberFormat="1" applyFont="1" applyBorder="1" applyAlignment="1"/>
    <xf numFmtId="0" fontId="0" fillId="0" borderId="11" xfId="0" applyBorder="1" applyAlignment="1">
      <alignment vertical="center"/>
    </xf>
    <xf numFmtId="164" fontId="0" fillId="0" borderId="12" xfId="0" applyNumberFormat="1" applyFont="1" applyBorder="1" applyAlignment="1"/>
    <xf numFmtId="164" fontId="0" fillId="0" borderId="11" xfId="0" applyNumberFormat="1" applyFont="1" applyBorder="1" applyAlignment="1"/>
    <xf numFmtId="0" fontId="0" fillId="0" borderId="13" xfId="0" applyFont="1" applyBorder="1" applyAlignment="1">
      <alignment vertical="center"/>
    </xf>
    <xf numFmtId="164" fontId="0" fillId="0" borderId="14" xfId="0" applyNumberFormat="1" applyFont="1" applyBorder="1" applyAlignment="1"/>
    <xf numFmtId="164" fontId="0" fillId="0" borderId="13" xfId="0" applyNumberFormat="1" applyFont="1" applyBorder="1" applyAlignment="1"/>
    <xf numFmtId="0" fontId="11" fillId="0" borderId="15" xfId="0" applyFont="1" applyBorder="1" applyAlignment="1">
      <alignment vertical="center"/>
    </xf>
    <xf numFmtId="164" fontId="11" fillId="0" borderId="15" xfId="0" applyNumberFormat="1" applyFont="1" applyBorder="1" applyAlignment="1"/>
    <xf numFmtId="0" fontId="12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164" fontId="0" fillId="0" borderId="16" xfId="0" applyNumberFormat="1" applyFont="1" applyBorder="1" applyAlignment="1"/>
    <xf numFmtId="164" fontId="0" fillId="0" borderId="17" xfId="0" applyNumberFormat="1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4" fontId="0" fillId="0" borderId="0" xfId="0" applyNumberFormat="1" applyAlignment="1"/>
    <xf numFmtId="164" fontId="14" fillId="0" borderId="0" xfId="0" applyNumberFormat="1" applyFont="1" applyAlignment="1"/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0" fontId="8" fillId="0" borderId="3" xfId="0" applyFon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64" fontId="15" fillId="0" borderId="19" xfId="0" applyNumberFormat="1" applyFont="1" applyBorder="1" applyAlignment="1">
      <alignment vertical="center"/>
    </xf>
    <xf numFmtId="164" fontId="15" fillId="0" borderId="7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Font="1" applyBorder="1" applyAlignment="1">
      <alignment vertical="center"/>
    </xf>
    <xf numFmtId="164" fontId="0" fillId="0" borderId="19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64" fontId="0" fillId="0" borderId="20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4" fillId="0" borderId="0" xfId="0" applyFont="1"/>
    <xf numFmtId="0" fontId="11" fillId="0" borderId="21" xfId="0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164" fontId="0" fillId="0" borderId="24" xfId="0" applyNumberFormat="1" applyBorder="1"/>
    <xf numFmtId="164" fontId="0" fillId="0" borderId="11" xfId="0" applyNumberFormat="1" applyBorder="1"/>
    <xf numFmtId="0" fontId="0" fillId="0" borderId="0" xfId="0" applyBorder="1"/>
    <xf numFmtId="0" fontId="0" fillId="0" borderId="9" xfId="0" applyBorder="1" applyAlignment="1">
      <alignment vertical="center"/>
    </xf>
    <xf numFmtId="164" fontId="0" fillId="0" borderId="25" xfId="0" applyNumberFormat="1" applyBorder="1"/>
    <xf numFmtId="164" fontId="0" fillId="0" borderId="9" xfId="0" applyNumberFormat="1" applyBorder="1"/>
    <xf numFmtId="0" fontId="4" fillId="0" borderId="15" xfId="0" applyFont="1" applyBorder="1" applyAlignment="1">
      <alignment vertical="center"/>
    </xf>
    <xf numFmtId="164" fontId="4" fillId="0" borderId="26" xfId="0" applyNumberFormat="1" applyFont="1" applyBorder="1"/>
    <xf numFmtId="164" fontId="4" fillId="0" borderId="15" xfId="0" applyNumberFormat="1" applyFont="1" applyBorder="1"/>
    <xf numFmtId="0" fontId="0" fillId="0" borderId="15" xfId="0" applyBorder="1" applyAlignment="1">
      <alignment vertical="center"/>
    </xf>
    <xf numFmtId="164" fontId="0" fillId="0" borderId="26" xfId="0" applyNumberFormat="1" applyFont="1" applyBorder="1"/>
    <xf numFmtId="164" fontId="0" fillId="0" borderId="15" xfId="0" applyNumberFormat="1" applyFont="1" applyBorder="1"/>
    <xf numFmtId="0" fontId="17" fillId="0" borderId="15" xfId="0" applyFont="1" applyBorder="1" applyAlignment="1">
      <alignment vertical="center"/>
    </xf>
    <xf numFmtId="164" fontId="16" fillId="0" borderId="26" xfId="0" applyNumberFormat="1" applyFont="1" applyBorder="1"/>
    <xf numFmtId="164" fontId="16" fillId="0" borderId="15" xfId="0" applyNumberFormat="1" applyFont="1" applyBorder="1"/>
    <xf numFmtId="0" fontId="15" fillId="0" borderId="7" xfId="0" applyFont="1" applyBorder="1" applyAlignment="1">
      <alignment vertical="center"/>
    </xf>
    <xf numFmtId="164" fontId="15" fillId="0" borderId="27" xfId="0" applyNumberFormat="1" applyFont="1" applyBorder="1"/>
    <xf numFmtId="164" fontId="15" fillId="0" borderId="7" xfId="0" applyNumberFormat="1" applyFont="1" applyBorder="1"/>
    <xf numFmtId="164" fontId="0" fillId="0" borderId="27" xfId="0" applyNumberFormat="1" applyBorder="1"/>
    <xf numFmtId="164" fontId="0" fillId="0" borderId="7" xfId="0" applyNumberFormat="1" applyBorder="1"/>
    <xf numFmtId="164" fontId="15" fillId="0" borderId="25" xfId="0" applyNumberFormat="1" applyFont="1" applyBorder="1"/>
    <xf numFmtId="164" fontId="15" fillId="0" borderId="9" xfId="0" applyNumberFormat="1" applyFont="1" applyBorder="1"/>
    <xf numFmtId="0" fontId="6" fillId="0" borderId="7" xfId="0" applyFont="1" applyBorder="1" applyAlignment="1">
      <alignment vertical="center"/>
    </xf>
    <xf numFmtId="164" fontId="7" fillId="0" borderId="27" xfId="0" applyNumberFormat="1" applyFont="1" applyBorder="1"/>
    <xf numFmtId="164" fontId="7" fillId="0" borderId="7" xfId="0" applyNumberFormat="1" applyFont="1" applyBorder="1"/>
    <xf numFmtId="164" fontId="11" fillId="0" borderId="26" xfId="0" applyNumberFormat="1" applyFont="1" applyBorder="1"/>
    <xf numFmtId="164" fontId="11" fillId="0" borderId="15" xfId="0" applyNumberFormat="1" applyFont="1" applyBorder="1" applyAlignment="1">
      <alignment horizontal="right"/>
    </xf>
    <xf numFmtId="0" fontId="12" fillId="0" borderId="0" xfId="0" applyFont="1" applyBorder="1"/>
    <xf numFmtId="0" fontId="10" fillId="0" borderId="7" xfId="0" applyFont="1" applyBorder="1" applyAlignment="1">
      <alignment vertical="center"/>
    </xf>
    <xf numFmtId="164" fontId="10" fillId="0" borderId="27" xfId="0" applyNumberFormat="1" applyFont="1" applyBorder="1"/>
    <xf numFmtId="164" fontId="10" fillId="0" borderId="7" xfId="0" applyNumberFormat="1" applyFont="1" applyBorder="1"/>
    <xf numFmtId="0" fontId="0" fillId="0" borderId="0" xfId="0" applyFont="1" applyBorder="1"/>
    <xf numFmtId="0" fontId="7" fillId="0" borderId="0" xfId="0" applyFont="1" applyBorder="1"/>
    <xf numFmtId="0" fontId="18" fillId="0" borderId="11" xfId="0" applyFont="1" applyBorder="1" applyAlignment="1">
      <alignment vertical="center" wrapText="1"/>
    </xf>
    <xf numFmtId="164" fontId="5" fillId="0" borderId="24" xfId="0" applyNumberFormat="1" applyFont="1" applyBorder="1"/>
    <xf numFmtId="164" fontId="5" fillId="0" borderId="11" xfId="0" applyNumberFormat="1" applyFont="1" applyBorder="1"/>
    <xf numFmtId="0" fontId="15" fillId="0" borderId="0" xfId="0" applyFont="1" applyBorder="1"/>
    <xf numFmtId="0" fontId="17" fillId="0" borderId="13" xfId="0" applyFont="1" applyBorder="1" applyAlignment="1">
      <alignment vertical="center" wrapText="1"/>
    </xf>
    <xf numFmtId="164" fontId="4" fillId="0" borderId="23" xfId="0" applyNumberFormat="1" applyFont="1" applyBorder="1"/>
    <xf numFmtId="164" fontId="4" fillId="0" borderId="13" xfId="0" applyNumberFormat="1" applyFont="1" applyBorder="1"/>
    <xf numFmtId="164" fontId="11" fillId="0" borderId="15" xfId="0" applyNumberFormat="1" applyFont="1" applyBorder="1"/>
    <xf numFmtId="0" fontId="11" fillId="0" borderId="0" xfId="0" applyFont="1" applyBorder="1"/>
    <xf numFmtId="0" fontId="13" fillId="0" borderId="0" xfId="0" applyFont="1" applyBorder="1"/>
    <xf numFmtId="0" fontId="19" fillId="0" borderId="0" xfId="0" applyFont="1"/>
    <xf numFmtId="164" fontId="4" fillId="0" borderId="0" xfId="0" applyNumberFormat="1" applyFont="1" applyFill="1" applyAlignment="1">
      <alignment horizontal="right"/>
    </xf>
    <xf numFmtId="164" fontId="0" fillId="0" borderId="0" xfId="0" applyNumberFormat="1" applyFill="1"/>
    <xf numFmtId="49" fontId="20" fillId="0" borderId="3" xfId="0" applyNumberFormat="1" applyFont="1" applyBorder="1"/>
    <xf numFmtId="164" fontId="10" fillId="0" borderId="28" xfId="0" applyNumberFormat="1" applyFont="1" applyBorder="1"/>
    <xf numFmtId="164" fontId="10" fillId="0" borderId="3" xfId="0" applyNumberFormat="1" applyFont="1" applyFill="1" applyBorder="1"/>
    <xf numFmtId="49" fontId="0" fillId="0" borderId="13" xfId="0" applyNumberFormat="1" applyBorder="1"/>
    <xf numFmtId="164" fontId="0" fillId="0" borderId="12" xfId="0" applyNumberFormat="1" applyBorder="1"/>
    <xf numFmtId="164" fontId="0" fillId="0" borderId="11" xfId="0" applyNumberFormat="1" applyFill="1" applyBorder="1"/>
    <xf numFmtId="49" fontId="0" fillId="0" borderId="7" xfId="0" applyNumberFormat="1" applyBorder="1"/>
    <xf numFmtId="164" fontId="0" fillId="0" borderId="8" xfId="0" applyNumberFormat="1" applyBorder="1"/>
    <xf numFmtId="164" fontId="0" fillId="0" borderId="7" xfId="0" applyNumberFormat="1" applyFill="1" applyBorder="1"/>
    <xf numFmtId="49" fontId="8" fillId="0" borderId="11" xfId="0" applyNumberFormat="1" applyFont="1" applyBorder="1" applyAlignment="1">
      <alignment vertical="top" wrapText="1"/>
    </xf>
    <xf numFmtId="164" fontId="10" fillId="0" borderId="12" xfId="0" applyNumberFormat="1" applyFont="1" applyBorder="1"/>
    <xf numFmtId="164" fontId="10" fillId="0" borderId="11" xfId="0" applyNumberFormat="1" applyFont="1" applyFill="1" applyBorder="1"/>
    <xf numFmtId="49" fontId="10" fillId="0" borderId="13" xfId="0" applyNumberFormat="1" applyFont="1" applyBorder="1"/>
    <xf numFmtId="164" fontId="10" fillId="0" borderId="14" xfId="0" applyNumberFormat="1" applyFont="1" applyBorder="1"/>
    <xf numFmtId="164" fontId="10" fillId="0" borderId="13" xfId="0" applyNumberFormat="1" applyFont="1" applyFill="1" applyBorder="1"/>
    <xf numFmtId="49" fontId="10" fillId="0" borderId="7" xfId="0" applyNumberFormat="1" applyFont="1" applyBorder="1"/>
    <xf numFmtId="164" fontId="10" fillId="0" borderId="8" xfId="0" applyNumberFormat="1" applyFont="1" applyBorder="1"/>
    <xf numFmtId="164" fontId="10" fillId="0" borderId="7" xfId="0" applyNumberFormat="1" applyFont="1" applyFill="1" applyBorder="1"/>
    <xf numFmtId="49" fontId="10" fillId="0" borderId="11" xfId="0" applyNumberFormat="1" applyFont="1" applyBorder="1"/>
    <xf numFmtId="0" fontId="10" fillId="0" borderId="0" xfId="0" applyFont="1" applyBorder="1"/>
    <xf numFmtId="49" fontId="0" fillId="0" borderId="9" xfId="0" applyNumberFormat="1" applyBorder="1"/>
    <xf numFmtId="164" fontId="0" fillId="0" borderId="10" xfId="0" applyNumberFormat="1" applyBorder="1"/>
    <xf numFmtId="164" fontId="0" fillId="0" borderId="9" xfId="0" applyNumberFormat="1" applyFill="1" applyBorder="1"/>
    <xf numFmtId="49" fontId="20" fillId="0" borderId="15" xfId="0" applyNumberFormat="1" applyFont="1" applyBorder="1"/>
    <xf numFmtId="164" fontId="13" fillId="0" borderId="15" xfId="0" applyNumberFormat="1" applyFont="1" applyBorder="1"/>
    <xf numFmtId="164" fontId="13" fillId="0" borderId="15" xfId="0" applyNumberFormat="1" applyFont="1" applyFill="1" applyBorder="1"/>
    <xf numFmtId="49" fontId="20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49" fontId="0" fillId="0" borderId="7" xfId="0" applyNumberFormat="1" applyBorder="1" applyAlignment="1">
      <alignment vertical="center"/>
    </xf>
    <xf numFmtId="164" fontId="0" fillId="0" borderId="7" xfId="0" applyNumberFormat="1" applyFont="1" applyFill="1" applyBorder="1" applyAlignment="1">
      <alignment vertical="center"/>
    </xf>
    <xf numFmtId="0" fontId="13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9" xfId="0" applyNumberFormat="1" applyFont="1" applyBorder="1"/>
    <xf numFmtId="164" fontId="0" fillId="0" borderId="9" xfId="0" applyNumberFormat="1" applyFont="1" applyFill="1" applyBorder="1"/>
    <xf numFmtId="0" fontId="15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4" fillId="0" borderId="15" xfId="0" applyNumberFormat="1" applyFont="1" applyFill="1" applyBorder="1"/>
    <xf numFmtId="0" fontId="0" fillId="2" borderId="0" xfId="0" applyFill="1"/>
    <xf numFmtId="49" fontId="7" fillId="0" borderId="15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15" xfId="0" applyNumberFormat="1" applyFont="1" applyFill="1" applyBorder="1" applyAlignment="1">
      <alignment vertical="center"/>
    </xf>
    <xf numFmtId="49" fontId="0" fillId="0" borderId="3" xfId="0" applyNumberFormat="1" applyBorder="1" applyAlignment="1">
      <alignment vertical="center"/>
    </xf>
    <xf numFmtId="164" fontId="0" fillId="0" borderId="30" xfId="0" applyNumberFormat="1" applyFont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49" fontId="0" fillId="0" borderId="6" xfId="0" applyNumberFormat="1" applyBorder="1" applyAlignment="1">
      <alignment vertical="center"/>
    </xf>
    <xf numFmtId="164" fontId="0" fillId="0" borderId="31" xfId="0" applyNumberFormat="1" applyFont="1" applyBorder="1" applyAlignment="1">
      <alignment vertical="center"/>
    </xf>
    <xf numFmtId="164" fontId="0" fillId="0" borderId="6" xfId="0" applyNumberFormat="1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2" fillId="0" borderId="15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7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0" fontId="21" fillId="0" borderId="11" xfId="0" applyFont="1" applyBorder="1"/>
    <xf numFmtId="49" fontId="8" fillId="0" borderId="7" xfId="0" applyNumberFormat="1" applyFont="1" applyBorder="1"/>
    <xf numFmtId="49" fontId="7" fillId="0" borderId="15" xfId="0" applyNumberFormat="1" applyFont="1" applyBorder="1"/>
    <xf numFmtId="164" fontId="7" fillId="0" borderId="21" xfId="0" applyNumberFormat="1" applyFont="1" applyBorder="1"/>
    <xf numFmtId="164" fontId="7" fillId="0" borderId="15" xfId="0" applyNumberFormat="1" applyFont="1" applyFill="1" applyBorder="1"/>
    <xf numFmtId="49" fontId="19" fillId="0" borderId="11" xfId="0" applyNumberFormat="1" applyFont="1" applyBorder="1"/>
    <xf numFmtId="49" fontId="8" fillId="0" borderId="9" xfId="0" applyNumberFormat="1" applyFont="1" applyBorder="1"/>
    <xf numFmtId="49" fontId="10" fillId="0" borderId="9" xfId="0" applyNumberFormat="1" applyFont="1" applyBorder="1"/>
    <xf numFmtId="164" fontId="10" fillId="0" borderId="10" xfId="0" applyNumberFormat="1" applyFont="1" applyBorder="1"/>
    <xf numFmtId="164" fontId="10" fillId="0" borderId="9" xfId="0" applyNumberFormat="1" applyFont="1" applyFill="1" applyBorder="1"/>
    <xf numFmtId="49" fontId="17" fillId="0" borderId="15" xfId="0" applyNumberFormat="1" applyFont="1" applyBorder="1"/>
    <xf numFmtId="49" fontId="19" fillId="0" borderId="3" xfId="0" applyNumberFormat="1" applyFont="1" applyBorder="1"/>
    <xf numFmtId="164" fontId="0" fillId="0" borderId="6" xfId="0" applyNumberFormat="1" applyFill="1" applyBorder="1"/>
    <xf numFmtId="164" fontId="7" fillId="0" borderId="1" xfId="0" applyNumberFormat="1" applyFont="1" applyFill="1" applyBorder="1"/>
    <xf numFmtId="49" fontId="22" fillId="0" borderId="3" xfId="0" applyNumberFormat="1" applyFont="1" applyBorder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49" fontId="0" fillId="0" borderId="13" xfId="0" applyNumberFormat="1" applyFont="1" applyBorder="1"/>
    <xf numFmtId="49" fontId="0" fillId="0" borderId="6" xfId="0" applyNumberFormat="1" applyBorder="1"/>
    <xf numFmtId="164" fontId="0" fillId="0" borderId="4" xfId="0" applyNumberFormat="1" applyFont="1" applyBorder="1"/>
    <xf numFmtId="164" fontId="0" fillId="0" borderId="6" xfId="0" applyNumberFormat="1" applyFont="1" applyFill="1" applyBorder="1"/>
    <xf numFmtId="164" fontId="7" fillId="0" borderId="26" xfId="0" applyNumberFormat="1" applyFont="1" applyBorder="1"/>
    <xf numFmtId="0" fontId="0" fillId="0" borderId="26" xfId="0" applyBorder="1"/>
    <xf numFmtId="164" fontId="0" fillId="0" borderId="13" xfId="0" applyNumberFormat="1" applyFill="1" applyBorder="1"/>
    <xf numFmtId="49" fontId="15" fillId="0" borderId="11" xfId="0" applyNumberFormat="1" applyFont="1" applyBorder="1"/>
    <xf numFmtId="164" fontId="0" fillId="0" borderId="13" xfId="0" applyNumberFormat="1" applyFill="1" applyBorder="1" applyAlignment="1"/>
    <xf numFmtId="49" fontId="7" fillId="0" borderId="4" xfId="0" applyNumberFormat="1" applyFont="1" applyBorder="1"/>
    <xf numFmtId="164" fontId="4" fillId="0" borderId="15" xfId="0" applyNumberFormat="1" applyFont="1" applyBorder="1" applyAlignment="1"/>
    <xf numFmtId="49" fontId="4" fillId="0" borderId="15" xfId="0" applyNumberFormat="1" applyFont="1" applyBorder="1"/>
    <xf numFmtId="49" fontId="12" fillId="0" borderId="15" xfId="0" applyNumberFormat="1" applyFont="1" applyBorder="1" applyAlignment="1">
      <alignment horizontal="left"/>
    </xf>
    <xf numFmtId="164" fontId="12" fillId="0" borderId="15" xfId="0" applyNumberFormat="1" applyFont="1" applyFill="1" applyBorder="1"/>
    <xf numFmtId="164" fontId="2" fillId="0" borderId="0" xfId="0" applyNumberFormat="1" applyFont="1" applyBorder="1" applyAlignment="1"/>
    <xf numFmtId="164" fontId="2" fillId="0" borderId="0" xfId="0" applyNumberFormat="1" applyFont="1" applyFill="1" applyBorder="1"/>
    <xf numFmtId="164" fontId="0" fillId="0" borderId="0" xfId="0" applyNumberFormat="1" applyAlignment="1">
      <alignment horizontal="center"/>
    </xf>
    <xf numFmtId="0" fontId="23" fillId="0" borderId="0" xfId="0" applyFont="1"/>
    <xf numFmtId="164" fontId="4" fillId="0" borderId="0" xfId="0" applyNumberFormat="1" applyFont="1" applyAlignment="1">
      <alignment horizontal="center"/>
    </xf>
    <xf numFmtId="0" fontId="24" fillId="0" borderId="15" xfId="0" applyFont="1" applyFill="1" applyBorder="1" applyAlignment="1">
      <alignment horizontal="left"/>
    </xf>
    <xf numFmtId="164" fontId="25" fillId="0" borderId="15" xfId="0" applyNumberFormat="1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/>
    </xf>
    <xf numFmtId="0" fontId="0" fillId="0" borderId="3" xfId="0" applyBorder="1"/>
    <xf numFmtId="164" fontId="0" fillId="0" borderId="34" xfId="0" applyNumberFormat="1" applyFont="1" applyBorder="1"/>
    <xf numFmtId="164" fontId="0" fillId="0" borderId="35" xfId="0" applyNumberFormat="1" applyBorder="1" applyAlignment="1">
      <alignment horizontal="right"/>
    </xf>
    <xf numFmtId="0" fontId="0" fillId="0" borderId="7" xfId="0" applyBorder="1"/>
    <xf numFmtId="164" fontId="0" fillId="0" borderId="35" xfId="0" applyNumberFormat="1" applyFont="1" applyBorder="1"/>
    <xf numFmtId="164" fontId="1" fillId="0" borderId="7" xfId="0" applyNumberFormat="1" applyFont="1" applyBorder="1"/>
    <xf numFmtId="164" fontId="0" fillId="0" borderId="35" xfId="0" applyNumberFormat="1" applyFont="1" applyBorder="1" applyAlignment="1">
      <alignment horizontal="right"/>
    </xf>
    <xf numFmtId="0" fontId="4" fillId="0" borderId="15" xfId="0" applyFont="1" applyBorder="1"/>
    <xf numFmtId="164" fontId="4" fillId="0" borderId="15" xfId="0" applyNumberFormat="1" applyFont="1" applyBorder="1" applyAlignment="1">
      <alignment horizontal="right"/>
    </xf>
    <xf numFmtId="0" fontId="0" fillId="0" borderId="9" xfId="0" applyBorder="1"/>
    <xf numFmtId="164" fontId="0" fillId="0" borderId="13" xfId="0" applyNumberFormat="1" applyBorder="1"/>
    <xf numFmtId="164" fontId="0" fillId="0" borderId="36" xfId="0" applyNumberFormat="1" applyBorder="1"/>
    <xf numFmtId="0" fontId="0" fillId="0" borderId="13" xfId="0" applyFill="1" applyBorder="1"/>
    <xf numFmtId="164" fontId="0" fillId="0" borderId="13" xfId="0" applyNumberFormat="1" applyBorder="1" applyAlignment="1">
      <alignment horizontal="right"/>
    </xf>
    <xf numFmtId="0" fontId="0" fillId="0" borderId="7" xfId="0" applyFill="1" applyBorder="1"/>
    <xf numFmtId="164" fontId="0" fillId="0" borderId="7" xfId="0" applyNumberFormat="1" applyBorder="1" applyAlignment="1">
      <alignment horizontal="right"/>
    </xf>
    <xf numFmtId="0" fontId="7" fillId="0" borderId="7" xfId="0" applyFont="1" applyBorder="1"/>
    <xf numFmtId="0" fontId="7" fillId="0" borderId="7" xfId="0" applyFont="1" applyFill="1" applyBorder="1"/>
    <xf numFmtId="164" fontId="7" fillId="0" borderId="7" xfId="0" applyNumberFormat="1" applyFont="1" applyBorder="1" applyAlignment="1">
      <alignment horizontal="right"/>
    </xf>
    <xf numFmtId="0" fontId="4" fillId="0" borderId="4" xfId="0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0" fillId="0" borderId="6" xfId="0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0" fontId="4" fillId="0" borderId="7" xfId="0" applyFont="1" applyBorder="1"/>
    <xf numFmtId="3" fontId="4" fillId="0" borderId="43" xfId="0" applyNumberFormat="1" applyFont="1" applyBorder="1"/>
    <xf numFmtId="3" fontId="4" fillId="0" borderId="44" xfId="0" applyNumberFormat="1" applyFont="1" applyBorder="1"/>
    <xf numFmtId="0" fontId="15" fillId="0" borderId="7" xfId="0" applyFont="1" applyBorder="1"/>
    <xf numFmtId="3" fontId="15" fillId="0" borderId="43" xfId="0" applyNumberFormat="1" applyFont="1" applyBorder="1"/>
    <xf numFmtId="3" fontId="15" fillId="0" borderId="44" xfId="0" applyNumberFormat="1" applyFont="1" applyBorder="1"/>
    <xf numFmtId="0" fontId="15" fillId="0" borderId="7" xfId="0" applyFont="1" applyFill="1" applyBorder="1"/>
    <xf numFmtId="3" fontId="26" fillId="0" borderId="43" xfId="0" applyNumberFormat="1" applyFont="1" applyBorder="1"/>
    <xf numFmtId="0" fontId="15" fillId="0" borderId="9" xfId="0" applyFont="1" applyBorder="1"/>
    <xf numFmtId="3" fontId="0" fillId="0" borderId="45" xfId="0" applyNumberFormat="1" applyBorder="1"/>
    <xf numFmtId="3" fontId="7" fillId="0" borderId="17" xfId="0" applyNumberFormat="1" applyFont="1" applyBorder="1"/>
    <xf numFmtId="3" fontId="0" fillId="0" borderId="17" xfId="0" applyNumberFormat="1" applyBorder="1"/>
    <xf numFmtId="0" fontId="4" fillId="0" borderId="15" xfId="0" applyFont="1" applyFill="1" applyBorder="1" applyAlignment="1">
      <alignment wrapText="1" shrinkToFit="1"/>
    </xf>
    <xf numFmtId="3" fontId="4" fillId="0" borderId="39" xfId="0" applyNumberFormat="1" applyFont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0" fontId="26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4" fillId="0" borderId="4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3" fontId="0" fillId="0" borderId="50" xfId="0" applyNumberFormat="1" applyFont="1" applyBorder="1"/>
    <xf numFmtId="3" fontId="0" fillId="0" borderId="32" xfId="0" applyNumberFormat="1" applyFont="1" applyBorder="1"/>
    <xf numFmtId="3" fontId="0" fillId="0" borderId="51" xfId="0" applyNumberFormat="1" applyFont="1" applyBorder="1"/>
    <xf numFmtId="3" fontId="0" fillId="0" borderId="33" xfId="0" applyNumberFormat="1" applyFont="1" applyBorder="1"/>
    <xf numFmtId="3" fontId="4" fillId="0" borderId="51" xfId="0" applyNumberFormat="1" applyFont="1" applyBorder="1"/>
    <xf numFmtId="3" fontId="4" fillId="0" borderId="33" xfId="0" applyNumberFormat="1" applyFont="1" applyBorder="1"/>
    <xf numFmtId="3" fontId="15" fillId="0" borderId="51" xfId="0" applyNumberFormat="1" applyFont="1" applyBorder="1"/>
    <xf numFmtId="3" fontId="15" fillId="0" borderId="33" xfId="0" applyNumberFormat="1" applyFont="1" applyBorder="1"/>
    <xf numFmtId="0" fontId="4" fillId="0" borderId="7" xfId="0" applyFont="1" applyFill="1" applyBorder="1" applyAlignment="1">
      <alignment wrapText="1" shrinkToFit="1"/>
    </xf>
    <xf numFmtId="3" fontId="0" fillId="0" borderId="43" xfId="0" applyNumberForma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0" fillId="0" borderId="51" xfId="0" applyNumberFormat="1" applyFont="1" applyBorder="1" applyAlignment="1">
      <alignment vertical="center"/>
    </xf>
    <xf numFmtId="3" fontId="0" fillId="0" borderId="33" xfId="0" applyNumberFormat="1" applyFont="1" applyBorder="1" applyAlignment="1">
      <alignment vertical="center"/>
    </xf>
    <xf numFmtId="3" fontId="15" fillId="0" borderId="45" xfId="0" applyNumberFormat="1" applyFont="1" applyBorder="1"/>
    <xf numFmtId="3" fontId="15" fillId="0" borderId="17" xfId="0" applyNumberFormat="1" applyFont="1" applyBorder="1"/>
    <xf numFmtId="3" fontId="15" fillId="0" borderId="52" xfId="0" applyNumberFormat="1" applyFont="1" applyBorder="1"/>
    <xf numFmtId="3" fontId="15" fillId="0" borderId="53" xfId="0" applyNumberFormat="1" applyFont="1" applyBorder="1"/>
    <xf numFmtId="3" fontId="4" fillId="0" borderId="39" xfId="0" applyNumberFormat="1" applyFont="1" applyBorder="1"/>
    <xf numFmtId="3" fontId="4" fillId="0" borderId="40" xfId="0" applyNumberFormat="1" applyFont="1" applyBorder="1"/>
    <xf numFmtId="3" fontId="4" fillId="0" borderId="48" xfId="0" applyNumberFormat="1" applyFont="1" applyBorder="1"/>
    <xf numFmtId="3" fontId="4" fillId="0" borderId="49" xfId="0" applyNumberFormat="1" applyFont="1" applyBorder="1"/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0" fillId="0" borderId="0" xfId="0" applyFont="1"/>
    <xf numFmtId="0" fontId="27" fillId="0" borderId="0" xfId="0" applyFont="1"/>
    <xf numFmtId="3" fontId="0" fillId="0" borderId="0" xfId="0" applyNumberFormat="1"/>
    <xf numFmtId="0" fontId="28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7" fillId="0" borderId="15" xfId="0" applyFont="1" applyFill="1" applyBorder="1" applyAlignment="1">
      <alignment horizontal="center" vertical="center"/>
    </xf>
    <xf numFmtId="3" fontId="7" fillId="0" borderId="57" xfId="0" applyNumberFormat="1" applyFont="1" applyFill="1" applyBorder="1" applyAlignment="1">
      <alignment horizontal="center" vertical="center" wrapText="1"/>
    </xf>
    <xf numFmtId="3" fontId="7" fillId="0" borderId="58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/>
    </xf>
    <xf numFmtId="3" fontId="10" fillId="0" borderId="59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0" fillId="0" borderId="35" xfId="0" applyFont="1" applyFill="1" applyBorder="1" applyAlignment="1">
      <alignment horizontal="left" vertical="center"/>
    </xf>
    <xf numFmtId="3" fontId="10" fillId="0" borderId="35" xfId="0" applyNumberFormat="1" applyFont="1" applyBorder="1" applyAlignment="1">
      <alignment vertical="center"/>
    </xf>
    <xf numFmtId="3" fontId="4" fillId="0" borderId="6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3" fontId="0" fillId="0" borderId="0" xfId="0" applyNumberFormat="1" applyBorder="1"/>
    <xf numFmtId="164" fontId="0" fillId="0" borderId="3" xfId="0" applyNumberFormat="1" applyBorder="1"/>
    <xf numFmtId="164" fontId="0" fillId="0" borderId="3" xfId="0" applyNumberFormat="1" applyFill="1" applyBorder="1"/>
    <xf numFmtId="164" fontId="0" fillId="0" borderId="15" xfId="0" applyNumberFormat="1" applyFont="1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9" fontId="0" fillId="0" borderId="1" xfId="0" applyNumberFormat="1" applyBorder="1"/>
    <xf numFmtId="49" fontId="20" fillId="0" borderId="2" xfId="0" applyNumberFormat="1" applyFont="1" applyBorder="1"/>
    <xf numFmtId="164" fontId="10" fillId="0" borderId="11" xfId="0" applyNumberFormat="1" applyFont="1" applyBorder="1"/>
    <xf numFmtId="164" fontId="10" fillId="0" borderId="13" xfId="0" applyNumberFormat="1" applyFont="1" applyBorder="1"/>
    <xf numFmtId="164" fontId="10" fillId="0" borderId="1" xfId="0" applyNumberFormat="1" applyFont="1" applyBorder="1"/>
    <xf numFmtId="164" fontId="10" fillId="0" borderId="55" xfId="0" applyNumberFormat="1" applyFont="1" applyFill="1" applyBorder="1"/>
    <xf numFmtId="164" fontId="0" fillId="0" borderId="29" xfId="0" applyNumberFormat="1" applyFill="1" applyBorder="1" applyAlignment="1"/>
    <xf numFmtId="164" fontId="0" fillId="0" borderId="51" xfId="0" applyNumberFormat="1" applyBorder="1" applyAlignment="1"/>
    <xf numFmtId="164" fontId="0" fillId="0" borderId="0" xfId="0" applyNumberFormat="1" applyFont="1" applyBorder="1"/>
    <xf numFmtId="164" fontId="4" fillId="0" borderId="0" xfId="0" applyNumberFormat="1" applyFont="1" applyFill="1" applyBorder="1"/>
    <xf numFmtId="164" fontId="12" fillId="0" borderId="0" xfId="0" applyNumberFormat="1" applyFont="1" applyBorder="1" applyAlignment="1">
      <alignment vertical="center"/>
    </xf>
    <xf numFmtId="164" fontId="12" fillId="0" borderId="0" xfId="0" applyNumberFormat="1" applyFont="1" applyFill="1" applyBorder="1"/>
    <xf numFmtId="49" fontId="15" fillId="0" borderId="7" xfId="0" applyNumberFormat="1" applyFont="1" applyBorder="1"/>
    <xf numFmtId="49" fontId="0" fillId="0" borderId="4" xfId="0" applyNumberFormat="1" applyBorder="1"/>
    <xf numFmtId="164" fontId="0" fillId="0" borderId="62" xfId="0" applyNumberFormat="1" applyBorder="1" applyAlignment="1"/>
    <xf numFmtId="164" fontId="2" fillId="0" borderId="15" xfId="0" applyNumberFormat="1" applyFont="1" applyFill="1" applyBorder="1"/>
    <xf numFmtId="164" fontId="0" fillId="0" borderId="13" xfId="0" applyNumberFormat="1" applyFont="1" applyFill="1" applyBorder="1"/>
    <xf numFmtId="164" fontId="32" fillId="0" borderId="15" xfId="0" applyNumberFormat="1" applyFont="1" applyFill="1" applyBorder="1"/>
    <xf numFmtId="164" fontId="12" fillId="0" borderId="15" xfId="0" applyNumberFormat="1" applyFont="1" applyBorder="1" applyAlignment="1"/>
    <xf numFmtId="164" fontId="0" fillId="0" borderId="29" xfId="0" applyNumberFormat="1" applyFill="1" applyBorder="1"/>
    <xf numFmtId="164" fontId="0" fillId="0" borderId="51" xfId="0" applyNumberFormat="1" applyBorder="1"/>
    <xf numFmtId="164" fontId="0" fillId="0" borderId="61" xfId="0" applyNumberFormat="1" applyBorder="1" applyAlignment="1"/>
    <xf numFmtId="164" fontId="0" fillId="0" borderId="63" xfId="0" applyNumberFormat="1" applyBorder="1" applyAlignment="1"/>
    <xf numFmtId="0" fontId="7" fillId="0" borderId="9" xfId="0" applyFont="1" applyBorder="1"/>
    <xf numFmtId="164" fontId="7" fillId="0" borderId="9" xfId="0" applyNumberFormat="1" applyFont="1" applyBorder="1"/>
    <xf numFmtId="0" fontId="7" fillId="0" borderId="4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4" fillId="0" borderId="55" xfId="0" applyNumberFormat="1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4" xfId="0" applyNumberFormat="1" applyFont="1" applyFill="1" applyBorder="1" applyAlignment="1">
      <alignment vertical="center"/>
    </xf>
    <xf numFmtId="0" fontId="10" fillId="0" borderId="36" xfId="0" applyFont="1" applyFill="1" applyBorder="1" applyAlignment="1">
      <alignment horizontal="left" vertical="center"/>
    </xf>
    <xf numFmtId="164" fontId="2" fillId="0" borderId="15" xfId="0" applyNumberFormat="1" applyFont="1" applyBorder="1"/>
    <xf numFmtId="49" fontId="0" fillId="0" borderId="11" xfId="0" applyNumberFormat="1" applyBorder="1"/>
    <xf numFmtId="49" fontId="33" fillId="0" borderId="11" xfId="0" applyNumberFormat="1" applyFont="1" applyBorder="1"/>
    <xf numFmtId="49" fontId="15" fillId="2" borderId="11" xfId="0" applyNumberFormat="1" applyFont="1" applyFill="1" applyBorder="1"/>
    <xf numFmtId="49" fontId="15" fillId="2" borderId="29" xfId="0" applyNumberFormat="1" applyFont="1" applyFill="1" applyBorder="1"/>
    <xf numFmtId="3" fontId="10" fillId="0" borderId="44" xfId="0" applyNumberFormat="1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/>
    </xf>
    <xf numFmtId="164" fontId="0" fillId="0" borderId="51" xfId="0" applyNumberFormat="1" applyBorder="1" applyAlignment="1"/>
    <xf numFmtId="0" fontId="0" fillId="0" borderId="29" xfId="0" applyBorder="1" applyAlignment="1"/>
    <xf numFmtId="0" fontId="0" fillId="0" borderId="51" xfId="0" applyBorder="1" applyAlignment="1"/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/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5" xfId="0" applyNumberFormat="1" applyFont="1" applyBorder="1" applyAlignment="1">
      <alignment vertical="center"/>
    </xf>
    <xf numFmtId="3" fontId="2" fillId="0" borderId="56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0"/>
  <sheetViews>
    <sheetView topLeftCell="A13" workbookViewId="0">
      <selection activeCell="G14" sqref="G14"/>
    </sheetView>
  </sheetViews>
  <sheetFormatPr defaultRowHeight="12.75"/>
  <cols>
    <col min="1" max="1" width="41.5703125" customWidth="1"/>
    <col min="2" max="2" width="26.85546875" style="38" customWidth="1"/>
    <col min="3" max="3" width="27" style="38" customWidth="1"/>
  </cols>
  <sheetData>
    <row r="3" spans="1:7">
      <c r="A3" s="371" t="s">
        <v>184</v>
      </c>
      <c r="B3" s="372"/>
      <c r="C3" s="371"/>
      <c r="D3" s="1"/>
      <c r="E3" s="1"/>
      <c r="F3" s="1"/>
    </row>
    <row r="5" spans="1:7" s="3" customFormat="1" ht="15.75">
      <c r="A5" s="373" t="s">
        <v>0</v>
      </c>
      <c r="B5" s="374"/>
      <c r="C5" s="374"/>
      <c r="D5" s="2"/>
    </row>
    <row r="7" spans="1:7">
      <c r="A7" s="4"/>
      <c r="B7" s="5"/>
      <c r="C7" s="6" t="s">
        <v>1</v>
      </c>
    </row>
    <row r="8" spans="1:7" ht="13.5" thickBot="1">
      <c r="A8" s="7"/>
      <c r="B8" s="8"/>
      <c r="C8" s="8"/>
    </row>
    <row r="9" spans="1:7">
      <c r="A9" s="375" t="s">
        <v>2</v>
      </c>
      <c r="B9" s="377" t="s">
        <v>135</v>
      </c>
      <c r="C9" s="377" t="s">
        <v>136</v>
      </c>
      <c r="D9" s="370"/>
    </row>
    <row r="10" spans="1:7" ht="13.5" thickBot="1">
      <c r="A10" s="376"/>
      <c r="B10" s="378"/>
      <c r="C10" s="379"/>
      <c r="D10" s="370"/>
    </row>
    <row r="11" spans="1:7" s="13" customFormat="1" ht="30" customHeight="1">
      <c r="A11" s="9" t="s">
        <v>3</v>
      </c>
      <c r="B11" s="10">
        <v>27511886</v>
      </c>
      <c r="C11" s="11">
        <v>26835207</v>
      </c>
      <c r="D11" s="12"/>
    </row>
    <row r="12" spans="1:7" s="13" customFormat="1" ht="30" customHeight="1">
      <c r="A12" s="14" t="s">
        <v>4</v>
      </c>
      <c r="B12" s="10">
        <v>0</v>
      </c>
      <c r="C12" s="11">
        <v>9193029</v>
      </c>
      <c r="D12" s="12"/>
    </row>
    <row r="13" spans="1:7" s="13" customFormat="1" ht="30" customHeight="1">
      <c r="A13" s="15" t="s">
        <v>5</v>
      </c>
      <c r="B13" s="16">
        <v>11700000</v>
      </c>
      <c r="C13" s="17">
        <v>10327712</v>
      </c>
      <c r="D13" s="12"/>
    </row>
    <row r="14" spans="1:7" s="13" customFormat="1" ht="30" customHeight="1">
      <c r="A14" s="18" t="s">
        <v>6</v>
      </c>
      <c r="B14" s="16">
        <v>4657549</v>
      </c>
      <c r="C14" s="17">
        <v>5653061</v>
      </c>
      <c r="D14" s="12"/>
      <c r="G14" s="19"/>
    </row>
    <row r="15" spans="1:7" s="13" customFormat="1" ht="30" customHeight="1">
      <c r="A15" s="20" t="s">
        <v>7</v>
      </c>
      <c r="B15" s="21">
        <v>0</v>
      </c>
      <c r="C15" s="22">
        <v>1094488</v>
      </c>
      <c r="D15" s="12"/>
    </row>
    <row r="16" spans="1:7" s="13" customFormat="1" ht="30" customHeight="1">
      <c r="A16" s="23" t="s">
        <v>8</v>
      </c>
      <c r="B16" s="24">
        <v>0</v>
      </c>
      <c r="C16" s="25">
        <v>40000</v>
      </c>
      <c r="D16" s="12"/>
    </row>
    <row r="17" spans="1:4" s="13" customFormat="1" ht="30" customHeight="1" thickBot="1">
      <c r="A17" s="26" t="s">
        <v>9</v>
      </c>
      <c r="B17" s="27">
        <v>0</v>
      </c>
      <c r="C17" s="28">
        <v>0</v>
      </c>
      <c r="D17" s="12"/>
    </row>
    <row r="18" spans="1:4" s="13" customFormat="1" ht="30" customHeight="1" thickBot="1">
      <c r="A18" s="29" t="s">
        <v>10</v>
      </c>
      <c r="B18" s="30">
        <f>SUM(B11:B17)</f>
        <v>43869435</v>
      </c>
      <c r="C18" s="30">
        <f>SUM(C11:C17)</f>
        <v>53143497</v>
      </c>
      <c r="D18" s="31"/>
    </row>
    <row r="19" spans="1:4" s="36" customFormat="1" ht="30" customHeight="1" thickBot="1">
      <c r="A19" s="32" t="s">
        <v>11</v>
      </c>
      <c r="B19" s="33">
        <v>0</v>
      </c>
      <c r="C19" s="34">
        <v>37392321</v>
      </c>
      <c r="D19" s="35"/>
    </row>
    <row r="20" spans="1:4" s="13" customFormat="1" ht="30" customHeight="1" thickBot="1">
      <c r="A20" s="29" t="s">
        <v>12</v>
      </c>
      <c r="B20" s="30">
        <v>43869435</v>
      </c>
      <c r="C20" s="30">
        <f>SUM(C18:C19)</f>
        <v>90535818</v>
      </c>
      <c r="D20" s="37"/>
    </row>
  </sheetData>
  <mergeCells count="6">
    <mergeCell ref="D9:D10"/>
    <mergeCell ref="A3:C3"/>
    <mergeCell ref="A5:C5"/>
    <mergeCell ref="A9:A10"/>
    <mergeCell ref="B9:B10"/>
    <mergeCell ref="C9:C10"/>
  </mergeCells>
  <printOptions horizontalCentered="1"/>
  <pageMargins left="0.70866141732283472" right="0.70866141732283472" top="0.74803149606299213" bottom="0.74803149606299213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3"/>
  <sheetViews>
    <sheetView topLeftCell="A13" workbookViewId="0">
      <selection activeCell="D12" sqref="D12"/>
    </sheetView>
  </sheetViews>
  <sheetFormatPr defaultRowHeight="12.75"/>
  <cols>
    <col min="1" max="1" width="42.42578125" customWidth="1"/>
    <col min="2" max="2" width="23" style="40" customWidth="1"/>
    <col min="3" max="3" width="23.85546875" style="40" customWidth="1"/>
    <col min="4" max="4" width="16" customWidth="1"/>
    <col min="5" max="5" width="19.42578125" customWidth="1"/>
  </cols>
  <sheetData>
    <row r="2" spans="1:5">
      <c r="A2" s="381" t="s">
        <v>185</v>
      </c>
      <c r="B2" s="371"/>
      <c r="C2" s="371"/>
    </row>
    <row r="3" spans="1:5">
      <c r="B3" s="39"/>
      <c r="C3" s="39"/>
    </row>
    <row r="4" spans="1:5">
      <c r="B4" s="39"/>
      <c r="C4" s="39"/>
    </row>
    <row r="5" spans="1:5" ht="20.100000000000001" customHeight="1">
      <c r="A5" s="382" t="s">
        <v>13</v>
      </c>
      <c r="B5" s="383"/>
      <c r="C5" s="383"/>
    </row>
    <row r="6" spans="1:5">
      <c r="B6" s="39"/>
      <c r="C6" s="39"/>
    </row>
    <row r="7" spans="1:5">
      <c r="B7" s="39"/>
      <c r="C7" s="39"/>
    </row>
    <row r="8" spans="1:5">
      <c r="C8" s="41" t="s">
        <v>14</v>
      </c>
    </row>
    <row r="9" spans="1:5" ht="13.5" thickBot="1"/>
    <row r="10" spans="1:5">
      <c r="A10" s="384" t="s">
        <v>2</v>
      </c>
      <c r="B10" s="386" t="s">
        <v>135</v>
      </c>
      <c r="C10" s="388" t="s">
        <v>136</v>
      </c>
      <c r="D10" s="380"/>
      <c r="E10" s="380"/>
    </row>
    <row r="11" spans="1:5" ht="13.5" thickBot="1">
      <c r="A11" s="385"/>
      <c r="B11" s="387"/>
      <c r="C11" s="389"/>
      <c r="D11" s="380"/>
      <c r="E11" s="380"/>
    </row>
    <row r="12" spans="1:5" ht="30" customHeight="1">
      <c r="A12" s="42" t="s">
        <v>15</v>
      </c>
      <c r="B12" s="43">
        <v>10905140</v>
      </c>
      <c r="C12" s="44">
        <v>10261732</v>
      </c>
      <c r="D12" s="45"/>
      <c r="E12" s="45"/>
    </row>
    <row r="13" spans="1:5" ht="30" customHeight="1">
      <c r="A13" s="9" t="s">
        <v>16</v>
      </c>
      <c r="B13" s="46">
        <v>1595391</v>
      </c>
      <c r="C13" s="47">
        <v>1617061</v>
      </c>
      <c r="D13" s="45"/>
      <c r="E13" s="45"/>
    </row>
    <row r="14" spans="1:5" ht="30" customHeight="1">
      <c r="A14" s="9" t="s">
        <v>17</v>
      </c>
      <c r="B14" s="46">
        <v>18334874</v>
      </c>
      <c r="C14" s="47">
        <v>16918298</v>
      </c>
      <c r="D14" s="45"/>
      <c r="E14" s="45"/>
    </row>
    <row r="15" spans="1:5" ht="30" customHeight="1">
      <c r="A15" s="9" t="s">
        <v>18</v>
      </c>
      <c r="B15" s="46">
        <v>5020000</v>
      </c>
      <c r="C15" s="47">
        <v>5020000</v>
      </c>
      <c r="D15" s="45"/>
      <c r="E15" s="45"/>
    </row>
    <row r="16" spans="1:5" ht="30" customHeight="1">
      <c r="A16" s="48" t="s">
        <v>19</v>
      </c>
      <c r="B16" s="46">
        <v>7848676</v>
      </c>
      <c r="C16" s="47">
        <v>6286560</v>
      </c>
      <c r="D16" s="45"/>
      <c r="E16" s="45"/>
    </row>
    <row r="17" spans="1:5" ht="30" customHeight="1">
      <c r="A17" s="49" t="s">
        <v>20</v>
      </c>
      <c r="B17" s="50">
        <v>5170575</v>
      </c>
      <c r="C17" s="51">
        <v>2806734</v>
      </c>
      <c r="D17" s="52"/>
      <c r="E17" s="52"/>
    </row>
    <row r="18" spans="1:5" ht="30" customHeight="1">
      <c r="A18" s="53" t="s">
        <v>21</v>
      </c>
      <c r="B18" s="46">
        <v>0</v>
      </c>
      <c r="C18" s="47">
        <v>18992175</v>
      </c>
      <c r="D18" s="45"/>
      <c r="E18" s="45"/>
    </row>
    <row r="19" spans="1:5" ht="30" customHeight="1">
      <c r="A19" s="54" t="s">
        <v>22</v>
      </c>
      <c r="B19" s="55">
        <v>165354</v>
      </c>
      <c r="C19" s="56">
        <v>30509325</v>
      </c>
      <c r="D19" s="45"/>
      <c r="E19" s="45"/>
    </row>
    <row r="20" spans="1:5" ht="30" customHeight="1" thickBot="1">
      <c r="A20" s="57" t="s">
        <v>23</v>
      </c>
      <c r="B20" s="58">
        <v>0</v>
      </c>
      <c r="C20" s="59">
        <v>0</v>
      </c>
      <c r="D20" s="45"/>
      <c r="E20" s="45"/>
    </row>
    <row r="21" spans="1:5" ht="30" customHeight="1" thickBot="1">
      <c r="A21" s="60" t="s">
        <v>24</v>
      </c>
      <c r="B21" s="61">
        <v>43869435</v>
      </c>
      <c r="C21" s="62">
        <v>89605151</v>
      </c>
      <c r="D21" s="12"/>
      <c r="E21" s="12"/>
    </row>
    <row r="22" spans="1:5" s="65" customFormat="1" ht="30" customHeight="1" thickBot="1">
      <c r="A22" s="63" t="s">
        <v>25</v>
      </c>
      <c r="B22" s="61">
        <v>0</v>
      </c>
      <c r="C22" s="64">
        <v>930667</v>
      </c>
      <c r="D22" s="12"/>
      <c r="E22" s="12"/>
    </row>
    <row r="23" spans="1:5" ht="30" customHeight="1" thickBot="1">
      <c r="A23" s="66" t="s">
        <v>26</v>
      </c>
      <c r="B23" s="67">
        <v>43869435</v>
      </c>
      <c r="C23" s="67">
        <f>SUM(C21:C22)</f>
        <v>90535818</v>
      </c>
      <c r="D23" s="31"/>
      <c r="E23" s="31"/>
    </row>
  </sheetData>
  <mergeCells count="7">
    <mergeCell ref="E10:E11"/>
    <mergeCell ref="A2:C2"/>
    <mergeCell ref="A5:C5"/>
    <mergeCell ref="A10:A11"/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31"/>
  <sheetViews>
    <sheetView topLeftCell="A25" workbookViewId="0">
      <selection activeCell="C6" sqref="C6"/>
    </sheetView>
  </sheetViews>
  <sheetFormatPr defaultRowHeight="12.75"/>
  <cols>
    <col min="1" max="1" width="41.5703125" style="13" customWidth="1"/>
    <col min="2" max="2" width="21.140625" style="40" customWidth="1"/>
    <col min="3" max="3" width="18.42578125" style="40" customWidth="1"/>
  </cols>
  <sheetData>
    <row r="2" spans="1:5">
      <c r="A2" s="371" t="s">
        <v>185</v>
      </c>
      <c r="B2" s="371"/>
      <c r="C2" s="371"/>
    </row>
    <row r="4" spans="1:5" ht="20.100000000000001" customHeight="1">
      <c r="A4" s="382" t="s">
        <v>27</v>
      </c>
      <c r="B4" s="382"/>
      <c r="C4" s="382"/>
    </row>
    <row r="6" spans="1:5" ht="15.75">
      <c r="A6" s="68" t="s">
        <v>28</v>
      </c>
      <c r="C6" s="41" t="s">
        <v>14</v>
      </c>
    </row>
    <row r="7" spans="1:5" ht="13.5" thickBot="1"/>
    <row r="8" spans="1:5">
      <c r="A8" s="375" t="s">
        <v>2</v>
      </c>
      <c r="B8" s="390" t="s">
        <v>137</v>
      </c>
      <c r="C8" s="377" t="s">
        <v>136</v>
      </c>
      <c r="D8" s="392"/>
      <c r="E8" s="370"/>
    </row>
    <row r="9" spans="1:5" ht="31.5" customHeight="1" thickBot="1">
      <c r="A9" s="376"/>
      <c r="B9" s="391"/>
      <c r="C9" s="376"/>
      <c r="D9" s="393"/>
      <c r="E9" s="370"/>
    </row>
    <row r="10" spans="1:5" ht="24.95" customHeight="1">
      <c r="A10" s="69" t="s">
        <v>29</v>
      </c>
      <c r="B10" s="70">
        <v>23266660</v>
      </c>
      <c r="C10" s="71">
        <v>23191651</v>
      </c>
      <c r="D10" s="72"/>
      <c r="E10" s="72"/>
    </row>
    <row r="11" spans="1:5" ht="24.95" customHeight="1" thickBot="1">
      <c r="A11" s="73" t="s">
        <v>30</v>
      </c>
      <c r="B11" s="74">
        <v>4245226</v>
      </c>
      <c r="C11" s="75">
        <v>3643556</v>
      </c>
      <c r="D11" s="72"/>
      <c r="E11" s="72"/>
    </row>
    <row r="12" spans="1:5" ht="24.95" customHeight="1" thickBot="1">
      <c r="A12" s="76" t="s">
        <v>31</v>
      </c>
      <c r="B12" s="77">
        <f>SUM(B10:B11)</f>
        <v>27511886</v>
      </c>
      <c r="C12" s="78">
        <f>SUM(C10:C11)</f>
        <v>26835207</v>
      </c>
      <c r="D12" s="4"/>
      <c r="E12" s="4"/>
    </row>
    <row r="13" spans="1:5" ht="24.95" customHeight="1" thickBot="1">
      <c r="A13" s="79" t="s">
        <v>32</v>
      </c>
      <c r="B13" s="80">
        <v>0</v>
      </c>
      <c r="C13" s="81">
        <v>9193029</v>
      </c>
      <c r="D13" s="4"/>
      <c r="E13" s="4"/>
    </row>
    <row r="14" spans="1:5" ht="24.95" customHeight="1" thickBot="1">
      <c r="A14" s="82" t="s">
        <v>33</v>
      </c>
      <c r="B14" s="83">
        <v>0</v>
      </c>
      <c r="C14" s="84">
        <v>9193029</v>
      </c>
      <c r="D14" s="4"/>
      <c r="E14" s="4"/>
    </row>
    <row r="15" spans="1:5" ht="24.95" customHeight="1">
      <c r="A15" s="85" t="s">
        <v>34</v>
      </c>
      <c r="B15" s="86">
        <v>1700000</v>
      </c>
      <c r="C15" s="87">
        <v>1700000</v>
      </c>
      <c r="D15" s="72"/>
      <c r="E15" s="72"/>
    </row>
    <row r="16" spans="1:5" ht="24.95" customHeight="1">
      <c r="A16" s="9" t="s">
        <v>35</v>
      </c>
      <c r="B16" s="88">
        <v>8500000</v>
      </c>
      <c r="C16" s="89">
        <v>8500000</v>
      </c>
      <c r="D16" s="72"/>
      <c r="E16" s="72"/>
    </row>
    <row r="17" spans="1:5" ht="24.95" customHeight="1">
      <c r="A17" s="9" t="s">
        <v>36</v>
      </c>
      <c r="B17" s="88">
        <v>1500000</v>
      </c>
      <c r="C17" s="89">
        <v>0</v>
      </c>
      <c r="D17" s="72"/>
      <c r="E17" s="72"/>
    </row>
    <row r="18" spans="1:5" ht="24.95" customHeight="1">
      <c r="A18" s="85" t="s">
        <v>37</v>
      </c>
      <c r="B18" s="86">
        <v>10000000</v>
      </c>
      <c r="C18" s="87">
        <v>8500000</v>
      </c>
      <c r="D18" s="72"/>
      <c r="E18" s="72"/>
    </row>
    <row r="19" spans="1:5" ht="24.95" customHeight="1" thickBot="1">
      <c r="A19" s="15" t="s">
        <v>38</v>
      </c>
      <c r="B19" s="90">
        <v>0</v>
      </c>
      <c r="C19" s="91">
        <v>127712</v>
      </c>
      <c r="D19" s="72"/>
      <c r="E19" s="72"/>
    </row>
    <row r="20" spans="1:5" ht="24.95" customHeight="1" thickBot="1">
      <c r="A20" s="82" t="s">
        <v>5</v>
      </c>
      <c r="B20" s="77">
        <v>11700000</v>
      </c>
      <c r="C20" s="78">
        <v>10327712</v>
      </c>
      <c r="D20" s="4"/>
      <c r="E20" s="4"/>
    </row>
    <row r="21" spans="1:5" ht="24.95" customHeight="1" thickBot="1">
      <c r="A21" s="76" t="s">
        <v>6</v>
      </c>
      <c r="B21" s="77">
        <v>4657549</v>
      </c>
      <c r="C21" s="78">
        <v>5653061</v>
      </c>
      <c r="D21" s="4"/>
      <c r="E21" s="4"/>
    </row>
    <row r="22" spans="1:5" ht="24.95" customHeight="1" thickBot="1">
      <c r="A22" s="92" t="s">
        <v>7</v>
      </c>
      <c r="B22" s="93">
        <v>0</v>
      </c>
      <c r="C22" s="94">
        <v>1094488</v>
      </c>
      <c r="D22" s="4"/>
      <c r="E22" s="4"/>
    </row>
    <row r="23" spans="1:5" ht="24.95" customHeight="1" thickBot="1">
      <c r="A23" s="76" t="s">
        <v>8</v>
      </c>
      <c r="B23" s="77">
        <v>0</v>
      </c>
      <c r="C23" s="78">
        <v>40000</v>
      </c>
      <c r="D23" s="4"/>
      <c r="E23" s="4"/>
    </row>
    <row r="24" spans="1:5" ht="24.95" customHeight="1" thickBot="1">
      <c r="A24" s="76" t="s">
        <v>9</v>
      </c>
      <c r="B24" s="77">
        <v>0</v>
      </c>
      <c r="C24" s="78">
        <v>0</v>
      </c>
      <c r="D24" s="4"/>
      <c r="E24" s="4"/>
    </row>
    <row r="25" spans="1:5" ht="24.95" customHeight="1" thickBot="1">
      <c r="A25" s="29" t="s">
        <v>10</v>
      </c>
      <c r="B25" s="95">
        <v>43869435</v>
      </c>
      <c r="C25" s="96">
        <v>53143497</v>
      </c>
      <c r="D25" s="97"/>
      <c r="E25" s="97"/>
    </row>
    <row r="26" spans="1:5" ht="24.95" customHeight="1">
      <c r="A26" s="23" t="s">
        <v>39</v>
      </c>
      <c r="B26" s="70">
        <v>0</v>
      </c>
      <c r="C26" s="71">
        <v>36354452</v>
      </c>
      <c r="D26" s="72"/>
      <c r="E26" s="72"/>
    </row>
    <row r="27" spans="1:5" ht="24.95" customHeight="1">
      <c r="A27" s="73" t="s">
        <v>40</v>
      </c>
      <c r="B27" s="90">
        <v>0</v>
      </c>
      <c r="C27" s="91">
        <v>1037869</v>
      </c>
      <c r="D27" s="72"/>
      <c r="E27" s="72"/>
    </row>
    <row r="28" spans="1:5" ht="24.95" customHeight="1">
      <c r="A28" s="98" t="s">
        <v>41</v>
      </c>
      <c r="B28" s="99">
        <v>0</v>
      </c>
      <c r="C28" s="100">
        <v>0</v>
      </c>
      <c r="D28" s="101"/>
      <c r="E28" s="102"/>
    </row>
    <row r="29" spans="1:5" ht="24.95" customHeight="1">
      <c r="A29" s="103" t="s">
        <v>42</v>
      </c>
      <c r="B29" s="104">
        <v>0</v>
      </c>
      <c r="C29" s="105">
        <v>37392321</v>
      </c>
      <c r="D29" s="106"/>
      <c r="E29" s="106"/>
    </row>
    <row r="30" spans="1:5" ht="24.95" customHeight="1" thickBot="1">
      <c r="A30" s="107" t="s">
        <v>11</v>
      </c>
      <c r="B30" s="108">
        <v>0</v>
      </c>
      <c r="C30" s="109">
        <v>37392321</v>
      </c>
      <c r="D30" s="4"/>
      <c r="E30" s="4"/>
    </row>
    <row r="31" spans="1:5" ht="24.95" customHeight="1" thickBot="1">
      <c r="A31" s="29" t="s">
        <v>12</v>
      </c>
      <c r="B31" s="95">
        <v>43869435</v>
      </c>
      <c r="C31" s="110">
        <v>90535818</v>
      </c>
      <c r="D31" s="111"/>
      <c r="E31" s="112"/>
    </row>
  </sheetData>
  <mergeCells count="7">
    <mergeCell ref="E8:E9"/>
    <mergeCell ref="C8:C9"/>
    <mergeCell ref="A2:C2"/>
    <mergeCell ref="A4:C4"/>
    <mergeCell ref="A8:A9"/>
    <mergeCell ref="B8:B9"/>
    <mergeCell ref="D8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AC135"/>
  <sheetViews>
    <sheetView topLeftCell="A89" workbookViewId="0">
      <selection activeCell="C7" sqref="C7"/>
    </sheetView>
  </sheetViews>
  <sheetFormatPr defaultRowHeight="15" customHeight="1"/>
  <cols>
    <col min="1" max="1" width="52.5703125" customWidth="1"/>
    <col min="2" max="2" width="27.28515625" style="40" customWidth="1"/>
    <col min="3" max="3" width="25" style="115" customWidth="1"/>
  </cols>
  <sheetData>
    <row r="3" spans="1:5" ht="15" customHeight="1">
      <c r="A3" s="371" t="s">
        <v>185</v>
      </c>
      <c r="B3" s="371"/>
      <c r="C3" s="371"/>
    </row>
    <row r="5" spans="1:5" ht="15" customHeight="1">
      <c r="A5" s="382" t="s">
        <v>43</v>
      </c>
      <c r="B5" s="383"/>
      <c r="C5" s="383"/>
    </row>
    <row r="8" spans="1:5" ht="15" customHeight="1">
      <c r="A8" s="113" t="s">
        <v>44</v>
      </c>
      <c r="C8" s="114" t="s">
        <v>14</v>
      </c>
    </row>
    <row r="9" spans="1:5" ht="15" customHeight="1" thickBot="1"/>
    <row r="10" spans="1:5" ht="15" customHeight="1">
      <c r="A10" s="375" t="s">
        <v>2</v>
      </c>
      <c r="B10" s="394" t="s">
        <v>137</v>
      </c>
      <c r="C10" s="396" t="s">
        <v>136</v>
      </c>
      <c r="D10" s="401"/>
      <c r="E10" s="401"/>
    </row>
    <row r="11" spans="1:5" ht="15" customHeight="1" thickBot="1">
      <c r="A11" s="376"/>
      <c r="B11" s="395"/>
      <c r="C11" s="397"/>
      <c r="D11" s="401"/>
      <c r="E11" s="401"/>
    </row>
    <row r="12" spans="1:5" ht="15" customHeight="1" thickBot="1">
      <c r="A12" s="327" t="s">
        <v>45</v>
      </c>
      <c r="B12" s="330"/>
      <c r="C12" s="331"/>
      <c r="D12" s="72"/>
      <c r="E12" s="72"/>
    </row>
    <row r="13" spans="1:5" ht="15" customHeight="1">
      <c r="A13" s="326" t="s">
        <v>46</v>
      </c>
      <c r="B13" s="321">
        <v>1291629</v>
      </c>
      <c r="C13" s="322">
        <v>107220</v>
      </c>
      <c r="D13" s="72"/>
      <c r="E13" s="72"/>
    </row>
    <row r="14" spans="1:5" ht="15" customHeight="1">
      <c r="A14" s="122" t="s">
        <v>47</v>
      </c>
      <c r="B14" s="89">
        <v>165100</v>
      </c>
      <c r="C14" s="124">
        <v>165100</v>
      </c>
      <c r="D14" s="72"/>
      <c r="E14" s="72"/>
    </row>
    <row r="15" spans="1:5" ht="15" customHeight="1">
      <c r="A15" s="125" t="s">
        <v>48</v>
      </c>
      <c r="B15" s="328">
        <v>88900</v>
      </c>
      <c r="C15" s="127">
        <v>38900</v>
      </c>
      <c r="D15" s="72"/>
      <c r="E15" s="72"/>
    </row>
    <row r="16" spans="1:5" ht="15" customHeight="1">
      <c r="A16" s="128" t="s">
        <v>49</v>
      </c>
      <c r="B16" s="329">
        <v>2623820</v>
      </c>
      <c r="C16" s="130">
        <v>2815496</v>
      </c>
      <c r="D16" s="72"/>
      <c r="E16" s="72"/>
    </row>
    <row r="17" spans="1:5" ht="15" customHeight="1">
      <c r="A17" s="131" t="s">
        <v>50</v>
      </c>
      <c r="B17" s="100">
        <v>381000</v>
      </c>
      <c r="C17" s="133">
        <v>381000</v>
      </c>
      <c r="D17" s="72"/>
      <c r="E17" s="72"/>
    </row>
    <row r="18" spans="1:5" ht="15" customHeight="1">
      <c r="A18" s="134" t="s">
        <v>141</v>
      </c>
      <c r="B18" s="328">
        <v>0</v>
      </c>
      <c r="C18" s="127">
        <v>138370</v>
      </c>
      <c r="D18" s="72"/>
      <c r="E18" s="72"/>
    </row>
    <row r="19" spans="1:5" ht="15" customHeight="1">
      <c r="A19" s="134" t="s">
        <v>51</v>
      </c>
      <c r="B19" s="328">
        <v>1143000</v>
      </c>
      <c r="C19" s="127">
        <v>1353433</v>
      </c>
      <c r="D19" s="72"/>
      <c r="E19" s="72"/>
    </row>
    <row r="20" spans="1:5" ht="15" customHeight="1">
      <c r="A20" s="128" t="s">
        <v>52</v>
      </c>
      <c r="B20" s="329">
        <v>3148800</v>
      </c>
      <c r="C20" s="130">
        <v>3113200</v>
      </c>
      <c r="D20" s="72"/>
      <c r="E20" s="135"/>
    </row>
    <row r="21" spans="1:5" ht="15" customHeight="1">
      <c r="A21" s="131" t="s">
        <v>53</v>
      </c>
      <c r="B21" s="100">
        <v>889000</v>
      </c>
      <c r="C21" s="133">
        <v>525000</v>
      </c>
      <c r="D21" s="72"/>
      <c r="E21" s="135"/>
    </row>
    <row r="22" spans="1:5" ht="15" customHeight="1">
      <c r="A22" s="122" t="s">
        <v>54</v>
      </c>
      <c r="B22" s="89">
        <v>2440283</v>
      </c>
      <c r="C22" s="124">
        <v>2323563</v>
      </c>
      <c r="D22" s="72"/>
      <c r="E22" s="72"/>
    </row>
    <row r="23" spans="1:5" ht="15" customHeight="1">
      <c r="A23" s="122" t="s">
        <v>55</v>
      </c>
      <c r="B23" s="89">
        <v>2260600</v>
      </c>
      <c r="C23" s="124">
        <v>2229450</v>
      </c>
      <c r="D23" s="72"/>
      <c r="E23" s="72"/>
    </row>
    <row r="24" spans="1:5" ht="15" customHeight="1">
      <c r="A24" s="122" t="s">
        <v>56</v>
      </c>
      <c r="B24" s="89">
        <v>347250</v>
      </c>
      <c r="C24" s="124">
        <v>347250</v>
      </c>
      <c r="D24" s="72"/>
      <c r="E24" s="72"/>
    </row>
    <row r="25" spans="1:5" ht="15" customHeight="1">
      <c r="A25" s="122" t="s">
        <v>18</v>
      </c>
      <c r="B25" s="89">
        <v>5020000</v>
      </c>
      <c r="C25" s="124">
        <v>5020000</v>
      </c>
      <c r="D25" s="72"/>
      <c r="E25" s="72"/>
    </row>
    <row r="26" spans="1:5" ht="15" customHeight="1">
      <c r="A26" s="136" t="s">
        <v>57</v>
      </c>
      <c r="B26" s="75">
        <v>0</v>
      </c>
      <c r="C26" s="138">
        <v>394400</v>
      </c>
      <c r="D26" s="72"/>
      <c r="E26" s="72"/>
    </row>
    <row r="27" spans="1:5" ht="15" customHeight="1">
      <c r="A27" s="136" t="s">
        <v>130</v>
      </c>
      <c r="B27" s="75">
        <v>0</v>
      </c>
      <c r="C27" s="138">
        <v>48513946</v>
      </c>
      <c r="D27" s="72"/>
      <c r="E27" s="72"/>
    </row>
    <row r="28" spans="1:5" ht="15" customHeight="1">
      <c r="A28" s="136" t="s">
        <v>58</v>
      </c>
      <c r="B28" s="89">
        <v>190500</v>
      </c>
      <c r="C28" s="138">
        <v>11500</v>
      </c>
      <c r="D28" s="72"/>
      <c r="E28" s="72"/>
    </row>
    <row r="29" spans="1:5" ht="15" customHeight="1">
      <c r="A29" s="136" t="s">
        <v>138</v>
      </c>
      <c r="B29" s="75">
        <v>0</v>
      </c>
      <c r="C29" s="138">
        <v>589547</v>
      </c>
      <c r="D29" s="72"/>
      <c r="E29" s="72"/>
    </row>
    <row r="30" spans="1:5" ht="15" customHeight="1">
      <c r="A30" s="136" t="s">
        <v>139</v>
      </c>
      <c r="B30" s="75">
        <v>165354</v>
      </c>
      <c r="C30" s="138">
        <v>165354</v>
      </c>
      <c r="D30" s="72"/>
      <c r="E30" s="72"/>
    </row>
    <row r="31" spans="1:5" ht="15" customHeight="1" thickBot="1">
      <c r="A31" s="194" t="s">
        <v>140</v>
      </c>
      <c r="B31" s="238">
        <v>0</v>
      </c>
      <c r="C31" s="188">
        <v>327767</v>
      </c>
      <c r="D31" s="72"/>
      <c r="E31" s="72"/>
    </row>
    <row r="32" spans="1:5" ht="15" customHeight="1" thickBot="1">
      <c r="A32" s="139" t="s">
        <v>59</v>
      </c>
      <c r="B32" s="140">
        <f>SUM(B13:B31)</f>
        <v>20155236</v>
      </c>
      <c r="C32" s="141">
        <f>SUM(C13:C31)</f>
        <v>68560496</v>
      </c>
      <c r="D32" s="72"/>
      <c r="E32" s="72"/>
    </row>
    <row r="33" spans="1:6" s="13" customFormat="1" ht="15" customHeight="1">
      <c r="A33" s="142" t="s">
        <v>60</v>
      </c>
      <c r="B33" s="143"/>
      <c r="C33" s="144"/>
      <c r="D33" s="12"/>
      <c r="E33" s="12"/>
    </row>
    <row r="34" spans="1:6" s="149" customFormat="1" ht="15" customHeight="1">
      <c r="A34" s="145" t="s">
        <v>61</v>
      </c>
      <c r="B34" s="56">
        <v>4653080</v>
      </c>
      <c r="C34" s="146">
        <v>3137579</v>
      </c>
      <c r="D34" s="147"/>
      <c r="E34" s="148"/>
    </row>
    <row r="35" spans="1:6" s="149" customFormat="1" ht="15" customHeight="1">
      <c r="A35" s="324" t="s">
        <v>129</v>
      </c>
      <c r="B35" s="59">
        <v>2098100</v>
      </c>
      <c r="C35" s="325">
        <v>2410279</v>
      </c>
      <c r="D35" s="147"/>
      <c r="E35" s="148"/>
    </row>
    <row r="36" spans="1:6" ht="15" customHeight="1" thickBot="1">
      <c r="A36" s="136" t="s">
        <v>62</v>
      </c>
      <c r="B36" s="150">
        <v>580000</v>
      </c>
      <c r="C36" s="151">
        <v>480000</v>
      </c>
      <c r="D36" s="152"/>
      <c r="E36" s="153"/>
    </row>
    <row r="37" spans="1:6" ht="15" customHeight="1" thickBot="1">
      <c r="A37" s="139" t="s">
        <v>63</v>
      </c>
      <c r="B37" s="140">
        <f>SUM(B34:B36)</f>
        <v>7331180</v>
      </c>
      <c r="C37" s="154">
        <f>SUM(C34:C36)</f>
        <v>6027858</v>
      </c>
      <c r="D37" s="4"/>
      <c r="E37" s="4"/>
    </row>
    <row r="38" spans="1:6" ht="15" customHeight="1">
      <c r="A38" s="116" t="s">
        <v>64</v>
      </c>
      <c r="B38" s="321"/>
      <c r="C38" s="322"/>
      <c r="D38" s="72"/>
      <c r="E38" s="72"/>
    </row>
    <row r="39" spans="1:6" ht="15" customHeight="1" thickBot="1">
      <c r="A39" s="122" t="s">
        <v>65</v>
      </c>
      <c r="B39" s="89">
        <v>11212443</v>
      </c>
      <c r="C39" s="124">
        <v>12210063</v>
      </c>
      <c r="D39" s="72"/>
      <c r="E39" s="72"/>
    </row>
    <row r="40" spans="1:6" ht="15" customHeight="1" thickBot="1">
      <c r="A40" s="139" t="s">
        <v>66</v>
      </c>
      <c r="B40" s="140">
        <v>11212443</v>
      </c>
      <c r="C40" s="154">
        <f>SUM(C39)</f>
        <v>12210063</v>
      </c>
      <c r="D40" s="72"/>
      <c r="E40" s="72"/>
      <c r="F40" s="155"/>
    </row>
    <row r="41" spans="1:6" s="13" customFormat="1" ht="15" customHeight="1" thickBot="1">
      <c r="A41" s="156" t="s">
        <v>67</v>
      </c>
      <c r="B41" s="157">
        <v>38318859</v>
      </c>
      <c r="C41" s="158">
        <v>86798417</v>
      </c>
      <c r="D41" s="45"/>
      <c r="E41" s="45"/>
    </row>
    <row r="42" spans="1:6" s="13" customFormat="1" ht="15" customHeight="1">
      <c r="A42" s="159" t="s">
        <v>68</v>
      </c>
      <c r="B42" s="160">
        <v>170576</v>
      </c>
      <c r="C42" s="161">
        <v>806734</v>
      </c>
      <c r="D42" s="45"/>
      <c r="E42" s="45"/>
    </row>
    <row r="43" spans="1:6" s="13" customFormat="1" ht="15" customHeight="1" thickBot="1">
      <c r="A43" s="162" t="s">
        <v>69</v>
      </c>
      <c r="B43" s="163">
        <v>5000000</v>
      </c>
      <c r="C43" s="164">
        <v>2000000</v>
      </c>
      <c r="D43" s="45"/>
      <c r="E43" s="45"/>
    </row>
    <row r="44" spans="1:6" s="13" customFormat="1" ht="15" customHeight="1" thickBot="1">
      <c r="A44" s="156" t="s">
        <v>70</v>
      </c>
      <c r="B44" s="165">
        <v>5170576</v>
      </c>
      <c r="C44" s="158">
        <v>2806734</v>
      </c>
      <c r="D44" s="45"/>
      <c r="E44" s="45"/>
    </row>
    <row r="45" spans="1:6" s="13" customFormat="1" ht="15" customHeight="1" thickBot="1">
      <c r="A45" s="166" t="s">
        <v>71</v>
      </c>
      <c r="B45" s="62">
        <v>43869435</v>
      </c>
      <c r="C45" s="167">
        <v>89605151</v>
      </c>
      <c r="D45" s="45"/>
      <c r="E45" s="45"/>
    </row>
    <row r="46" spans="1:6" s="13" customFormat="1" ht="15" customHeight="1" thickBot="1">
      <c r="A46" s="168" t="s">
        <v>72</v>
      </c>
      <c r="B46" s="62">
        <v>0</v>
      </c>
      <c r="C46" s="323">
        <v>930667</v>
      </c>
      <c r="D46" s="45"/>
      <c r="E46" s="45"/>
    </row>
    <row r="47" spans="1:6" s="13" customFormat="1" ht="15" customHeight="1" thickBot="1">
      <c r="A47" s="156" t="s">
        <v>73</v>
      </c>
      <c r="B47" s="169">
        <v>0</v>
      </c>
      <c r="C47" s="158">
        <v>930667</v>
      </c>
      <c r="D47" s="12"/>
      <c r="E47" s="12"/>
    </row>
    <row r="48" spans="1:6" ht="15" customHeight="1" thickBot="1">
      <c r="A48" s="170" t="s">
        <v>74</v>
      </c>
      <c r="B48" s="171">
        <v>43869435</v>
      </c>
      <c r="C48" s="172">
        <v>90535818</v>
      </c>
      <c r="D48" s="72"/>
      <c r="E48" s="72"/>
    </row>
    <row r="49" spans="2:5" ht="15" customHeight="1">
      <c r="B49" s="173"/>
      <c r="C49" s="174"/>
      <c r="D49" s="72"/>
      <c r="E49" s="72"/>
    </row>
    <row r="50" spans="2:5" ht="15" customHeight="1">
      <c r="D50" s="72"/>
      <c r="E50" s="72"/>
    </row>
    <row r="51" spans="2:5" ht="15" customHeight="1">
      <c r="D51" s="72"/>
      <c r="E51" s="72"/>
    </row>
    <row r="52" spans="2:5" ht="15" customHeight="1">
      <c r="D52" s="72"/>
      <c r="E52" s="72"/>
    </row>
    <row r="53" spans="2:5" ht="15" customHeight="1">
      <c r="D53" s="72"/>
      <c r="E53" s="72"/>
    </row>
    <row r="54" spans="2:5" ht="15" customHeight="1">
      <c r="D54" s="72"/>
      <c r="E54" s="72"/>
    </row>
    <row r="55" spans="2:5" ht="15" customHeight="1">
      <c r="D55" s="72"/>
      <c r="E55" s="72"/>
    </row>
    <row r="56" spans="2:5" ht="15" customHeight="1">
      <c r="D56" s="72"/>
      <c r="E56" s="72"/>
    </row>
    <row r="57" spans="2:5" ht="15" customHeight="1">
      <c r="D57" s="72"/>
      <c r="E57" s="72"/>
    </row>
    <row r="58" spans="2:5" ht="15" customHeight="1">
      <c r="D58" s="72"/>
      <c r="E58" s="72"/>
    </row>
    <row r="59" spans="2:5" ht="15" customHeight="1">
      <c r="D59" s="72"/>
      <c r="E59" s="72"/>
    </row>
    <row r="60" spans="2:5" ht="15" customHeight="1">
      <c r="D60" s="72"/>
      <c r="E60" s="72"/>
    </row>
    <row r="61" spans="2:5" ht="15" customHeight="1">
      <c r="D61" s="72"/>
      <c r="E61" s="72"/>
    </row>
    <row r="62" spans="2:5" ht="15" customHeight="1">
      <c r="D62" s="72"/>
      <c r="E62" s="72"/>
    </row>
    <row r="63" spans="2:5" ht="15" customHeight="1">
      <c r="D63" s="72"/>
      <c r="E63" s="72"/>
    </row>
    <row r="64" spans="2:5" ht="15" customHeight="1" thickBot="1">
      <c r="D64" s="72"/>
      <c r="E64" s="72"/>
    </row>
    <row r="65" spans="1:5" ht="15" customHeight="1">
      <c r="A65" s="375" t="s">
        <v>2</v>
      </c>
      <c r="B65" s="394" t="s">
        <v>137</v>
      </c>
      <c r="C65" s="396" t="s">
        <v>136</v>
      </c>
      <c r="D65" s="4"/>
      <c r="E65" s="4"/>
    </row>
    <row r="66" spans="1:5" ht="15" customHeight="1" thickBot="1">
      <c r="A66" s="376"/>
      <c r="B66" s="395"/>
      <c r="C66" s="397"/>
      <c r="D66" s="175"/>
      <c r="E66" s="175"/>
    </row>
    <row r="67" spans="1:5" ht="15" customHeight="1">
      <c r="A67" s="176" t="s">
        <v>15</v>
      </c>
      <c r="B67" s="120"/>
      <c r="C67" s="121"/>
    </row>
    <row r="68" spans="1:5" ht="15" customHeight="1">
      <c r="A68" s="122" t="s">
        <v>142</v>
      </c>
      <c r="B68" s="123">
        <v>3750380</v>
      </c>
      <c r="C68" s="124">
        <v>2536346</v>
      </c>
    </row>
    <row r="69" spans="1:5" ht="15" customHeight="1">
      <c r="A69" s="122" t="s">
        <v>56</v>
      </c>
      <c r="B69" s="123">
        <v>300000</v>
      </c>
      <c r="C69" s="124">
        <v>300000</v>
      </c>
    </row>
    <row r="70" spans="1:5" ht="15" customHeight="1">
      <c r="A70" s="122" t="s">
        <v>52</v>
      </c>
      <c r="B70" s="123">
        <v>120000</v>
      </c>
      <c r="C70" s="124">
        <v>120000</v>
      </c>
    </row>
    <row r="71" spans="1:5" ht="15" customHeight="1">
      <c r="A71" s="177" t="s">
        <v>55</v>
      </c>
      <c r="B71" s="132">
        <v>0</v>
      </c>
      <c r="C71" s="133">
        <v>224950</v>
      </c>
    </row>
    <row r="72" spans="1:5" ht="15" customHeight="1">
      <c r="A72" s="177" t="s">
        <v>132</v>
      </c>
      <c r="B72" s="132">
        <v>0</v>
      </c>
      <c r="C72" s="133">
        <v>74276</v>
      </c>
    </row>
    <row r="73" spans="1:5" ht="15" customHeight="1">
      <c r="A73" s="177" t="s">
        <v>51</v>
      </c>
      <c r="B73" s="132">
        <v>0</v>
      </c>
      <c r="C73" s="133">
        <v>76400</v>
      </c>
    </row>
    <row r="74" spans="1:5" ht="15" customHeight="1" thickBot="1">
      <c r="A74" s="122" t="s">
        <v>75</v>
      </c>
      <c r="B74" s="123">
        <v>6734760</v>
      </c>
      <c r="C74" s="124">
        <v>6929760</v>
      </c>
    </row>
    <row r="75" spans="1:5" ht="15" customHeight="1" thickBot="1">
      <c r="A75" s="178" t="s">
        <v>76</v>
      </c>
      <c r="B75" s="179">
        <f>SUM(B68:B74)</f>
        <v>10905140</v>
      </c>
      <c r="C75" s="180">
        <f>SUM(C68:C74)</f>
        <v>10261732</v>
      </c>
    </row>
    <row r="76" spans="1:5" ht="15" customHeight="1">
      <c r="A76" s="181" t="s">
        <v>16</v>
      </c>
      <c r="B76" s="120"/>
      <c r="C76" s="121"/>
    </row>
    <row r="77" spans="1:5" ht="15" customHeight="1">
      <c r="A77" s="182" t="s">
        <v>142</v>
      </c>
      <c r="B77" s="137">
        <v>328158</v>
      </c>
      <c r="C77" s="138">
        <v>296691</v>
      </c>
    </row>
    <row r="78" spans="1:5" ht="15" customHeight="1">
      <c r="A78" s="183" t="s">
        <v>56</v>
      </c>
      <c r="B78" s="184">
        <v>47250</v>
      </c>
      <c r="C78" s="185">
        <v>47250</v>
      </c>
    </row>
    <row r="79" spans="1:5" ht="15" customHeight="1">
      <c r="A79" s="183" t="s">
        <v>52</v>
      </c>
      <c r="B79" s="184">
        <v>18900</v>
      </c>
      <c r="C79" s="185">
        <v>18900</v>
      </c>
    </row>
    <row r="80" spans="1:5" ht="15" customHeight="1">
      <c r="A80" s="183" t="s">
        <v>55</v>
      </c>
      <c r="B80" s="184">
        <v>0</v>
      </c>
      <c r="C80" s="185">
        <v>30900</v>
      </c>
    </row>
    <row r="81" spans="1:3" ht="15" customHeight="1">
      <c r="A81" s="183" t="s">
        <v>132</v>
      </c>
      <c r="B81" s="184">
        <v>0</v>
      </c>
      <c r="C81" s="185">
        <v>10204</v>
      </c>
    </row>
    <row r="82" spans="1:3" ht="15" customHeight="1">
      <c r="A82" s="183" t="s">
        <v>51</v>
      </c>
      <c r="B82" s="184">
        <v>0</v>
      </c>
      <c r="C82" s="185">
        <v>12033</v>
      </c>
    </row>
    <row r="83" spans="1:3" ht="13.5" customHeight="1" thickBot="1">
      <c r="A83" s="183" t="s">
        <v>75</v>
      </c>
      <c r="B83" s="184">
        <v>1201083</v>
      </c>
      <c r="C83" s="185">
        <v>1201083</v>
      </c>
    </row>
    <row r="84" spans="1:3" ht="15" customHeight="1" thickBot="1">
      <c r="A84" s="186" t="s">
        <v>77</v>
      </c>
      <c r="B84" s="179">
        <f>SUM(B77:B83)</f>
        <v>1595391</v>
      </c>
      <c r="C84" s="180">
        <f>SUM(C77:C83)</f>
        <v>1617061</v>
      </c>
    </row>
    <row r="85" spans="1:3" ht="15" customHeight="1">
      <c r="A85" s="187" t="s">
        <v>17</v>
      </c>
      <c r="B85" s="117"/>
      <c r="C85" s="118"/>
    </row>
    <row r="86" spans="1:3" ht="15" customHeight="1">
      <c r="A86" s="119" t="s">
        <v>131</v>
      </c>
      <c r="B86" s="120">
        <v>1291629</v>
      </c>
      <c r="C86" s="121">
        <v>1020</v>
      </c>
    </row>
    <row r="87" spans="1:3" ht="15" customHeight="1">
      <c r="A87" s="122" t="s">
        <v>132</v>
      </c>
      <c r="B87" s="123">
        <v>2623820</v>
      </c>
      <c r="C87" s="124">
        <v>2731016</v>
      </c>
    </row>
    <row r="88" spans="1:3" ht="15" customHeight="1">
      <c r="A88" s="365" t="s">
        <v>143</v>
      </c>
      <c r="B88" s="120">
        <v>0</v>
      </c>
      <c r="C88" s="121">
        <v>138370</v>
      </c>
    </row>
    <row r="89" spans="1:3" ht="15" customHeight="1">
      <c r="A89" s="125" t="s">
        <v>78</v>
      </c>
      <c r="B89" s="126">
        <v>381000</v>
      </c>
      <c r="C89" s="127">
        <v>381000</v>
      </c>
    </row>
    <row r="90" spans="1:3" ht="15" customHeight="1">
      <c r="A90" s="128" t="s">
        <v>51</v>
      </c>
      <c r="B90" s="129">
        <v>1143000</v>
      </c>
      <c r="C90" s="130">
        <v>1265000</v>
      </c>
    </row>
    <row r="91" spans="1:3" ht="15" customHeight="1">
      <c r="A91" s="131" t="s">
        <v>52</v>
      </c>
      <c r="B91" s="132">
        <v>3009900</v>
      </c>
      <c r="C91" s="133">
        <v>2763930</v>
      </c>
    </row>
    <row r="92" spans="1:3" ht="15" customHeight="1">
      <c r="A92" s="128" t="s">
        <v>47</v>
      </c>
      <c r="B92" s="129">
        <v>165100</v>
      </c>
      <c r="C92" s="130">
        <v>165100</v>
      </c>
    </row>
    <row r="93" spans="1:3" ht="15" customHeight="1">
      <c r="A93" s="131" t="s">
        <v>54</v>
      </c>
      <c r="B93" s="132">
        <v>2440283</v>
      </c>
      <c r="C93" s="133">
        <v>2323563</v>
      </c>
    </row>
    <row r="94" spans="1:3" ht="15" customHeight="1">
      <c r="A94" s="122" t="s">
        <v>142</v>
      </c>
      <c r="B94" s="123">
        <v>574542</v>
      </c>
      <c r="C94" s="124">
        <v>304542</v>
      </c>
    </row>
    <row r="95" spans="1:3" ht="15" customHeight="1">
      <c r="A95" s="122" t="s">
        <v>55</v>
      </c>
      <c r="B95" s="123">
        <v>2260600</v>
      </c>
      <c r="C95" s="124">
        <v>1644600</v>
      </c>
    </row>
    <row r="96" spans="1:3" ht="15" customHeight="1">
      <c r="A96" s="122" t="s">
        <v>48</v>
      </c>
      <c r="B96" s="123">
        <v>88900</v>
      </c>
      <c r="C96" s="124">
        <v>38900</v>
      </c>
    </row>
    <row r="97" spans="1:29" ht="15" customHeight="1">
      <c r="A97" s="122" t="s">
        <v>75</v>
      </c>
      <c r="B97" s="123">
        <v>3276600</v>
      </c>
      <c r="C97" s="124">
        <v>3911610</v>
      </c>
    </row>
    <row r="98" spans="1:29" ht="15" customHeight="1">
      <c r="A98" s="122" t="s">
        <v>53</v>
      </c>
      <c r="B98" s="123">
        <v>889000</v>
      </c>
      <c r="C98" s="124">
        <v>525000</v>
      </c>
    </row>
    <row r="99" spans="1:29" ht="15" customHeight="1">
      <c r="A99" s="136" t="s">
        <v>79</v>
      </c>
      <c r="B99" s="137">
        <v>0</v>
      </c>
      <c r="C99" s="138">
        <v>241600</v>
      </c>
    </row>
    <row r="100" spans="1:29" ht="15" customHeight="1">
      <c r="A100" s="136" t="s">
        <v>130</v>
      </c>
      <c r="B100" s="137">
        <v>0</v>
      </c>
      <c r="C100" s="138">
        <v>226200</v>
      </c>
    </row>
    <row r="101" spans="1:29" ht="15" customHeight="1">
      <c r="A101" s="136" t="s">
        <v>140</v>
      </c>
      <c r="B101" s="137">
        <v>0</v>
      </c>
      <c r="C101" s="138">
        <v>245347</v>
      </c>
    </row>
    <row r="102" spans="1:29" ht="15" customHeight="1" thickBot="1">
      <c r="A102" s="136" t="s">
        <v>58</v>
      </c>
      <c r="B102" s="137">
        <v>190500</v>
      </c>
      <c r="C102" s="188">
        <v>11500</v>
      </c>
    </row>
    <row r="103" spans="1:29" ht="15" customHeight="1" thickBot="1">
      <c r="A103" s="178" t="s">
        <v>80</v>
      </c>
      <c r="B103" s="179">
        <f>SUM(B86:B102)</f>
        <v>18334874</v>
      </c>
      <c r="C103" s="189">
        <f>SUM(C86:C102)</f>
        <v>16918298</v>
      </c>
    </row>
    <row r="104" spans="1:29" ht="15" customHeight="1">
      <c r="A104" s="190" t="s">
        <v>18</v>
      </c>
      <c r="B104" s="191"/>
      <c r="C104" s="192"/>
    </row>
    <row r="105" spans="1:29" ht="15" customHeight="1" thickBot="1">
      <c r="A105" s="194" t="s">
        <v>81</v>
      </c>
      <c r="B105" s="195">
        <v>5020000</v>
      </c>
      <c r="C105" s="196">
        <v>5020000</v>
      </c>
    </row>
    <row r="106" spans="1:29" s="198" customFormat="1" ht="15" customHeight="1" thickBot="1">
      <c r="A106" s="178" t="s">
        <v>82</v>
      </c>
      <c r="B106" s="197">
        <f>SUM(B105)</f>
        <v>5020000</v>
      </c>
      <c r="C106" s="180">
        <f>SUM(C105)</f>
        <v>5020000</v>
      </c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</row>
    <row r="107" spans="1:29" ht="15" customHeight="1">
      <c r="A107" s="187" t="s">
        <v>19</v>
      </c>
      <c r="B107" s="70"/>
      <c r="C107" s="121"/>
    </row>
    <row r="108" spans="1:29" ht="15" customHeight="1">
      <c r="A108" s="193" t="s">
        <v>83</v>
      </c>
      <c r="B108" s="173">
        <v>0</v>
      </c>
      <c r="C108" s="199">
        <v>589547</v>
      </c>
    </row>
    <row r="109" spans="1:29" ht="15" customHeight="1">
      <c r="A109" s="122" t="s">
        <v>84</v>
      </c>
      <c r="B109" s="346">
        <v>2098100</v>
      </c>
      <c r="C109" s="345">
        <v>2410279</v>
      </c>
    </row>
    <row r="110" spans="1:29" ht="15" customHeight="1">
      <c r="A110" s="367" t="s">
        <v>156</v>
      </c>
      <c r="B110" s="347"/>
      <c r="C110" s="201"/>
    </row>
    <row r="111" spans="1:29" ht="15" customHeight="1">
      <c r="A111" s="367" t="s">
        <v>152</v>
      </c>
      <c r="B111" s="347"/>
      <c r="C111" s="201"/>
    </row>
    <row r="112" spans="1:29" ht="15" customHeight="1">
      <c r="A112" s="367" t="s">
        <v>157</v>
      </c>
      <c r="B112" s="347"/>
      <c r="C112" s="201"/>
    </row>
    <row r="113" spans="1:3" ht="15" customHeight="1">
      <c r="A113" s="367" t="s">
        <v>144</v>
      </c>
      <c r="B113" s="347"/>
      <c r="C113" s="201"/>
    </row>
    <row r="114" spans="1:3" ht="15" customHeight="1">
      <c r="A114" s="368" t="s">
        <v>151</v>
      </c>
      <c r="B114" s="347"/>
      <c r="C114" s="201"/>
    </row>
    <row r="115" spans="1:3" ht="15" customHeight="1">
      <c r="A115" s="368" t="s">
        <v>154</v>
      </c>
      <c r="B115" s="347"/>
      <c r="C115" s="201"/>
    </row>
    <row r="116" spans="1:3" ht="15" customHeight="1">
      <c r="A116" s="368" t="s">
        <v>155</v>
      </c>
      <c r="B116" s="347"/>
      <c r="C116" s="201"/>
    </row>
    <row r="117" spans="1:3" ht="15" customHeight="1">
      <c r="A117" s="368" t="s">
        <v>153</v>
      </c>
      <c r="B117" s="347"/>
      <c r="C117" s="201"/>
    </row>
    <row r="118" spans="1:3" ht="18.75" customHeight="1">
      <c r="A118" s="122" t="s">
        <v>85</v>
      </c>
      <c r="B118" s="333">
        <v>580000</v>
      </c>
      <c r="C118" s="332">
        <v>480000</v>
      </c>
    </row>
    <row r="119" spans="1:3" ht="18.75" customHeight="1">
      <c r="A119" s="200" t="s">
        <v>145</v>
      </c>
      <c r="B119" s="398"/>
      <c r="C119" s="399"/>
    </row>
    <row r="120" spans="1:3" ht="18.75" customHeight="1">
      <c r="A120" s="200" t="s">
        <v>147</v>
      </c>
      <c r="B120" s="398"/>
      <c r="C120" s="399"/>
    </row>
    <row r="121" spans="1:3" ht="18.75" customHeight="1">
      <c r="A121" s="366" t="s">
        <v>148</v>
      </c>
      <c r="B121" s="398"/>
      <c r="C121" s="399"/>
    </row>
    <row r="122" spans="1:3" ht="18.75" customHeight="1">
      <c r="A122" s="200" t="s">
        <v>149</v>
      </c>
      <c r="B122" s="398"/>
      <c r="C122" s="399"/>
    </row>
    <row r="123" spans="1:3" ht="18.75" customHeight="1">
      <c r="A123" s="200" t="s">
        <v>150</v>
      </c>
      <c r="B123" s="398"/>
      <c r="C123" s="399"/>
    </row>
    <row r="124" spans="1:3" ht="18.75" customHeight="1">
      <c r="A124" s="338" t="s">
        <v>146</v>
      </c>
      <c r="B124" s="400"/>
      <c r="C124" s="399"/>
    </row>
    <row r="125" spans="1:3" ht="15" customHeight="1" thickBot="1">
      <c r="A125" s="339" t="s">
        <v>86</v>
      </c>
      <c r="B125" s="348">
        <v>5170576</v>
      </c>
      <c r="C125" s="340">
        <v>2806734</v>
      </c>
    </row>
    <row r="126" spans="1:3" ht="15" customHeight="1" thickBot="1">
      <c r="A126" s="202" t="s">
        <v>87</v>
      </c>
      <c r="B126" s="203">
        <f>SUM(B108:B125)</f>
        <v>7848676</v>
      </c>
      <c r="C126" s="203">
        <f>SUM(C108:C125)</f>
        <v>6286560</v>
      </c>
    </row>
    <row r="127" spans="1:3" ht="21" customHeight="1" thickBot="1">
      <c r="A127" s="204" t="s">
        <v>21</v>
      </c>
      <c r="B127" s="203">
        <v>0</v>
      </c>
      <c r="C127" s="154">
        <v>18992175</v>
      </c>
    </row>
    <row r="128" spans="1:3" ht="21" customHeight="1" thickBot="1">
      <c r="A128" s="204" t="s">
        <v>22</v>
      </c>
      <c r="B128" s="203">
        <v>165354</v>
      </c>
      <c r="C128" s="154">
        <v>30509325</v>
      </c>
    </row>
    <row r="129" spans="1:3" ht="21" customHeight="1" thickBot="1">
      <c r="A129" s="205" t="s">
        <v>24</v>
      </c>
      <c r="B129" s="364">
        <v>43869435</v>
      </c>
      <c r="C129" s="341">
        <v>89605151</v>
      </c>
    </row>
    <row r="130" spans="1:3" ht="21.75" customHeight="1" thickBot="1">
      <c r="A130" s="119" t="s">
        <v>88</v>
      </c>
      <c r="B130" s="109">
        <v>0</v>
      </c>
      <c r="C130" s="342">
        <v>930667</v>
      </c>
    </row>
    <row r="131" spans="1:3" ht="24.75" customHeight="1" thickBot="1">
      <c r="A131" s="178" t="s">
        <v>89</v>
      </c>
      <c r="B131" s="78">
        <v>0</v>
      </c>
      <c r="C131" s="343">
        <v>930667</v>
      </c>
    </row>
    <row r="132" spans="1:3" ht="22.5" customHeight="1" thickBot="1">
      <c r="A132" s="170" t="s">
        <v>74</v>
      </c>
      <c r="B132" s="344">
        <v>43869435</v>
      </c>
      <c r="C132" s="206">
        <v>90535818</v>
      </c>
    </row>
    <row r="133" spans="1:3" ht="20.100000000000001" customHeight="1">
      <c r="B133" s="334"/>
      <c r="C133" s="335"/>
    </row>
    <row r="134" spans="1:3" ht="21.75" customHeight="1">
      <c r="B134" s="336"/>
      <c r="C134" s="337"/>
    </row>
    <row r="135" spans="1:3" ht="21" customHeight="1">
      <c r="B135" s="207"/>
      <c r="C135" s="208"/>
    </row>
  </sheetData>
  <mergeCells count="11">
    <mergeCell ref="B119:C124"/>
    <mergeCell ref="E10:E11"/>
    <mergeCell ref="A65:A66"/>
    <mergeCell ref="B65:B66"/>
    <mergeCell ref="C65:C66"/>
    <mergeCell ref="D10:D11"/>
    <mergeCell ref="A3:C3"/>
    <mergeCell ref="A5:C5"/>
    <mergeCell ref="A10:A11"/>
    <mergeCell ref="B10:B11"/>
    <mergeCell ref="C10:C1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F49"/>
  <sheetViews>
    <sheetView topLeftCell="A45" workbookViewId="0">
      <selection activeCell="D8" sqref="D8"/>
    </sheetView>
  </sheetViews>
  <sheetFormatPr defaultRowHeight="12.75"/>
  <cols>
    <col min="1" max="1" width="32" customWidth="1"/>
    <col min="2" max="2" width="13.85546875" style="40" customWidth="1"/>
    <col min="3" max="3" width="16" style="40" customWidth="1"/>
    <col min="4" max="4" width="33.7109375" customWidth="1"/>
    <col min="5" max="5" width="13.85546875" style="40" customWidth="1"/>
    <col min="6" max="6" width="12.85546875" style="209" customWidth="1"/>
  </cols>
  <sheetData>
    <row r="3" spans="1:6">
      <c r="D3" s="371" t="s">
        <v>186</v>
      </c>
      <c r="E3" s="371"/>
      <c r="F3" s="371"/>
    </row>
    <row r="4" spans="1:6" ht="13.5" customHeight="1"/>
    <row r="5" spans="1:6" s="210" customFormat="1" ht="20.100000000000001" customHeight="1">
      <c r="A5" s="402" t="s">
        <v>158</v>
      </c>
      <c r="B5" s="402"/>
      <c r="C5" s="402"/>
      <c r="D5" s="402"/>
      <c r="E5" s="402"/>
      <c r="F5" s="402"/>
    </row>
    <row r="7" spans="1:6">
      <c r="F7" s="211" t="s">
        <v>14</v>
      </c>
    </row>
    <row r="9" spans="1:6" ht="13.5" thickBot="1"/>
    <row r="10" spans="1:6" ht="24.75" thickBot="1">
      <c r="A10" s="212" t="s">
        <v>28</v>
      </c>
      <c r="B10" s="213" t="s">
        <v>90</v>
      </c>
      <c r="C10" s="213" t="s">
        <v>159</v>
      </c>
      <c r="D10" s="214" t="s">
        <v>91</v>
      </c>
      <c r="E10" s="213" t="s">
        <v>90</v>
      </c>
      <c r="F10" s="213" t="s">
        <v>159</v>
      </c>
    </row>
    <row r="11" spans="1:6" ht="20.100000000000001" customHeight="1">
      <c r="A11" s="215" t="s">
        <v>92</v>
      </c>
      <c r="B11" s="216">
        <v>27511886</v>
      </c>
      <c r="C11" s="216">
        <v>26835207</v>
      </c>
      <c r="D11" s="215" t="s">
        <v>15</v>
      </c>
      <c r="E11" s="89">
        <v>10905140</v>
      </c>
      <c r="F11" s="217">
        <v>10261732</v>
      </c>
    </row>
    <row r="12" spans="1:6" ht="20.100000000000001" customHeight="1">
      <c r="A12" s="218" t="s">
        <v>93</v>
      </c>
      <c r="B12" s="219">
        <v>11700000</v>
      </c>
      <c r="C12" s="219">
        <v>10327712</v>
      </c>
      <c r="D12" s="218" t="s">
        <v>161</v>
      </c>
      <c r="E12" s="89">
        <v>1595391</v>
      </c>
      <c r="F12" s="217">
        <v>1617061</v>
      </c>
    </row>
    <row r="13" spans="1:6" ht="20.100000000000001" customHeight="1">
      <c r="A13" s="218" t="s">
        <v>6</v>
      </c>
      <c r="B13" s="219">
        <v>4657549</v>
      </c>
      <c r="C13" s="219">
        <v>5653061</v>
      </c>
      <c r="D13" s="218" t="s">
        <v>17</v>
      </c>
      <c r="E13" s="89">
        <v>18334874</v>
      </c>
      <c r="F13" s="217">
        <v>16918298</v>
      </c>
    </row>
    <row r="14" spans="1:6" ht="20.100000000000001" customHeight="1">
      <c r="A14" s="218" t="s">
        <v>8</v>
      </c>
      <c r="B14" s="219">
        <v>0</v>
      </c>
      <c r="C14" s="219">
        <v>40000</v>
      </c>
      <c r="D14" s="218" t="s">
        <v>94</v>
      </c>
      <c r="E14" s="220">
        <v>2848676</v>
      </c>
      <c r="F14" s="221">
        <v>4286560</v>
      </c>
    </row>
    <row r="15" spans="1:6" ht="20.100000000000001" customHeight="1" thickBot="1">
      <c r="A15" s="218"/>
      <c r="B15" s="219"/>
      <c r="C15" s="219"/>
      <c r="D15" s="218" t="s">
        <v>18</v>
      </c>
      <c r="E15" s="220">
        <v>5020000</v>
      </c>
      <c r="F15" s="221">
        <v>5020000</v>
      </c>
    </row>
    <row r="16" spans="1:6" ht="20.100000000000001" customHeight="1" thickBot="1">
      <c r="A16" s="222" t="s">
        <v>95</v>
      </c>
      <c r="B16" s="78">
        <f>SUM(B11:B15)</f>
        <v>43869435</v>
      </c>
      <c r="C16" s="78">
        <f>SUM(C11:C15)</f>
        <v>42855980</v>
      </c>
      <c r="D16" s="222" t="s">
        <v>96</v>
      </c>
      <c r="E16" s="78">
        <v>38704081</v>
      </c>
      <c r="F16" s="223">
        <f>SUM(F11:F15)</f>
        <v>38103651</v>
      </c>
    </row>
    <row r="17" spans="1:6" ht="20.100000000000001" customHeight="1">
      <c r="A17" s="224" t="s">
        <v>160</v>
      </c>
      <c r="B17" s="225">
        <v>0</v>
      </c>
      <c r="C17" s="226">
        <v>0</v>
      </c>
      <c r="D17" s="227"/>
      <c r="E17" s="225"/>
      <c r="F17" s="228"/>
    </row>
    <row r="18" spans="1:6" ht="20.100000000000001" customHeight="1">
      <c r="A18" s="218" t="s">
        <v>134</v>
      </c>
      <c r="B18" s="89">
        <v>0</v>
      </c>
      <c r="C18" s="89">
        <v>1037869</v>
      </c>
      <c r="D18" s="229" t="s">
        <v>98</v>
      </c>
      <c r="E18" s="89">
        <v>0</v>
      </c>
      <c r="F18" s="230">
        <v>930667</v>
      </c>
    </row>
    <row r="19" spans="1:6" ht="20.100000000000001" customHeight="1">
      <c r="A19" s="231" t="s">
        <v>99</v>
      </c>
      <c r="B19" s="94">
        <v>0</v>
      </c>
      <c r="C19" s="94">
        <v>1037869</v>
      </c>
      <c r="D19" s="232" t="s">
        <v>89</v>
      </c>
      <c r="E19" s="94">
        <v>0</v>
      </c>
      <c r="F19" s="233">
        <v>930667</v>
      </c>
    </row>
    <row r="20" spans="1:6" ht="20.100000000000001" customHeight="1" thickBot="1">
      <c r="A20" s="234" t="s">
        <v>100</v>
      </c>
      <c r="B20" s="235">
        <v>43869435</v>
      </c>
      <c r="C20" s="235">
        <f>SUM(C16:C19)</f>
        <v>44931718</v>
      </c>
      <c r="D20" s="234" t="s">
        <v>101</v>
      </c>
      <c r="E20" s="235">
        <v>38704081</v>
      </c>
      <c r="F20" s="236">
        <v>39034318</v>
      </c>
    </row>
    <row r="21" spans="1:6" ht="20.100000000000001" customHeight="1" thickBot="1">
      <c r="A21" s="237" t="s">
        <v>102</v>
      </c>
      <c r="B21" s="238"/>
      <c r="C21" s="238"/>
      <c r="D21" s="237" t="s">
        <v>103</v>
      </c>
      <c r="E21" s="238">
        <v>5165354</v>
      </c>
      <c r="F21" s="239">
        <v>4859531</v>
      </c>
    </row>
    <row r="30" spans="1:6">
      <c r="A30" s="403"/>
      <c r="B30" s="403"/>
      <c r="C30" s="403"/>
      <c r="D30" s="403"/>
      <c r="E30" s="403"/>
      <c r="F30" s="403"/>
    </row>
    <row r="33" spans="1:6" ht="20.100000000000001" customHeight="1">
      <c r="A33" s="402" t="s">
        <v>162</v>
      </c>
      <c r="B33" s="402"/>
      <c r="C33" s="402"/>
      <c r="D33" s="402"/>
      <c r="E33" s="402"/>
      <c r="F33" s="402"/>
    </row>
    <row r="35" spans="1:6">
      <c r="F35" s="211" t="s">
        <v>14</v>
      </c>
    </row>
    <row r="37" spans="1:6" ht="13.5" thickBot="1"/>
    <row r="38" spans="1:6" ht="24.75" thickBot="1">
      <c r="A38" s="212" t="s">
        <v>28</v>
      </c>
      <c r="B38" s="213" t="s">
        <v>90</v>
      </c>
      <c r="C38" s="213" t="s">
        <v>159</v>
      </c>
      <c r="D38" s="214" t="s">
        <v>91</v>
      </c>
      <c r="E38" s="213" t="s">
        <v>90</v>
      </c>
      <c r="F38" s="213" t="s">
        <v>159</v>
      </c>
    </row>
    <row r="39" spans="1:6" ht="20.100000000000001" customHeight="1">
      <c r="A39" s="215" t="s">
        <v>104</v>
      </c>
      <c r="B39" s="216">
        <v>0</v>
      </c>
      <c r="C39" s="216">
        <v>9193029</v>
      </c>
      <c r="D39" s="215" t="s">
        <v>21</v>
      </c>
      <c r="E39" s="89">
        <v>0</v>
      </c>
      <c r="F39" s="217">
        <v>18992175</v>
      </c>
    </row>
    <row r="40" spans="1:6" ht="20.100000000000001" customHeight="1">
      <c r="A40" s="218" t="s">
        <v>105</v>
      </c>
      <c r="B40" s="219">
        <v>0</v>
      </c>
      <c r="C40" s="219">
        <v>1094488</v>
      </c>
      <c r="D40" s="218" t="s">
        <v>22</v>
      </c>
      <c r="E40" s="89">
        <v>165354</v>
      </c>
      <c r="F40" s="217">
        <v>30509325</v>
      </c>
    </row>
    <row r="41" spans="1:6" ht="20.100000000000001" customHeight="1">
      <c r="A41" s="218" t="s">
        <v>9</v>
      </c>
      <c r="B41" s="219">
        <v>0</v>
      </c>
      <c r="C41" s="219">
        <v>0</v>
      </c>
      <c r="D41" s="218" t="s">
        <v>106</v>
      </c>
      <c r="E41" s="89">
        <v>5000000</v>
      </c>
      <c r="F41" s="217">
        <v>2000000</v>
      </c>
    </row>
    <row r="42" spans="1:6" ht="20.100000000000001" customHeight="1">
      <c r="A42" s="218"/>
      <c r="B42" s="219"/>
      <c r="C42" s="219"/>
      <c r="D42" s="218"/>
      <c r="E42" s="220"/>
      <c r="F42" s="221"/>
    </row>
    <row r="43" spans="1:6" ht="20.100000000000001" customHeight="1" thickBot="1">
      <c r="A43" s="218"/>
      <c r="B43" s="219"/>
      <c r="C43" s="219"/>
      <c r="D43" s="218"/>
      <c r="E43" s="220"/>
      <c r="F43" s="221"/>
    </row>
    <row r="44" spans="1:6" ht="20.100000000000001" customHeight="1" thickBot="1">
      <c r="A44" s="222" t="s">
        <v>95</v>
      </c>
      <c r="B44" s="78">
        <v>0</v>
      </c>
      <c r="C44" s="78">
        <f>SUM(C39:C43)</f>
        <v>10287517</v>
      </c>
      <c r="D44" s="222" t="s">
        <v>96</v>
      </c>
      <c r="E44" s="78">
        <v>5165354</v>
      </c>
      <c r="F44" s="223">
        <f>SUM(F39:F43)</f>
        <v>51501500</v>
      </c>
    </row>
    <row r="45" spans="1:6" ht="20.100000000000001" customHeight="1">
      <c r="A45" s="224" t="s">
        <v>97</v>
      </c>
      <c r="B45" s="225">
        <v>0</v>
      </c>
      <c r="C45" s="226">
        <v>36354452</v>
      </c>
      <c r="D45" s="227"/>
      <c r="E45" s="225"/>
      <c r="F45" s="228"/>
    </row>
    <row r="46" spans="1:6" ht="20.100000000000001" customHeight="1">
      <c r="A46" s="218"/>
      <c r="B46" s="89"/>
      <c r="C46" s="89"/>
      <c r="D46" s="229"/>
      <c r="E46" s="89"/>
      <c r="F46" s="230"/>
    </row>
    <row r="47" spans="1:6" ht="20.100000000000001" customHeight="1" thickBot="1">
      <c r="A47" s="349" t="s">
        <v>99</v>
      </c>
      <c r="B47" s="350">
        <v>0</v>
      </c>
      <c r="C47" s="350">
        <v>36354452</v>
      </c>
      <c r="D47" s="232"/>
      <c r="E47" s="94"/>
      <c r="F47" s="233"/>
    </row>
    <row r="48" spans="1:6" ht="20.100000000000001" customHeight="1" thickBot="1">
      <c r="A48" s="222" t="s">
        <v>100</v>
      </c>
      <c r="B48" s="78">
        <v>0</v>
      </c>
      <c r="C48" s="78">
        <v>46641969</v>
      </c>
      <c r="D48" s="234" t="s">
        <v>101</v>
      </c>
      <c r="E48" s="235">
        <v>5165354</v>
      </c>
      <c r="F48" s="236">
        <v>51501500</v>
      </c>
    </row>
    <row r="49" spans="1:6" ht="20.100000000000001" customHeight="1" thickBot="1">
      <c r="A49" s="237" t="s">
        <v>102</v>
      </c>
      <c r="B49" s="238">
        <v>5165354</v>
      </c>
      <c r="C49" s="238">
        <v>4859531</v>
      </c>
      <c r="D49" s="237" t="s">
        <v>103</v>
      </c>
      <c r="E49" s="238">
        <v>0</v>
      </c>
      <c r="F49" s="239">
        <v>0</v>
      </c>
    </row>
  </sheetData>
  <mergeCells count="4">
    <mergeCell ref="D3:F3"/>
    <mergeCell ref="A5:F5"/>
    <mergeCell ref="A30:F30"/>
    <mergeCell ref="A33:F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0"/>
  <sheetViews>
    <sheetView topLeftCell="A27" workbookViewId="0">
      <selection activeCell="D35" sqref="D35"/>
    </sheetView>
  </sheetViews>
  <sheetFormatPr defaultRowHeight="15" customHeight="1"/>
  <cols>
    <col min="1" max="1" width="32.7109375" customWidth="1"/>
    <col min="2" max="2" width="15" customWidth="1"/>
    <col min="3" max="3" width="13.5703125" customWidth="1"/>
    <col min="4" max="4" width="15.28515625" customWidth="1"/>
    <col min="5" max="5" width="13" customWidth="1"/>
    <col min="6" max="6" width="13.42578125" customWidth="1"/>
    <col min="7" max="7" width="14.140625" customWidth="1"/>
  </cols>
  <sheetData>
    <row r="1" spans="1:10" ht="15" customHeight="1">
      <c r="A1" s="371"/>
      <c r="B1" s="371"/>
      <c r="C1" s="371"/>
      <c r="D1" s="371"/>
      <c r="E1" s="371"/>
    </row>
    <row r="2" spans="1:10" ht="15" customHeight="1">
      <c r="A2" s="371" t="s">
        <v>187</v>
      </c>
      <c r="B2" s="404"/>
      <c r="C2" s="404"/>
      <c r="D2" s="404"/>
      <c r="E2" s="404"/>
      <c r="F2" s="404"/>
      <c r="G2" s="404"/>
      <c r="H2" s="404"/>
    </row>
    <row r="3" spans="1:10" ht="15" customHeight="1">
      <c r="A3" s="240"/>
      <c r="B3" s="240"/>
      <c r="C3" s="240"/>
      <c r="D3" s="240"/>
      <c r="E3" s="240"/>
    </row>
    <row r="4" spans="1:10" ht="15" customHeight="1">
      <c r="A4" s="240"/>
      <c r="B4" s="240"/>
      <c r="C4" s="240"/>
      <c r="D4" s="240"/>
      <c r="E4" s="240"/>
    </row>
    <row r="5" spans="1:10" ht="15" customHeight="1">
      <c r="A5" s="382" t="s">
        <v>163</v>
      </c>
      <c r="B5" s="382"/>
      <c r="C5" s="382"/>
      <c r="D5" s="382"/>
      <c r="E5" s="382"/>
      <c r="F5" s="382"/>
      <c r="G5" s="382"/>
    </row>
    <row r="6" spans="1:10" ht="15" customHeight="1">
      <c r="A6" s="240"/>
      <c r="B6" s="240"/>
      <c r="C6" s="240"/>
      <c r="D6" s="240"/>
      <c r="E6" s="240"/>
    </row>
    <row r="7" spans="1:10" ht="15" customHeight="1">
      <c r="A7" s="240"/>
      <c r="B7" s="240"/>
      <c r="C7" s="240"/>
      <c r="D7" s="240"/>
      <c r="E7" s="240"/>
    </row>
    <row r="8" spans="1:10" ht="15" customHeight="1">
      <c r="A8" s="240"/>
      <c r="B8" s="240"/>
      <c r="C8" s="240"/>
      <c r="D8" s="240"/>
      <c r="E8" s="240"/>
    </row>
    <row r="9" spans="1:10" ht="15" customHeight="1">
      <c r="G9" s="241" t="s">
        <v>14</v>
      </c>
    </row>
    <row r="10" spans="1:10" ht="15" customHeight="1" thickBot="1"/>
    <row r="11" spans="1:10" ht="15" customHeight="1" thickBot="1">
      <c r="A11" s="405" t="s">
        <v>2</v>
      </c>
      <c r="B11" s="406" t="s">
        <v>107</v>
      </c>
      <c r="C11" s="407"/>
      <c r="D11" s="406" t="s">
        <v>108</v>
      </c>
      <c r="E11" s="407"/>
      <c r="F11" s="406" t="s">
        <v>109</v>
      </c>
      <c r="G11" s="408"/>
    </row>
    <row r="12" spans="1:10" ht="43.5" customHeight="1" thickBot="1">
      <c r="A12" s="376"/>
      <c r="B12" s="242" t="s">
        <v>90</v>
      </c>
      <c r="C12" s="351" t="s">
        <v>159</v>
      </c>
      <c r="D12" s="242" t="s">
        <v>90</v>
      </c>
      <c r="E12" s="351" t="s">
        <v>159</v>
      </c>
      <c r="F12" s="243" t="s">
        <v>90</v>
      </c>
      <c r="G12" s="269" t="s">
        <v>159</v>
      </c>
      <c r="H12" s="244"/>
      <c r="I12" s="244"/>
      <c r="J12" s="244"/>
    </row>
    <row r="13" spans="1:10" ht="15" customHeight="1">
      <c r="A13" s="245" t="s">
        <v>10</v>
      </c>
      <c r="B13" s="246">
        <v>43869435</v>
      </c>
      <c r="C13" s="247">
        <v>42855980</v>
      </c>
      <c r="D13" s="246">
        <v>0</v>
      </c>
      <c r="E13" s="247">
        <v>10287517</v>
      </c>
      <c r="F13" s="246">
        <v>43869435</v>
      </c>
      <c r="G13" s="247">
        <v>53143497</v>
      </c>
    </row>
    <row r="14" spans="1:10" ht="15" customHeight="1">
      <c r="A14" s="218" t="s">
        <v>24</v>
      </c>
      <c r="B14" s="248">
        <v>38704081</v>
      </c>
      <c r="C14" s="249">
        <v>38103651</v>
      </c>
      <c r="D14" s="248">
        <v>5165354</v>
      </c>
      <c r="E14" s="249">
        <v>51501500</v>
      </c>
      <c r="F14" s="248">
        <v>43869435</v>
      </c>
      <c r="G14" s="249">
        <v>89605151</v>
      </c>
    </row>
    <row r="15" spans="1:10" ht="15" customHeight="1">
      <c r="A15" s="250" t="s">
        <v>110</v>
      </c>
      <c r="B15" s="251">
        <v>5165354</v>
      </c>
      <c r="C15" s="252">
        <v>4752329</v>
      </c>
      <c r="D15" s="251">
        <v>-5165354</v>
      </c>
      <c r="E15" s="252">
        <v>-41213983</v>
      </c>
      <c r="F15" s="251">
        <v>0</v>
      </c>
      <c r="G15" s="252">
        <v>-36461654</v>
      </c>
    </row>
    <row r="16" spans="1:10" ht="15" customHeight="1">
      <c r="A16" s="218" t="s">
        <v>111</v>
      </c>
      <c r="B16" s="248"/>
      <c r="C16" s="249">
        <v>107202</v>
      </c>
      <c r="D16" s="248"/>
      <c r="E16" s="249">
        <v>36354452</v>
      </c>
      <c r="F16" s="248">
        <v>0</v>
      </c>
      <c r="G16" s="249">
        <v>36461654</v>
      </c>
    </row>
    <row r="17" spans="1:8" ht="15" customHeight="1">
      <c r="A17" s="253" t="s">
        <v>112</v>
      </c>
      <c r="B17" s="254"/>
      <c r="C17" s="255"/>
      <c r="D17" s="254"/>
      <c r="E17" s="255">
        <v>36354452</v>
      </c>
      <c r="F17" s="254"/>
      <c r="G17" s="255">
        <v>36354452</v>
      </c>
    </row>
    <row r="18" spans="1:8" ht="15" customHeight="1">
      <c r="A18" s="256" t="s">
        <v>113</v>
      </c>
      <c r="B18" s="248"/>
      <c r="C18" s="249"/>
      <c r="D18" s="248"/>
      <c r="E18" s="249"/>
      <c r="F18" s="248"/>
      <c r="G18" s="249"/>
    </row>
    <row r="19" spans="1:8" ht="15" customHeight="1">
      <c r="A19" s="256" t="s">
        <v>114</v>
      </c>
      <c r="B19" s="248"/>
      <c r="C19" s="249">
        <v>1037869</v>
      </c>
      <c r="D19" s="248"/>
      <c r="E19" s="249"/>
      <c r="F19" s="248"/>
      <c r="G19" s="249">
        <v>1037869</v>
      </c>
    </row>
    <row r="20" spans="1:8" ht="15" customHeight="1">
      <c r="A20" s="253" t="s">
        <v>115</v>
      </c>
      <c r="B20" s="257"/>
      <c r="C20" s="369">
        <v>-930667</v>
      </c>
      <c r="D20" s="248"/>
      <c r="E20" s="249"/>
      <c r="F20" s="248"/>
      <c r="G20" s="249">
        <v>-930667</v>
      </c>
    </row>
    <row r="21" spans="1:8" ht="15" customHeight="1" thickBot="1">
      <c r="A21" s="258" t="s">
        <v>116</v>
      </c>
      <c r="B21" s="259"/>
      <c r="C21" s="260"/>
      <c r="D21" s="259"/>
      <c r="E21" s="261"/>
      <c r="F21" s="259"/>
      <c r="G21" s="261"/>
    </row>
    <row r="22" spans="1:8" ht="39.950000000000003" customHeight="1" thickBot="1">
      <c r="A22" s="262" t="s">
        <v>117</v>
      </c>
      <c r="B22" s="263">
        <v>0</v>
      </c>
      <c r="C22" s="264">
        <v>0</v>
      </c>
      <c r="D22" s="263">
        <v>0</v>
      </c>
      <c r="E22" s="264">
        <v>0</v>
      </c>
      <c r="F22" s="263">
        <v>0</v>
      </c>
      <c r="G22" s="264">
        <v>0</v>
      </c>
    </row>
    <row r="25" spans="1:8" ht="15" customHeight="1">
      <c r="A25" s="409"/>
      <c r="B25" s="409"/>
      <c r="C25" s="409"/>
      <c r="D25" s="409"/>
      <c r="E25" s="409"/>
    </row>
    <row r="28" spans="1:8" ht="15" customHeight="1">
      <c r="A28" s="265"/>
      <c r="C28" s="265"/>
    </row>
    <row r="29" spans="1:8" ht="15" customHeight="1">
      <c r="A29" s="266"/>
      <c r="C29" s="267"/>
    </row>
    <row r="31" spans="1:8" ht="15" customHeight="1">
      <c r="A31" s="371" t="s">
        <v>188</v>
      </c>
      <c r="B31" s="371"/>
      <c r="C31" s="371"/>
      <c r="D31" s="371"/>
      <c r="E31" s="371"/>
      <c r="F31" s="371"/>
      <c r="G31" s="371"/>
      <c r="H31" s="371"/>
    </row>
    <row r="34" spans="1:7" s="210" customFormat="1" ht="14.25" customHeight="1">
      <c r="A34" s="382" t="s">
        <v>164</v>
      </c>
      <c r="B34" s="382"/>
      <c r="C34" s="382"/>
      <c r="D34" s="382"/>
      <c r="E34" s="382"/>
      <c r="F34" s="382"/>
      <c r="G34" s="382"/>
    </row>
    <row r="35" spans="1:7" ht="15" customHeight="1">
      <c r="A35" s="240"/>
      <c r="B35" s="240"/>
      <c r="C35" s="240"/>
      <c r="D35" s="240"/>
      <c r="E35" s="240"/>
    </row>
    <row r="36" spans="1:7" ht="15" customHeight="1">
      <c r="A36" s="240"/>
      <c r="B36" s="240"/>
      <c r="C36" s="240"/>
      <c r="D36" s="240"/>
      <c r="E36" s="240"/>
    </row>
    <row r="37" spans="1:7" ht="15" customHeight="1">
      <c r="A37" s="240"/>
      <c r="B37" s="240"/>
      <c r="C37" s="240"/>
      <c r="D37" s="240"/>
      <c r="E37" s="240"/>
    </row>
    <row r="38" spans="1:7" ht="15" customHeight="1">
      <c r="G38" s="241" t="s">
        <v>14</v>
      </c>
    </row>
    <row r="39" spans="1:7" ht="15" customHeight="1" thickBot="1"/>
    <row r="40" spans="1:7" ht="15" customHeight="1" thickBot="1">
      <c r="A40" s="405" t="s">
        <v>2</v>
      </c>
      <c r="B40" s="406" t="s">
        <v>107</v>
      </c>
      <c r="C40" s="407"/>
      <c r="D40" s="411" t="s">
        <v>108</v>
      </c>
      <c r="E40" s="412"/>
      <c r="F40" s="406" t="s">
        <v>109</v>
      </c>
      <c r="G40" s="408"/>
    </row>
    <row r="41" spans="1:7" ht="42" customHeight="1" thickBot="1">
      <c r="A41" s="410"/>
      <c r="B41" s="242" t="s">
        <v>90</v>
      </c>
      <c r="C41" s="351" t="s">
        <v>159</v>
      </c>
      <c r="D41" s="268" t="s">
        <v>90</v>
      </c>
      <c r="E41" s="352" t="s">
        <v>159</v>
      </c>
      <c r="F41" s="243" t="s">
        <v>90</v>
      </c>
      <c r="G41" s="269" t="s">
        <v>159</v>
      </c>
    </row>
    <row r="42" spans="1:7" ht="15" customHeight="1">
      <c r="A42" s="218" t="s">
        <v>10</v>
      </c>
      <c r="B42" s="246">
        <v>43869435</v>
      </c>
      <c r="C42" s="247">
        <v>42855980</v>
      </c>
      <c r="D42" s="270">
        <v>0</v>
      </c>
      <c r="E42" s="271">
        <v>10287517</v>
      </c>
      <c r="F42" s="246">
        <v>43869435</v>
      </c>
      <c r="G42" s="247">
        <v>53143497</v>
      </c>
    </row>
    <row r="43" spans="1:7" ht="15" customHeight="1">
      <c r="A43" s="218" t="s">
        <v>24</v>
      </c>
      <c r="B43" s="248">
        <v>38704081</v>
      </c>
      <c r="C43" s="249">
        <v>38103651</v>
      </c>
      <c r="D43" s="272">
        <v>5165354</v>
      </c>
      <c r="E43" s="273">
        <v>51501500</v>
      </c>
      <c r="F43" s="248">
        <v>43869435</v>
      </c>
      <c r="G43" s="249">
        <v>89605151</v>
      </c>
    </row>
    <row r="44" spans="1:7" ht="15" customHeight="1">
      <c r="A44" s="250" t="s">
        <v>110</v>
      </c>
      <c r="B44" s="251">
        <v>5165354</v>
      </c>
      <c r="C44" s="252">
        <v>4752329</v>
      </c>
      <c r="D44" s="274">
        <v>-5165354</v>
      </c>
      <c r="E44" s="275">
        <v>-41213983</v>
      </c>
      <c r="F44" s="251">
        <v>0</v>
      </c>
      <c r="G44" s="252">
        <v>-36461654</v>
      </c>
    </row>
    <row r="45" spans="1:7" ht="15" customHeight="1">
      <c r="A45" s="253" t="s">
        <v>118</v>
      </c>
      <c r="B45" s="254"/>
      <c r="C45" s="255">
        <v>1037869</v>
      </c>
      <c r="D45" s="276"/>
      <c r="E45" s="277">
        <v>36354452</v>
      </c>
      <c r="F45" s="254">
        <v>0</v>
      </c>
      <c r="G45" s="255">
        <v>37392321</v>
      </c>
    </row>
    <row r="46" spans="1:7" ht="15" customHeight="1">
      <c r="A46" s="253" t="s">
        <v>119</v>
      </c>
      <c r="B46" s="254"/>
      <c r="C46" s="255">
        <v>930667</v>
      </c>
      <c r="D46" s="276"/>
      <c r="E46" s="277"/>
      <c r="F46" s="254"/>
      <c r="G46" s="255">
        <v>930667</v>
      </c>
    </row>
    <row r="47" spans="1:7" ht="39.950000000000003" customHeight="1">
      <c r="A47" s="278" t="s">
        <v>117</v>
      </c>
      <c r="B47" s="279">
        <v>0</v>
      </c>
      <c r="C47" s="280">
        <v>0</v>
      </c>
      <c r="D47" s="281">
        <v>0</v>
      </c>
      <c r="E47" s="282">
        <v>0</v>
      </c>
      <c r="F47" s="279">
        <v>0</v>
      </c>
      <c r="G47" s="280">
        <v>0</v>
      </c>
    </row>
    <row r="48" spans="1:7" ht="15" customHeight="1">
      <c r="A48" s="253" t="s">
        <v>120</v>
      </c>
      <c r="B48" s="254"/>
      <c r="C48" s="255"/>
      <c r="D48" s="276"/>
      <c r="E48" s="277"/>
      <c r="F48" s="254"/>
      <c r="G48" s="255"/>
    </row>
    <row r="49" spans="1:7" ht="15" customHeight="1" thickBot="1">
      <c r="A49" s="258" t="s">
        <v>121</v>
      </c>
      <c r="B49" s="283">
        <v>0</v>
      </c>
      <c r="C49" s="284">
        <v>0</v>
      </c>
      <c r="D49" s="285">
        <v>0</v>
      </c>
      <c r="E49" s="286">
        <v>0</v>
      </c>
      <c r="F49" s="283">
        <v>0</v>
      </c>
      <c r="G49" s="284">
        <v>0</v>
      </c>
    </row>
    <row r="50" spans="1:7" ht="15" customHeight="1" thickBot="1">
      <c r="A50" s="222" t="s">
        <v>122</v>
      </c>
      <c r="B50" s="287">
        <v>0</v>
      </c>
      <c r="C50" s="288"/>
      <c r="D50" s="289">
        <v>0</v>
      </c>
      <c r="E50" s="290"/>
      <c r="F50" s="287">
        <v>0</v>
      </c>
      <c r="G50" s="288">
        <v>0</v>
      </c>
    </row>
  </sheetData>
  <mergeCells count="14">
    <mergeCell ref="A25:E25"/>
    <mergeCell ref="A31:H31"/>
    <mergeCell ref="A34:G34"/>
    <mergeCell ref="A40:A41"/>
    <mergeCell ref="B40:C40"/>
    <mergeCell ref="D40:E40"/>
    <mergeCell ref="F40:G40"/>
    <mergeCell ref="A1:E1"/>
    <mergeCell ref="A2:H2"/>
    <mergeCell ref="A5:G5"/>
    <mergeCell ref="A11:A12"/>
    <mergeCell ref="B11:C11"/>
    <mergeCell ref="D11:E11"/>
    <mergeCell ref="F11:G11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7"/>
  <sheetViews>
    <sheetView topLeftCell="A9" workbookViewId="0">
      <selection activeCell="D7" sqref="D7"/>
    </sheetView>
  </sheetViews>
  <sheetFormatPr defaultRowHeight="12.75"/>
  <cols>
    <col min="1" max="1" width="30.85546875" customWidth="1"/>
    <col min="2" max="2" width="27.42578125" customWidth="1"/>
    <col min="3" max="3" width="27.7109375" customWidth="1"/>
    <col min="4" max="4" width="11.5703125" customWidth="1"/>
    <col min="5" max="5" width="11.140625" customWidth="1"/>
    <col min="6" max="6" width="17.42578125" customWidth="1"/>
  </cols>
  <sheetData>
    <row r="1" spans="1:3" ht="17.25" customHeight="1"/>
    <row r="2" spans="1:3" ht="15" customHeight="1"/>
    <row r="3" spans="1:3">
      <c r="A3" s="371" t="s">
        <v>189</v>
      </c>
      <c r="B3" s="371"/>
      <c r="C3" s="371"/>
    </row>
    <row r="7" spans="1:3" ht="15.75">
      <c r="B7" s="291" t="s">
        <v>123</v>
      </c>
    </row>
    <row r="8" spans="1:3">
      <c r="C8" s="241" t="s">
        <v>14</v>
      </c>
    </row>
    <row r="9" spans="1:3" ht="13.5" thickBot="1">
      <c r="C9" s="65"/>
    </row>
    <row r="10" spans="1:3" s="294" customFormat="1" ht="42" customHeight="1" thickBot="1">
      <c r="A10" s="292" t="s">
        <v>2</v>
      </c>
      <c r="B10" s="292" t="s">
        <v>124</v>
      </c>
      <c r="C10" s="293" t="s">
        <v>159</v>
      </c>
    </row>
    <row r="11" spans="1:3" s="294" customFormat="1" ht="20.100000000000001" customHeight="1">
      <c r="A11" s="419" t="s">
        <v>133</v>
      </c>
      <c r="B11" s="421">
        <v>170576</v>
      </c>
      <c r="C11" s="423">
        <v>806734</v>
      </c>
    </row>
    <row r="12" spans="1:3" s="294" customFormat="1" ht="20.100000000000001" customHeight="1">
      <c r="A12" s="420"/>
      <c r="B12" s="422"/>
      <c r="C12" s="424"/>
    </row>
    <row r="13" spans="1:3" s="294" customFormat="1" ht="20.100000000000001" customHeight="1">
      <c r="A13" s="420" t="s">
        <v>69</v>
      </c>
      <c r="B13" s="422">
        <v>5000000</v>
      </c>
      <c r="C13" s="424">
        <v>2000000</v>
      </c>
    </row>
    <row r="14" spans="1:3" s="294" customFormat="1" ht="20.100000000000001" customHeight="1" thickBot="1">
      <c r="A14" s="425"/>
      <c r="B14" s="426"/>
      <c r="C14" s="427"/>
    </row>
    <row r="15" spans="1:3" s="294" customFormat="1" ht="20.100000000000001" customHeight="1">
      <c r="A15" s="413" t="s">
        <v>70</v>
      </c>
      <c r="B15" s="415">
        <v>5170576</v>
      </c>
      <c r="C15" s="417">
        <v>2806734</v>
      </c>
    </row>
    <row r="16" spans="1:3" s="294" customFormat="1" ht="20.100000000000001" customHeight="1" thickBot="1">
      <c r="A16" s="414"/>
      <c r="B16" s="416"/>
      <c r="C16" s="418"/>
    </row>
    <row r="17" spans="1:3" ht="18">
      <c r="A17" s="295"/>
      <c r="B17" s="295"/>
      <c r="C17" s="295"/>
    </row>
  </sheetData>
  <mergeCells count="10">
    <mergeCell ref="A15:A16"/>
    <mergeCell ref="B15:B16"/>
    <mergeCell ref="C15:C16"/>
    <mergeCell ref="A3:C3"/>
    <mergeCell ref="A11:A12"/>
    <mergeCell ref="B11:B12"/>
    <mergeCell ref="C11:C12"/>
    <mergeCell ref="A13:A14"/>
    <mergeCell ref="B13:B14"/>
    <mergeCell ref="C13:C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E24" sqref="E24"/>
    </sheetView>
  </sheetViews>
  <sheetFormatPr defaultRowHeight="12.75"/>
  <cols>
    <col min="1" max="1" width="48.28515625" customWidth="1"/>
    <col min="2" max="2" width="24.140625" style="296" customWidth="1"/>
    <col min="3" max="3" width="25.85546875" style="296" customWidth="1"/>
    <col min="4" max="5" width="12.85546875" customWidth="1"/>
  </cols>
  <sheetData>
    <row r="1" spans="1:5">
      <c r="B1" s="296" t="s">
        <v>190</v>
      </c>
    </row>
    <row r="2" spans="1:5">
      <c r="A2" s="297"/>
    </row>
    <row r="3" spans="1:5">
      <c r="A3" s="428"/>
      <c r="B3" s="428"/>
    </row>
    <row r="4" spans="1:5" ht="12.75" customHeight="1">
      <c r="A4" s="429" t="s">
        <v>165</v>
      </c>
      <c r="B4" s="429"/>
      <c r="C4" s="429"/>
      <c r="D4" s="429"/>
      <c r="E4" s="298"/>
    </row>
    <row r="5" spans="1:5">
      <c r="A5" s="429"/>
      <c r="B5" s="429"/>
      <c r="C5" s="429"/>
      <c r="D5" s="429"/>
      <c r="E5" s="298"/>
    </row>
    <row r="6" spans="1:5">
      <c r="A6" s="299"/>
      <c r="B6" s="300"/>
      <c r="C6" s="300"/>
      <c r="D6" s="299"/>
      <c r="E6" s="299"/>
    </row>
    <row r="7" spans="1:5" ht="13.5" thickBot="1">
      <c r="C7" s="301" t="s">
        <v>14</v>
      </c>
    </row>
    <row r="8" spans="1:5" s="13" customFormat="1" ht="30" customHeight="1" thickBot="1">
      <c r="A8" s="302" t="s">
        <v>2</v>
      </c>
      <c r="B8" s="303" t="s">
        <v>90</v>
      </c>
      <c r="C8" s="304" t="s">
        <v>159</v>
      </c>
      <c r="D8" s="305"/>
    </row>
    <row r="9" spans="1:5" s="13" customFormat="1" ht="30" customHeight="1">
      <c r="A9" s="354" t="s">
        <v>21</v>
      </c>
      <c r="B9" s="306"/>
      <c r="C9" s="307"/>
      <c r="D9" s="308"/>
    </row>
    <row r="10" spans="1:5" s="13" customFormat="1" ht="30" customHeight="1">
      <c r="A10" s="309" t="s">
        <v>182</v>
      </c>
      <c r="B10" s="310">
        <v>0</v>
      </c>
      <c r="C10" s="310">
        <v>571500</v>
      </c>
      <c r="D10" s="308"/>
    </row>
    <row r="11" spans="1:5" s="13" customFormat="1" ht="30" customHeight="1">
      <c r="A11" s="311" t="s">
        <v>166</v>
      </c>
      <c r="B11" s="310">
        <v>0</v>
      </c>
      <c r="C11" s="310">
        <v>4975860</v>
      </c>
      <c r="D11" s="308"/>
    </row>
    <row r="12" spans="1:5" s="13" customFormat="1" ht="30" customHeight="1">
      <c r="A12" s="312" t="s">
        <v>167</v>
      </c>
      <c r="B12" s="313">
        <v>0</v>
      </c>
      <c r="C12" s="313">
        <v>10128283</v>
      </c>
      <c r="D12" s="314"/>
    </row>
    <row r="13" spans="1:5" s="13" customFormat="1" ht="30" customHeight="1">
      <c r="A13" s="312" t="s">
        <v>175</v>
      </c>
      <c r="B13" s="313">
        <v>0</v>
      </c>
      <c r="C13" s="313">
        <v>1478982</v>
      </c>
      <c r="D13" s="314"/>
    </row>
    <row r="14" spans="1:5" s="13" customFormat="1" ht="30" customHeight="1">
      <c r="A14" s="315" t="s">
        <v>168</v>
      </c>
      <c r="B14" s="316">
        <v>0</v>
      </c>
      <c r="C14" s="316">
        <v>329000</v>
      </c>
      <c r="D14" s="314"/>
    </row>
    <row r="15" spans="1:5" s="13" customFormat="1" ht="30" customHeight="1">
      <c r="A15" s="315" t="s">
        <v>169</v>
      </c>
      <c r="B15" s="316">
        <v>0</v>
      </c>
      <c r="C15" s="316">
        <v>895350</v>
      </c>
      <c r="D15" s="314"/>
    </row>
    <row r="16" spans="1:5" s="13" customFormat="1" ht="30" customHeight="1">
      <c r="A16" s="315" t="s">
        <v>170</v>
      </c>
      <c r="B16" s="316">
        <v>0</v>
      </c>
      <c r="C16" s="316">
        <v>152400</v>
      </c>
      <c r="D16" s="314"/>
    </row>
    <row r="17" spans="1:4" s="13" customFormat="1" ht="30" customHeight="1">
      <c r="A17" s="363" t="s">
        <v>172</v>
      </c>
      <c r="B17" s="316">
        <v>0</v>
      </c>
      <c r="C17" s="316">
        <v>152800</v>
      </c>
      <c r="D17" s="314"/>
    </row>
    <row r="18" spans="1:4" s="13" customFormat="1" ht="30" customHeight="1">
      <c r="A18" s="363" t="s">
        <v>173</v>
      </c>
      <c r="B18" s="316">
        <v>0</v>
      </c>
      <c r="C18" s="316">
        <v>93720</v>
      </c>
      <c r="D18" s="314"/>
    </row>
    <row r="19" spans="1:4" s="13" customFormat="1" ht="30" customHeight="1">
      <c r="A19" s="363" t="s">
        <v>174</v>
      </c>
      <c r="B19" s="316">
        <v>0</v>
      </c>
      <c r="C19" s="316">
        <v>82420</v>
      </c>
      <c r="D19" s="314"/>
    </row>
    <row r="20" spans="1:4" s="13" customFormat="1" ht="30" customHeight="1">
      <c r="A20" s="363" t="s">
        <v>176</v>
      </c>
      <c r="B20" s="316">
        <v>0</v>
      </c>
      <c r="C20" s="316">
        <v>57970</v>
      </c>
      <c r="D20" s="314"/>
    </row>
    <row r="21" spans="1:4" s="13" customFormat="1" ht="30" customHeight="1">
      <c r="A21" s="363" t="s">
        <v>177</v>
      </c>
      <c r="B21" s="316">
        <v>0</v>
      </c>
      <c r="C21" s="316">
        <v>9990</v>
      </c>
      <c r="D21" s="314"/>
    </row>
    <row r="22" spans="1:4" s="13" customFormat="1" ht="30" customHeight="1" thickBot="1">
      <c r="A22" s="363" t="s">
        <v>171</v>
      </c>
      <c r="B22" s="316">
        <v>0</v>
      </c>
      <c r="C22" s="316">
        <v>63900</v>
      </c>
      <c r="D22" s="314"/>
    </row>
    <row r="23" spans="1:4" s="13" customFormat="1" ht="30" customHeight="1" thickBot="1">
      <c r="A23" s="353" t="s">
        <v>125</v>
      </c>
      <c r="B23" s="362">
        <v>0</v>
      </c>
      <c r="C23" s="317">
        <f>SUM(C10:C22)</f>
        <v>18992175</v>
      </c>
      <c r="D23" s="318"/>
    </row>
    <row r="24" spans="1:4" s="13" customFormat="1" ht="30" customHeight="1">
      <c r="A24" s="354" t="s">
        <v>126</v>
      </c>
      <c r="B24" s="357"/>
      <c r="C24" s="355"/>
      <c r="D24" s="308"/>
    </row>
    <row r="25" spans="1:4" s="13" customFormat="1" ht="30" customHeight="1">
      <c r="A25" s="309" t="s">
        <v>178</v>
      </c>
      <c r="B25" s="358">
        <v>165354</v>
      </c>
      <c r="C25" s="356">
        <v>165354</v>
      </c>
      <c r="D25" s="308"/>
    </row>
    <row r="26" spans="1:4" s="13" customFormat="1" ht="30" customHeight="1">
      <c r="A26" s="309" t="s">
        <v>183</v>
      </c>
      <c r="B26" s="358">
        <v>0</v>
      </c>
      <c r="C26" s="356">
        <v>106200</v>
      </c>
      <c r="D26" s="308"/>
    </row>
    <row r="27" spans="1:4" s="13" customFormat="1" ht="30" customHeight="1">
      <c r="A27" s="309" t="s">
        <v>179</v>
      </c>
      <c r="B27" s="358">
        <v>0</v>
      </c>
      <c r="C27" s="356">
        <v>13615000</v>
      </c>
      <c r="D27" s="308"/>
    </row>
    <row r="28" spans="1:4" s="13" customFormat="1" ht="30" customHeight="1">
      <c r="A28" s="309" t="s">
        <v>181</v>
      </c>
      <c r="B28" s="358">
        <v>0</v>
      </c>
      <c r="C28" s="356">
        <v>6228943</v>
      </c>
      <c r="D28" s="308"/>
    </row>
    <row r="29" spans="1:4" s="13" customFormat="1" ht="30" customHeight="1">
      <c r="A29" s="311" t="s">
        <v>180</v>
      </c>
      <c r="B29" s="358">
        <v>0</v>
      </c>
      <c r="C29" s="356">
        <v>6176659</v>
      </c>
      <c r="D29" s="308"/>
    </row>
    <row r="30" spans="1:4" s="13" customFormat="1" ht="30" customHeight="1" thickBot="1">
      <c r="A30" s="309" t="s">
        <v>191</v>
      </c>
      <c r="B30" s="358"/>
      <c r="C30" s="356">
        <v>4217169</v>
      </c>
      <c r="D30" s="308"/>
    </row>
    <row r="31" spans="1:4" s="13" customFormat="1" ht="30" customHeight="1" thickBot="1">
      <c r="A31" s="353" t="s">
        <v>127</v>
      </c>
      <c r="B31" s="361">
        <v>165354</v>
      </c>
      <c r="C31" s="361">
        <f>SUM(C25:C30)</f>
        <v>30509325</v>
      </c>
      <c r="D31" s="308"/>
    </row>
    <row r="32" spans="1:4" s="13" customFormat="1" ht="30" customHeight="1" thickBot="1">
      <c r="A32" s="359" t="s">
        <v>128</v>
      </c>
      <c r="B32" s="360">
        <v>165354</v>
      </c>
      <c r="C32" s="360">
        <v>49501500</v>
      </c>
      <c r="D32" s="319"/>
    </row>
    <row r="36" spans="1:5">
      <c r="A36" s="72"/>
      <c r="B36" s="320"/>
      <c r="C36" s="320"/>
      <c r="D36" s="72"/>
      <c r="E36" s="72"/>
    </row>
    <row r="37" spans="1:5">
      <c r="A37" s="72"/>
      <c r="B37" s="320"/>
      <c r="C37" s="320"/>
      <c r="D37" s="72"/>
      <c r="E37" s="72"/>
    </row>
    <row r="38" spans="1:5">
      <c r="A38" s="72"/>
      <c r="B38" s="320"/>
      <c r="C38" s="320"/>
      <c r="D38" s="72"/>
      <c r="E38" s="72"/>
    </row>
    <row r="39" spans="1:5">
      <c r="A39" s="72"/>
      <c r="B39" s="320"/>
      <c r="C39" s="320"/>
      <c r="D39" s="72"/>
      <c r="E39" s="72"/>
    </row>
    <row r="40" spans="1:5">
      <c r="A40" s="72"/>
      <c r="B40" s="320"/>
      <c r="C40" s="320"/>
      <c r="D40" s="72"/>
      <c r="E40" s="72"/>
    </row>
    <row r="41" spans="1:5">
      <c r="A41" s="72"/>
      <c r="B41" s="320"/>
      <c r="C41" s="320"/>
      <c r="D41" s="72"/>
      <c r="E41" s="72"/>
    </row>
  </sheetData>
  <mergeCells count="2">
    <mergeCell ref="A3:B3"/>
    <mergeCell ref="A4:D5"/>
  </mergeCells>
  <pageMargins left="0.53" right="0.25" top="1.1100000000000001" bottom="0" header="1.1100000000000001" footer="0.51181102362204722"/>
  <pageSetup paperSize="9" scale="90" orientation="portrait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bev.</vt:lpstr>
      <vt:lpstr>kiadei.</vt:lpstr>
      <vt:lpstr>be. kiem.ei.</vt:lpstr>
      <vt:lpstr>felad.kiad.</vt:lpstr>
      <vt:lpstr>műk.felh.mérleg</vt:lpstr>
      <vt:lpstr>hiány belső fin.</vt:lpstr>
      <vt:lpstr>tartalék</vt:lpstr>
      <vt:lpstr>felh.k.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2021-02-18T12:08:16Z</cp:lastPrinted>
  <dcterms:created xsi:type="dcterms:W3CDTF">2020-01-27T12:52:04Z</dcterms:created>
  <dcterms:modified xsi:type="dcterms:W3CDTF">2021-02-19T08:11:28Z</dcterms:modified>
</cp:coreProperties>
</file>