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müköd'!$A$1:$C$40</definedName>
    <definedName name="_xlnm.Print_Area" localSheetId="1">'4. mell. felhalm'!$A$1:$C$38</definedName>
  </definedNames>
  <calcPr fullCalcOnLoad="1"/>
</workbook>
</file>

<file path=xl/sharedStrings.xml><?xml version="1.0" encoding="utf-8"?>
<sst xmlns="http://schemas.openxmlformats.org/spreadsheetml/2006/main" count="98" uniqueCount="75">
  <si>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</si>
  <si>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</si>
  <si>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</si>
  <si>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</si>
  <si>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</si>
  <si>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</si>
  <si>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</si>
  <si>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</si>
  <si>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</si>
  <si>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</si>
  <si>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</si>
  <si>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</si>
  <si>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</si>
  <si>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</si>
  <si>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</si>
  <si>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</si>
  <si>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</si>
  <si>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</si>
  <si>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</si>
  <si>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</si>
  <si>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</si>
  <si>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</si>
  <si>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</si>
  <si>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</si>
  <si>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</si>
  <si>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</si>
  <si>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</si>
  <si>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</si>
  <si>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</si>
  <si>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</si>
  <si>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</si>
  <si>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</si>
  <si>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</si>
  <si>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</si>
  <si>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</si>
  <si>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</si>
  <si>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</si>
  <si>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</si>
  <si>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</si>
  <si>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</si>
  <si>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</si>
  <si>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</si>
  <si>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</si>
  <si>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</si>
  <si>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</si>
  <si>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</si>
  <si>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</si>
  <si>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</si>
  <si>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</si>
  <si>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</si>
  <si>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</si>
  <si>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</si>
  <si>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</si>
  <si>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</si>
  <si>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</si>
  <si>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</si>
  <si>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</si>
  <si>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</si>
  <si>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</si>
  <si>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</si>
  <si>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</si>
  <si>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</si>
  <si>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</si>
  <si>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</si>
  <si>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</si>
  <si>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</si>
  <si>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</si>
  <si>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</si>
  <si>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</si>
  <si>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</si>
  <si>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</si>
  <si>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</si>
  <si>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2020. évi előirányzat</t>
  </si>
  <si>
    <t xml:space="preserve">     3.  melléklet   1/2020. (II.12.)  önkormányzati rendelethez</t>
  </si>
  <si>
    <t>4. melléklet     1/2020. (II.12.)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</si>
</sst>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2" fillId="0" borderId="12" xfId="0" applyNumberFormat="1" applyFont="1" applyFill="1" applyBorder="1" applyAlignment="1">
      <alignment horizontal="left" vertical="center" wrapText="1" indent="1"/>
    </xf>
    <xf numFmtId="172" fontId="0" fillId="0" borderId="16" xfId="0" applyNumberFormat="1" applyFill="1" applyBorder="1" applyAlignment="1">
      <alignment horizontal="left" vertical="center" wrapText="1" indent="1"/>
    </xf>
    <xf numFmtId="172" fontId="0" fillId="0" borderId="17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9" fillId="0" borderId="18" xfId="0" applyNumberFormat="1" applyFont="1" applyFill="1" applyBorder="1" applyAlignment="1" applyProtection="1">
      <alignment vertical="center" wrapText="1"/>
      <protection locked="0"/>
    </xf>
    <xf numFmtId="172" fontId="9" fillId="0" borderId="19" xfId="0" applyNumberFormat="1" applyFont="1" applyFill="1" applyBorder="1" applyAlignment="1" applyProtection="1">
      <alignment vertical="center" wrapText="1"/>
      <protection locked="0"/>
    </xf>
    <xf numFmtId="172" fontId="9" fillId="0" borderId="20" xfId="0" applyNumberFormat="1" applyFont="1" applyFill="1" applyBorder="1" applyAlignment="1" applyProtection="1">
      <alignment vertical="center" wrapText="1"/>
      <protection locked="0"/>
    </xf>
    <xf numFmtId="172" fontId="2" fillId="0" borderId="13" xfId="0" applyNumberFormat="1" applyFont="1" applyFill="1" applyBorder="1" applyAlignment="1" applyProtection="1">
      <alignment vertical="center" wrapText="1"/>
      <protection/>
    </xf>
    <xf numFmtId="172" fontId="9" fillId="0" borderId="21" xfId="0" applyNumberFormat="1" applyFont="1" applyFill="1" applyBorder="1" applyAlignment="1" applyProtection="1">
      <alignment vertical="center" wrapText="1"/>
      <protection locked="0"/>
    </xf>
    <xf numFmtId="172" fontId="9" fillId="0" borderId="13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>
      <alignment horizontal="left" vertical="center" wrapText="1" indent="1"/>
    </xf>
    <xf numFmtId="172" fontId="0" fillId="0" borderId="27" xfId="0" applyNumberForma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8" fillId="0" borderId="17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8" xfId="0" applyNumberFormat="1" applyFont="1" applyFill="1" applyBorder="1" applyAlignment="1" applyProtection="1">
      <alignment vertical="center" wrapTex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0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3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1" fillId="0" borderId="13" xfId="0" applyNumberFormat="1" applyFont="1" applyFill="1" applyBorder="1" applyAlignment="1">
      <alignment vertical="center" wrapText="1"/>
    </xf>
    <xf numFmtId="172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/>
    </xf>
    <xf numFmtId="172" fontId="4" fillId="0" borderId="30" xfId="0" applyNumberFormat="1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 wrapText="1"/>
    </xf>
    <xf numFmtId="0" fontId="4" fillId="0" borderId="32" xfId="54" applyFont="1" applyFill="1" applyBorder="1" applyAlignment="1" applyProtection="1">
      <alignment horizontal="center" vertical="center" wrapText="1"/>
      <protection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3" width="29.25390625" style="1" customWidth="1"/>
    <col min="4" max="4" width="33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3" t="s">
        <v>73</v>
      </c>
      <c r="B1" s="83"/>
      <c r="C1" s="83"/>
      <c r="D1" s="27"/>
      <c r="E1" s="27"/>
      <c r="F1" s="27"/>
      <c r="G1" s="27"/>
      <c r="H1" s="27"/>
    </row>
    <row r="2" spans="2:8" ht="39.75" customHeight="1">
      <c r="B2" s="87" t="s">
        <v>35</v>
      </c>
      <c r="C2" s="87"/>
      <c r="D2" s="58"/>
      <c r="E2" s="2"/>
      <c r="F2" s="2"/>
      <c r="G2" s="3"/>
      <c r="H2" s="4"/>
    </row>
    <row r="3" ht="13.5">
      <c r="G3" s="6"/>
    </row>
    <row r="4" spans="3:7" ht="14.25" thickBot="1">
      <c r="C4" s="78" t="s">
        <v>71</v>
      </c>
      <c r="G4" s="6"/>
    </row>
    <row r="5" spans="1:7" ht="24" customHeight="1">
      <c r="A5" s="84"/>
      <c r="B5" s="74"/>
      <c r="C5" s="73"/>
      <c r="D5" s="36"/>
      <c r="E5" s="36"/>
      <c r="F5" s="36"/>
      <c r="G5" s="36"/>
    </row>
    <row r="6" spans="1:7" s="9" customFormat="1" ht="35.25" customHeight="1" thickBot="1">
      <c r="A6" s="85"/>
      <c r="B6" s="76" t="s">
        <v>0</v>
      </c>
      <c r="C6" s="75" t="s">
        <v>72</v>
      </c>
      <c r="D6" s="37"/>
      <c r="E6" s="38"/>
      <c r="F6" s="38"/>
      <c r="G6" s="38"/>
    </row>
    <row r="7" spans="1:7" s="13" customFormat="1" ht="12" customHeight="1" thickBot="1">
      <c r="A7" s="10"/>
      <c r="B7" s="11" t="s">
        <v>23</v>
      </c>
      <c r="C7" s="12" t="s">
        <v>24</v>
      </c>
      <c r="D7" s="39"/>
      <c r="E7" s="39"/>
      <c r="F7" s="39"/>
      <c r="G7" s="39"/>
    </row>
    <row r="8" spans="1:7" ht="15.75" customHeight="1">
      <c r="A8" s="14" t="s">
        <v>1</v>
      </c>
      <c r="B8" s="28" t="s">
        <v>43</v>
      </c>
      <c r="C8" s="21">
        <v>123149281</v>
      </c>
      <c r="D8" s="40"/>
      <c r="E8" s="41"/>
      <c r="F8" s="41"/>
      <c r="G8" s="42"/>
    </row>
    <row r="9" spans="1:7" ht="16.5" customHeight="1">
      <c r="A9" s="15" t="s">
        <v>3</v>
      </c>
      <c r="B9" s="29" t="s">
        <v>44</v>
      </c>
      <c r="C9" s="22">
        <v>124175006</v>
      </c>
      <c r="D9" s="40"/>
      <c r="E9" s="41"/>
      <c r="F9" s="41"/>
      <c r="G9" s="42"/>
    </row>
    <row r="10" spans="1:7" ht="15.75" customHeight="1">
      <c r="A10" s="15" t="s">
        <v>5</v>
      </c>
      <c r="B10" s="29" t="s">
        <v>45</v>
      </c>
      <c r="C10" s="22">
        <v>581281</v>
      </c>
      <c r="D10" s="40"/>
      <c r="E10" s="41"/>
      <c r="F10" s="41"/>
      <c r="G10" s="42"/>
    </row>
    <row r="11" spans="1:7" ht="15.75" customHeight="1">
      <c r="A11" s="15" t="s">
        <v>38</v>
      </c>
      <c r="B11" s="30" t="s">
        <v>37</v>
      </c>
      <c r="C11" s="22">
        <v>55200000</v>
      </c>
      <c r="D11" s="40"/>
      <c r="E11" s="41"/>
      <c r="F11" s="41"/>
      <c r="G11" s="42"/>
    </row>
    <row r="12" spans="1:7" ht="15.75" customHeight="1">
      <c r="A12" s="15" t="s">
        <v>6</v>
      </c>
      <c r="B12" s="29" t="s">
        <v>46</v>
      </c>
      <c r="C12" s="22"/>
      <c r="D12" s="40"/>
      <c r="E12" s="41"/>
      <c r="F12" s="41"/>
      <c r="G12" s="42"/>
    </row>
    <row r="13" spans="1:7" ht="15.75" customHeight="1">
      <c r="A13" s="15" t="s">
        <v>39</v>
      </c>
      <c r="B13" s="29" t="s">
        <v>47</v>
      </c>
      <c r="C13" s="22"/>
      <c r="D13" s="40"/>
      <c r="E13" s="41"/>
      <c r="F13" s="41"/>
      <c r="G13" s="42"/>
    </row>
    <row r="14" spans="1:7" ht="15.75" customHeight="1" thickBot="1">
      <c r="A14" s="15" t="s">
        <v>7</v>
      </c>
      <c r="B14" s="29" t="s">
        <v>48</v>
      </c>
      <c r="C14" s="22">
        <v>29662564</v>
      </c>
      <c r="D14" s="40"/>
      <c r="E14" s="41"/>
      <c r="F14" s="41"/>
      <c r="G14" s="42"/>
    </row>
    <row r="15" spans="1:7" ht="15.75" customHeight="1" thickBot="1">
      <c r="A15" s="16" t="s">
        <v>40</v>
      </c>
      <c r="B15" s="31" t="s">
        <v>14</v>
      </c>
      <c r="C15" s="24">
        <f>SUM(C8+C9+C11+C12+C14)</f>
        <v>332186851</v>
      </c>
      <c r="D15" s="43"/>
      <c r="E15" s="44"/>
      <c r="F15" s="44"/>
      <c r="G15" s="42"/>
    </row>
    <row r="16" spans="1:7" ht="15.75" customHeight="1">
      <c r="A16" s="14" t="s">
        <v>8</v>
      </c>
      <c r="B16" s="28" t="s">
        <v>69</v>
      </c>
      <c r="C16" s="21">
        <f>SUM(C17)</f>
        <v>92907639</v>
      </c>
      <c r="D16" s="40"/>
      <c r="E16" s="41"/>
      <c r="F16" s="41"/>
      <c r="G16" s="42"/>
    </row>
    <row r="17" spans="1:7" ht="15.75" customHeight="1">
      <c r="A17" s="17" t="s">
        <v>9</v>
      </c>
      <c r="B17" s="32" t="s">
        <v>50</v>
      </c>
      <c r="C17" s="23">
        <v>92907639</v>
      </c>
      <c r="D17" s="40"/>
      <c r="E17" s="41"/>
      <c r="F17" s="41"/>
      <c r="G17" s="42"/>
    </row>
    <row r="18" spans="1:7" ht="15.75" customHeight="1" thickBot="1">
      <c r="A18" s="18" t="s">
        <v>10</v>
      </c>
      <c r="B18" s="33" t="s">
        <v>70</v>
      </c>
      <c r="C18" s="25"/>
      <c r="D18" s="40"/>
      <c r="E18" s="41"/>
      <c r="F18" s="41"/>
      <c r="G18" s="79"/>
    </row>
    <row r="19" spans="1:7" ht="15.75" customHeight="1" thickBot="1">
      <c r="A19" s="16" t="s">
        <v>11</v>
      </c>
      <c r="B19" s="31" t="s">
        <v>25</v>
      </c>
      <c r="C19" s="24">
        <f>C16+C18</f>
        <v>92907639</v>
      </c>
      <c r="D19" s="45"/>
      <c r="E19" s="46"/>
      <c r="F19" s="46"/>
      <c r="G19" s="42"/>
    </row>
    <row r="20" spans="1:7" ht="18" customHeight="1" thickBot="1">
      <c r="A20" s="16" t="s">
        <v>12</v>
      </c>
      <c r="B20" s="19" t="s">
        <v>26</v>
      </c>
      <c r="C20" s="24">
        <f>C15+C19</f>
        <v>425094490</v>
      </c>
      <c r="D20" s="47"/>
      <c r="E20" s="44"/>
      <c r="F20" s="44"/>
      <c r="G20" s="42"/>
    </row>
    <row r="21" spans="1:7" ht="12.75">
      <c r="A21" s="48" t="s">
        <v>41</v>
      </c>
      <c r="B21" s="28" t="s">
        <v>2</v>
      </c>
      <c r="C21" s="21">
        <v>110837820</v>
      </c>
      <c r="E21" s="86"/>
      <c r="F21" s="86"/>
      <c r="G21" s="86"/>
    </row>
    <row r="22" spans="1:3" ht="12.75">
      <c r="A22" s="49" t="s">
        <v>13</v>
      </c>
      <c r="B22" s="29" t="s">
        <v>4</v>
      </c>
      <c r="C22" s="22">
        <v>19745093</v>
      </c>
    </row>
    <row r="23" spans="1:3" ht="12.75">
      <c r="A23" s="49" t="s">
        <v>16</v>
      </c>
      <c r="B23" s="29" t="s">
        <v>51</v>
      </c>
      <c r="C23" s="22">
        <v>92899337</v>
      </c>
    </row>
    <row r="24" spans="1:3" ht="12.75">
      <c r="A24" s="49" t="s">
        <v>18</v>
      </c>
      <c r="B24" s="29" t="s">
        <v>52</v>
      </c>
      <c r="C24" s="22">
        <v>4562000</v>
      </c>
    </row>
    <row r="25" spans="1:3" ht="12.75">
      <c r="A25" s="49">
        <v>18</v>
      </c>
      <c r="B25" s="29" t="s">
        <v>53</v>
      </c>
      <c r="C25" s="23">
        <v>117301887</v>
      </c>
    </row>
    <row r="26" spans="1:3" ht="13.5" thickBot="1">
      <c r="A26" s="49">
        <v>19</v>
      </c>
      <c r="B26" s="29" t="s">
        <v>22</v>
      </c>
      <c r="C26" s="23">
        <v>30440673</v>
      </c>
    </row>
    <row r="27" spans="1:3" ht="13.5" thickBot="1">
      <c r="A27" s="50">
        <v>20</v>
      </c>
      <c r="B27" s="34" t="s">
        <v>15</v>
      </c>
      <c r="C27" s="24">
        <f>SUM(C21:C26)</f>
        <v>375786810</v>
      </c>
    </row>
    <row r="28" spans="1:3" ht="12.75">
      <c r="A28" s="49">
        <v>21</v>
      </c>
      <c r="B28" s="28" t="s">
        <v>19</v>
      </c>
      <c r="C28" s="21"/>
    </row>
    <row r="29" spans="1:3" ht="12.75">
      <c r="A29" s="49">
        <v>22</v>
      </c>
      <c r="B29" s="32" t="s">
        <v>54</v>
      </c>
      <c r="C29" s="23"/>
    </row>
    <row r="30" spans="1:3" ht="12.75">
      <c r="A30" s="49">
        <v>23</v>
      </c>
      <c r="B30" s="32" t="s">
        <v>68</v>
      </c>
      <c r="C30" s="23">
        <v>4925971</v>
      </c>
    </row>
    <row r="31" spans="1:3" ht="13.5" thickBot="1">
      <c r="A31" s="49">
        <v>24</v>
      </c>
      <c r="B31" s="33" t="s">
        <v>55</v>
      </c>
      <c r="C31" s="25"/>
    </row>
    <row r="32" spans="1:3" ht="13.5" thickBot="1">
      <c r="A32" s="50">
        <v>25</v>
      </c>
      <c r="B32" s="35" t="s">
        <v>27</v>
      </c>
      <c r="C32" s="26">
        <f>SUM(C30:C31)</f>
        <v>4925971</v>
      </c>
    </row>
    <row r="33" spans="1:3" ht="13.5" thickBot="1">
      <c r="A33" s="51">
        <v>26</v>
      </c>
      <c r="B33" s="19" t="s">
        <v>28</v>
      </c>
      <c r="C33" s="24">
        <f>SUM(C27+C30)</f>
        <v>380712781</v>
      </c>
    </row>
    <row r="38" spans="2:3" ht="12.75">
      <c r="B38" s="5" t="s">
        <v>31</v>
      </c>
      <c r="C38" s="1" t="s">
        <v>42</v>
      </c>
    </row>
    <row r="39" spans="2:3" ht="12.75">
      <c r="B39" s="5" t="s">
        <v>33</v>
      </c>
      <c r="C39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32.375" style="1" customWidth="1"/>
    <col min="4" max="4" width="30.625" style="1" customWidth="1"/>
    <col min="5" max="7" width="9.25390625" style="1" customWidth="1"/>
    <col min="8" max="16384" width="9.125" style="1" customWidth="1"/>
  </cols>
  <sheetData>
    <row r="1" spans="1:8" ht="12.75" customHeight="1">
      <c r="A1" s="83" t="s">
        <v>74</v>
      </c>
      <c r="B1" s="83"/>
      <c r="C1" s="83"/>
      <c r="D1" s="27"/>
      <c r="E1" s="27"/>
      <c r="F1" s="27"/>
      <c r="G1" s="27"/>
      <c r="H1" s="27"/>
    </row>
    <row r="2" spans="2:7" ht="39.75" customHeight="1">
      <c r="B2" s="87" t="s">
        <v>36</v>
      </c>
      <c r="C2" s="87"/>
      <c r="D2" s="2"/>
      <c r="E2" s="2"/>
      <c r="F2" s="2"/>
      <c r="G2" s="20"/>
    </row>
    <row r="3" spans="3:7" ht="34.5" customHeight="1" thickBot="1">
      <c r="C3" s="82" t="s">
        <v>71</v>
      </c>
      <c r="G3" s="6"/>
    </row>
    <row r="4" spans="1:7" s="9" customFormat="1" ht="35.25" customHeight="1" thickBot="1">
      <c r="A4" s="77"/>
      <c r="B4" s="7" t="s">
        <v>0</v>
      </c>
      <c r="C4" s="8" t="s">
        <v>72</v>
      </c>
      <c r="D4" s="37"/>
      <c r="E4" s="38"/>
      <c r="F4" s="38"/>
      <c r="G4" s="38"/>
    </row>
    <row r="5" spans="1:7" s="9" customFormat="1" ht="12" customHeight="1" thickBot="1">
      <c r="A5" s="10"/>
      <c r="B5" s="11" t="s">
        <v>23</v>
      </c>
      <c r="C5" s="12" t="s">
        <v>24</v>
      </c>
      <c r="D5" s="39"/>
      <c r="E5" s="39"/>
      <c r="F5" s="39"/>
      <c r="G5" s="39"/>
    </row>
    <row r="6" spans="1:7" ht="27.75" customHeight="1">
      <c r="A6" s="14" t="s">
        <v>1</v>
      </c>
      <c r="B6" s="59" t="s">
        <v>56</v>
      </c>
      <c r="C6" s="60">
        <v>6463755</v>
      </c>
      <c r="D6" s="40"/>
      <c r="E6" s="52"/>
      <c r="F6" s="52"/>
      <c r="G6" s="53"/>
    </row>
    <row r="7" spans="1:7" ht="28.5" customHeight="1">
      <c r="A7" s="15" t="s">
        <v>3</v>
      </c>
      <c r="B7" s="61" t="s">
        <v>57</v>
      </c>
      <c r="C7" s="62"/>
      <c r="D7" s="40"/>
      <c r="E7" s="52"/>
      <c r="F7" s="52"/>
      <c r="G7" s="53"/>
    </row>
    <row r="8" spans="1:7" ht="15.75" customHeight="1">
      <c r="A8" s="15" t="s">
        <v>5</v>
      </c>
      <c r="B8" s="61" t="s">
        <v>58</v>
      </c>
      <c r="C8" s="62">
        <v>1752760</v>
      </c>
      <c r="D8" s="40"/>
      <c r="E8" s="52"/>
      <c r="F8" s="52"/>
      <c r="G8" s="53"/>
    </row>
    <row r="9" spans="1:7" ht="24" customHeight="1">
      <c r="A9" s="15" t="s">
        <v>38</v>
      </c>
      <c r="B9" s="61" t="s">
        <v>59</v>
      </c>
      <c r="C9" s="62"/>
      <c r="D9" s="40"/>
      <c r="E9" s="52"/>
      <c r="F9" s="52"/>
      <c r="G9" s="53"/>
    </row>
    <row r="10" spans="1:7" ht="24" customHeight="1">
      <c r="A10" s="15" t="s">
        <v>6</v>
      </c>
      <c r="B10" s="61" t="s">
        <v>60</v>
      </c>
      <c r="C10" s="62"/>
      <c r="D10" s="40"/>
      <c r="E10" s="52"/>
      <c r="F10" s="52"/>
      <c r="G10" s="53"/>
    </row>
    <row r="11" spans="1:7" ht="15.75" customHeight="1">
      <c r="A11" s="15" t="s">
        <v>39</v>
      </c>
      <c r="B11" s="61" t="s">
        <v>61</v>
      </c>
      <c r="C11" s="62">
        <v>1605000</v>
      </c>
      <c r="D11" s="54"/>
      <c r="E11" s="52"/>
      <c r="F11" s="52"/>
      <c r="G11" s="53"/>
    </row>
    <row r="12" spans="1:7" ht="22.5" customHeight="1">
      <c r="A12" s="15" t="s">
        <v>7</v>
      </c>
      <c r="B12" s="63" t="s">
        <v>21</v>
      </c>
      <c r="C12" s="64"/>
      <c r="D12" s="40"/>
      <c r="E12" s="52"/>
      <c r="F12" s="52"/>
      <c r="G12" s="53"/>
    </row>
    <row r="13" spans="1:7" ht="15.75" thickBot="1">
      <c r="A13" s="15" t="s">
        <v>40</v>
      </c>
      <c r="B13" s="63"/>
      <c r="C13" s="64"/>
      <c r="D13" s="40"/>
      <c r="E13" s="52"/>
      <c r="F13" s="52"/>
      <c r="G13" s="53"/>
    </row>
    <row r="14" spans="1:7" ht="15.75" customHeight="1" thickBot="1">
      <c r="A14" s="15" t="s">
        <v>8</v>
      </c>
      <c r="B14" s="65" t="s">
        <v>14</v>
      </c>
      <c r="C14" s="66">
        <f>SUM(C6:C13)</f>
        <v>9821515</v>
      </c>
      <c r="D14" s="45"/>
      <c r="E14" s="55"/>
      <c r="F14" s="55"/>
      <c r="G14" s="53"/>
    </row>
    <row r="15" spans="1:7" ht="15.75" customHeight="1">
      <c r="A15" s="15">
        <v>10</v>
      </c>
      <c r="B15" s="70" t="s">
        <v>62</v>
      </c>
      <c r="C15" s="80"/>
      <c r="D15" s="45"/>
      <c r="E15" s="55"/>
      <c r="F15" s="55"/>
      <c r="G15" s="53"/>
    </row>
    <row r="16" spans="1:7" ht="15.75" customHeight="1">
      <c r="A16" s="15">
        <v>11</v>
      </c>
      <c r="B16" s="70" t="s">
        <v>63</v>
      </c>
      <c r="C16" s="80">
        <v>55837361</v>
      </c>
      <c r="D16" s="45"/>
      <c r="E16" s="55"/>
      <c r="F16" s="55"/>
      <c r="G16" s="53"/>
    </row>
    <row r="17" spans="1:7" ht="15.75" customHeight="1" thickBot="1">
      <c r="A17" s="15">
        <v>12</v>
      </c>
      <c r="B17" s="63" t="s">
        <v>49</v>
      </c>
      <c r="C17" s="64"/>
      <c r="D17" s="40"/>
      <c r="E17" s="52"/>
      <c r="F17" s="52"/>
      <c r="G17" s="53"/>
    </row>
    <row r="18" spans="1:7" ht="18.75" customHeight="1" thickBot="1">
      <c r="A18" s="15">
        <v>13</v>
      </c>
      <c r="B18" s="67" t="s">
        <v>29</v>
      </c>
      <c r="C18" s="66">
        <f>SUM(C16:C17)</f>
        <v>55837361</v>
      </c>
      <c r="D18" s="45"/>
      <c r="E18" s="56"/>
      <c r="F18" s="56"/>
      <c r="G18" s="53"/>
    </row>
    <row r="19" spans="1:7" ht="18" customHeight="1" thickBot="1">
      <c r="A19" s="15">
        <v>14</v>
      </c>
      <c r="B19" s="68" t="s">
        <v>26</v>
      </c>
      <c r="C19" s="69">
        <f>C14+C18</f>
        <v>65658876</v>
      </c>
      <c r="D19" s="47"/>
      <c r="E19" s="57"/>
      <c r="F19" s="57"/>
      <c r="G19" s="53"/>
    </row>
    <row r="20" spans="1:3" ht="24.75" customHeight="1">
      <c r="A20" s="15">
        <v>15</v>
      </c>
      <c r="B20" s="59" t="s">
        <v>64</v>
      </c>
      <c r="C20" s="60">
        <v>10681971</v>
      </c>
    </row>
    <row r="21" spans="1:3" ht="21.75" customHeight="1">
      <c r="A21" s="15">
        <v>16</v>
      </c>
      <c r="B21" s="61" t="s">
        <v>65</v>
      </c>
      <c r="C21" s="62"/>
    </row>
    <row r="22" spans="1:3" ht="20.25" customHeight="1">
      <c r="A22" s="15">
        <v>17</v>
      </c>
      <c r="B22" s="61" t="s">
        <v>20</v>
      </c>
      <c r="C22" s="62">
        <v>91358614</v>
      </c>
    </row>
    <row r="23" spans="1:3" ht="18" customHeight="1">
      <c r="A23" s="15">
        <v>18</v>
      </c>
      <c r="B23" s="61" t="s">
        <v>66</v>
      </c>
      <c r="C23" s="62">
        <v>15977977</v>
      </c>
    </row>
    <row r="24" spans="1:3" ht="18" customHeight="1">
      <c r="A24" s="15">
        <v>19</v>
      </c>
      <c r="B24" s="81" t="s">
        <v>67</v>
      </c>
      <c r="C24" s="62">
        <v>3000000</v>
      </c>
    </row>
    <row r="25" spans="1:3" ht="20.25" customHeight="1" thickBot="1">
      <c r="A25" s="15">
        <v>20</v>
      </c>
      <c r="B25" s="61" t="s">
        <v>22</v>
      </c>
      <c r="C25" s="62">
        <v>5000000</v>
      </c>
    </row>
    <row r="26" spans="1:3" ht="19.5" customHeight="1" thickBot="1">
      <c r="A26" s="15">
        <v>21</v>
      </c>
      <c r="B26" s="67" t="s">
        <v>15</v>
      </c>
      <c r="C26" s="66">
        <f>SUM(C20+C22+C24+C25)</f>
        <v>110040585</v>
      </c>
    </row>
    <row r="27" spans="1:3" ht="17.25" customHeight="1">
      <c r="A27" s="15">
        <v>22</v>
      </c>
      <c r="B27" s="59" t="s">
        <v>17</v>
      </c>
      <c r="C27" s="60"/>
    </row>
    <row r="28" spans="1:3" ht="18" customHeight="1">
      <c r="A28" s="15">
        <v>23</v>
      </c>
      <c r="B28" s="61" t="s">
        <v>19</v>
      </c>
      <c r="C28" s="62"/>
    </row>
    <row r="29" spans="1:3" ht="17.25" customHeight="1" thickBot="1">
      <c r="A29" s="15">
        <v>24</v>
      </c>
      <c r="B29" s="70"/>
      <c r="C29" s="71"/>
    </row>
    <row r="30" spans="1:3" ht="19.5" customHeight="1" thickBot="1">
      <c r="A30" s="15">
        <v>25</v>
      </c>
      <c r="B30" s="67" t="s">
        <v>30</v>
      </c>
      <c r="C30" s="72">
        <f>C27+C28+C29</f>
        <v>0</v>
      </c>
    </row>
    <row r="31" spans="1:3" ht="24" customHeight="1" thickBot="1">
      <c r="A31" s="15">
        <v>26</v>
      </c>
      <c r="B31" s="68" t="s">
        <v>28</v>
      </c>
      <c r="C31" s="69">
        <f>C26+C30</f>
        <v>110040585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2019-02-14T11:19:53Z</cp:lastPrinted>
  <dcterms:created xsi:type="dcterms:W3CDTF">1997-01-17T14:02:09Z</dcterms:created>
  <dcterms:modified xsi:type="dcterms:W3CDTF">2020-02-12T09:30:57Z</dcterms:modified>
  <cp:category/>
  <cp:version/>
  <cp:contentType/>
  <cp:contentStatus/>
</cp:coreProperties>
</file>