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99" i="1"/>
  <c r="A94"/>
  <c r="D91"/>
  <c r="C91"/>
  <c r="B91"/>
  <c r="E90"/>
  <c r="E89"/>
  <c r="E88"/>
  <c r="E87"/>
  <c r="E91" s="1"/>
  <c r="E86"/>
  <c r="E85"/>
  <c r="E84"/>
  <c r="D81"/>
  <c r="C81"/>
  <c r="B81"/>
  <c r="E80"/>
  <c r="E79"/>
  <c r="E78"/>
  <c r="E77"/>
  <c r="E76"/>
  <c r="E75"/>
  <c r="E74"/>
  <c r="E81" s="1"/>
  <c r="D68"/>
  <c r="C68"/>
  <c r="B68"/>
  <c r="E67"/>
  <c r="E66"/>
  <c r="E65"/>
  <c r="E64"/>
  <c r="E63"/>
  <c r="E62"/>
  <c r="E61"/>
  <c r="E68" s="1"/>
  <c r="D58"/>
  <c r="C58"/>
  <c r="B58"/>
  <c r="E57"/>
  <c r="E56"/>
  <c r="E55"/>
  <c r="E54"/>
  <c r="E53"/>
  <c r="E58" s="1"/>
  <c r="E52"/>
  <c r="E51"/>
  <c r="D45"/>
  <c r="C45"/>
  <c r="B45"/>
  <c r="E44"/>
  <c r="E43"/>
  <c r="E42"/>
  <c r="E41"/>
  <c r="E40"/>
  <c r="E39"/>
  <c r="E38"/>
  <c r="E45" s="1"/>
  <c r="D35"/>
  <c r="C35"/>
  <c r="B35"/>
  <c r="E34"/>
  <c r="E33"/>
  <c r="E32"/>
  <c r="E31"/>
  <c r="E30"/>
  <c r="E35" s="1"/>
  <c r="E29"/>
  <c r="E28"/>
  <c r="D22"/>
  <c r="C22"/>
  <c r="B22"/>
  <c r="E21"/>
  <c r="E20"/>
  <c r="E19"/>
  <c r="E18"/>
  <c r="E17"/>
  <c r="E22" s="1"/>
  <c r="E16"/>
  <c r="E15"/>
  <c r="C14"/>
  <c r="C27" s="1"/>
  <c r="C37" s="1"/>
  <c r="C50" s="1"/>
  <c r="C60" s="1"/>
  <c r="C73" s="1"/>
  <c r="C83" s="1"/>
  <c r="B14"/>
  <c r="B27" s="1"/>
  <c r="B37" s="1"/>
  <c r="B50" s="1"/>
  <c r="B60" s="1"/>
  <c r="B73" s="1"/>
  <c r="B83" s="1"/>
  <c r="D12"/>
  <c r="C12"/>
  <c r="B12"/>
  <c r="E11"/>
  <c r="E10"/>
  <c r="E9"/>
  <c r="E8"/>
  <c r="E7"/>
  <c r="E6"/>
  <c r="E5"/>
  <c r="E12" s="1"/>
  <c r="D4"/>
  <c r="D14" s="1"/>
  <c r="D27" s="1"/>
  <c r="D37" s="1"/>
  <c r="D50" s="1"/>
  <c r="D60" s="1"/>
  <c r="D73" s="1"/>
  <c r="D83" s="1"/>
  <c r="C4"/>
  <c r="B4"/>
  <c r="D3"/>
  <c r="D26" s="1"/>
  <c r="D49" s="1"/>
  <c r="D72" s="1"/>
</calcChain>
</file>

<file path=xl/sharedStrings.xml><?xml version="1.0" encoding="utf-8"?>
<sst xmlns="http://schemas.openxmlformats.org/spreadsheetml/2006/main" count="75" uniqueCount="22">
  <si>
    <t>EU-s projekt neve, azonosítója:</t>
  </si>
  <si>
    <t xml:space="preserve"> Nyírség turisztikai kínálatának integrált fejlesztése             TOP-1.2.1-15-SB1-2016-00015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</si>
  <si>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</si>
  <si>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</si>
  <si>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</si>
  <si>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</si>
  <si>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</si>
  <si>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</si>
  <si>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</si>
  <si>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</si>
  <si>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</si>
  <si>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</si>
  <si>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</si>
  <si>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</si>
  <si>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</si>
  <si>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</si>
  <si>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</si>
  <si>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Egészségügyi infrastruktúra fejlesztés TOP-4.1.1-15-SB1-2016-00043</t>
  </si>
  <si>
    <t>5 csoportos óvoda építése TOP-1.4.1-15-SB1-2016-00010</t>
  </si>
  <si>
    <t>Energetikai korszerűsítések Levelek településen (Közös Hivatal, Szoc. Int.) TOP-3.2.1-15-SB1-2016-00067</t>
  </si>
  <si>
    <t>Támogatott neve</t>
  </si>
  <si>
    <t>Hozzájárulás  (Ft)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</si>
</sst>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1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/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left" indent="1"/>
      <protection locked="0"/>
    </xf>
    <xf numFmtId="0" fontId="4" fillId="0" borderId="19" xfId="0" applyFont="1" applyFill="1" applyBorder="1" applyAlignment="1" applyProtection="1">
      <alignment horizontal="left" indent="1"/>
      <protection locked="0"/>
    </xf>
    <xf numFmtId="0" fontId="4" fillId="0" borderId="20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24" xfId="0" applyFont="1" applyFill="1" applyBorder="1" applyAlignment="1" applyProtection="1">
      <alignment horizontal="right" indent="1"/>
      <protection locked="0"/>
    </xf>
    <xf numFmtId="0" fontId="3" fillId="0" borderId="25" xfId="0" applyFont="1" applyFill="1" applyBorder="1" applyAlignment="1" applyProtection="1">
      <alignment horizontal="left" indent="1"/>
    </xf>
    <xf numFmtId="0" fontId="3" fillId="0" borderId="26" xfId="0" applyFont="1" applyFill="1" applyBorder="1" applyAlignment="1" applyProtection="1">
      <alignment horizontal="left" indent="1"/>
    </xf>
    <xf numFmtId="0" fontId="3" fillId="0" borderId="27" xfId="0" applyFont="1" applyFill="1" applyBorder="1" applyAlignment="1" applyProtection="1">
      <alignment horizontal="left" indent="1"/>
    </xf>
    <xf numFmtId="0" fontId="6" fillId="0" borderId="13" xfId="0" applyFont="1" applyFill="1" applyBorder="1" applyAlignment="1" applyProtection="1">
      <alignment horizontal="right" indent="1"/>
    </xf>
    <xf numFmtId="0" fontId="6" fillId="0" borderId="14" xfId="0" applyFont="1" applyFill="1" applyBorder="1" applyAlignment="1" applyProtection="1">
      <alignment horizontal="right" indent="1"/>
    </xf>
  </cellXfs>
  <cellStyles count="1">
    <cellStyle name="Normá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"/>
  <sheetViews>
    <sheetView tabSelected="1" workbookViewId="0">
      <selection sqref="A1:XFD1048576"/>
    </sheetView>
  </sheetViews>
  <sheetFormatPr defaultRowHeight="15"/>
  <cols>
    <col min="1" max="1" width="33.140625" style="2" customWidth="1"/>
    <col min="2" max="5" width="11.85546875" style="2" customWidth="1"/>
    <col min="6" max="256" width="9.140625" style="2"/>
    <col min="257" max="257" width="33.140625" style="2" customWidth="1"/>
    <col min="258" max="261" width="11.85546875" style="2" customWidth="1"/>
    <col min="262" max="512" width="9.140625" style="2"/>
    <col min="513" max="513" width="33.140625" style="2" customWidth="1"/>
    <col min="514" max="517" width="11.85546875" style="2" customWidth="1"/>
    <col min="518" max="768" width="9.140625" style="2"/>
    <col min="769" max="769" width="33.140625" style="2" customWidth="1"/>
    <col min="770" max="773" width="11.85546875" style="2" customWidth="1"/>
    <col min="774" max="1024" width="9.140625" style="2"/>
    <col min="1025" max="1025" width="33.140625" style="2" customWidth="1"/>
    <col min="1026" max="1029" width="11.85546875" style="2" customWidth="1"/>
    <col min="1030" max="1280" width="9.140625" style="2"/>
    <col min="1281" max="1281" width="33.140625" style="2" customWidth="1"/>
    <col min="1282" max="1285" width="11.85546875" style="2" customWidth="1"/>
    <col min="1286" max="1536" width="9.140625" style="2"/>
    <col min="1537" max="1537" width="33.140625" style="2" customWidth="1"/>
    <col min="1538" max="1541" width="11.85546875" style="2" customWidth="1"/>
    <col min="1542" max="1792" width="9.140625" style="2"/>
    <col min="1793" max="1793" width="33.140625" style="2" customWidth="1"/>
    <col min="1794" max="1797" width="11.85546875" style="2" customWidth="1"/>
    <col min="1798" max="2048" width="9.140625" style="2"/>
    <col min="2049" max="2049" width="33.140625" style="2" customWidth="1"/>
    <col min="2050" max="2053" width="11.85546875" style="2" customWidth="1"/>
    <col min="2054" max="2304" width="9.140625" style="2"/>
    <col min="2305" max="2305" width="33.140625" style="2" customWidth="1"/>
    <col min="2306" max="2309" width="11.85546875" style="2" customWidth="1"/>
    <col min="2310" max="2560" width="9.140625" style="2"/>
    <col min="2561" max="2561" width="33.140625" style="2" customWidth="1"/>
    <col min="2562" max="2565" width="11.85546875" style="2" customWidth="1"/>
    <col min="2566" max="2816" width="9.140625" style="2"/>
    <col min="2817" max="2817" width="33.140625" style="2" customWidth="1"/>
    <col min="2818" max="2821" width="11.85546875" style="2" customWidth="1"/>
    <col min="2822" max="3072" width="9.140625" style="2"/>
    <col min="3073" max="3073" width="33.140625" style="2" customWidth="1"/>
    <col min="3074" max="3077" width="11.85546875" style="2" customWidth="1"/>
    <col min="3078" max="3328" width="9.140625" style="2"/>
    <col min="3329" max="3329" width="33.140625" style="2" customWidth="1"/>
    <col min="3330" max="3333" width="11.85546875" style="2" customWidth="1"/>
    <col min="3334" max="3584" width="9.140625" style="2"/>
    <col min="3585" max="3585" width="33.140625" style="2" customWidth="1"/>
    <col min="3586" max="3589" width="11.85546875" style="2" customWidth="1"/>
    <col min="3590" max="3840" width="9.140625" style="2"/>
    <col min="3841" max="3841" width="33.140625" style="2" customWidth="1"/>
    <col min="3842" max="3845" width="11.85546875" style="2" customWidth="1"/>
    <col min="3846" max="4096" width="9.140625" style="2"/>
    <col min="4097" max="4097" width="33.140625" style="2" customWidth="1"/>
    <col min="4098" max="4101" width="11.85546875" style="2" customWidth="1"/>
    <col min="4102" max="4352" width="9.140625" style="2"/>
    <col min="4353" max="4353" width="33.140625" style="2" customWidth="1"/>
    <col min="4354" max="4357" width="11.85546875" style="2" customWidth="1"/>
    <col min="4358" max="4608" width="9.140625" style="2"/>
    <col min="4609" max="4609" width="33.140625" style="2" customWidth="1"/>
    <col min="4610" max="4613" width="11.85546875" style="2" customWidth="1"/>
    <col min="4614" max="4864" width="9.140625" style="2"/>
    <col min="4865" max="4865" width="33.140625" style="2" customWidth="1"/>
    <col min="4866" max="4869" width="11.85546875" style="2" customWidth="1"/>
    <col min="4870" max="5120" width="9.140625" style="2"/>
    <col min="5121" max="5121" width="33.140625" style="2" customWidth="1"/>
    <col min="5122" max="5125" width="11.85546875" style="2" customWidth="1"/>
    <col min="5126" max="5376" width="9.140625" style="2"/>
    <col min="5377" max="5377" width="33.140625" style="2" customWidth="1"/>
    <col min="5378" max="5381" width="11.85546875" style="2" customWidth="1"/>
    <col min="5382" max="5632" width="9.140625" style="2"/>
    <col min="5633" max="5633" width="33.140625" style="2" customWidth="1"/>
    <col min="5634" max="5637" width="11.85546875" style="2" customWidth="1"/>
    <col min="5638" max="5888" width="9.140625" style="2"/>
    <col min="5889" max="5889" width="33.140625" style="2" customWidth="1"/>
    <col min="5890" max="5893" width="11.85546875" style="2" customWidth="1"/>
    <col min="5894" max="6144" width="9.140625" style="2"/>
    <col min="6145" max="6145" width="33.140625" style="2" customWidth="1"/>
    <col min="6146" max="6149" width="11.85546875" style="2" customWidth="1"/>
    <col min="6150" max="6400" width="9.140625" style="2"/>
    <col min="6401" max="6401" width="33.140625" style="2" customWidth="1"/>
    <col min="6402" max="6405" width="11.85546875" style="2" customWidth="1"/>
    <col min="6406" max="6656" width="9.140625" style="2"/>
    <col min="6657" max="6657" width="33.140625" style="2" customWidth="1"/>
    <col min="6658" max="6661" width="11.85546875" style="2" customWidth="1"/>
    <col min="6662" max="6912" width="9.140625" style="2"/>
    <col min="6913" max="6913" width="33.140625" style="2" customWidth="1"/>
    <col min="6914" max="6917" width="11.85546875" style="2" customWidth="1"/>
    <col min="6918" max="7168" width="9.140625" style="2"/>
    <col min="7169" max="7169" width="33.140625" style="2" customWidth="1"/>
    <col min="7170" max="7173" width="11.85546875" style="2" customWidth="1"/>
    <col min="7174" max="7424" width="9.140625" style="2"/>
    <col min="7425" max="7425" width="33.140625" style="2" customWidth="1"/>
    <col min="7426" max="7429" width="11.85546875" style="2" customWidth="1"/>
    <col min="7430" max="7680" width="9.140625" style="2"/>
    <col min="7681" max="7681" width="33.140625" style="2" customWidth="1"/>
    <col min="7682" max="7685" width="11.85546875" style="2" customWidth="1"/>
    <col min="7686" max="7936" width="9.140625" style="2"/>
    <col min="7937" max="7937" width="33.140625" style="2" customWidth="1"/>
    <col min="7938" max="7941" width="11.85546875" style="2" customWidth="1"/>
    <col min="7942" max="8192" width="9.140625" style="2"/>
    <col min="8193" max="8193" width="33.140625" style="2" customWidth="1"/>
    <col min="8194" max="8197" width="11.85546875" style="2" customWidth="1"/>
    <col min="8198" max="8448" width="9.140625" style="2"/>
    <col min="8449" max="8449" width="33.140625" style="2" customWidth="1"/>
    <col min="8450" max="8453" width="11.85546875" style="2" customWidth="1"/>
    <col min="8454" max="8704" width="9.140625" style="2"/>
    <col min="8705" max="8705" width="33.140625" style="2" customWidth="1"/>
    <col min="8706" max="8709" width="11.85546875" style="2" customWidth="1"/>
    <col min="8710" max="8960" width="9.140625" style="2"/>
    <col min="8961" max="8961" width="33.140625" style="2" customWidth="1"/>
    <col min="8962" max="8965" width="11.85546875" style="2" customWidth="1"/>
    <col min="8966" max="9216" width="9.140625" style="2"/>
    <col min="9217" max="9217" width="33.140625" style="2" customWidth="1"/>
    <col min="9218" max="9221" width="11.85546875" style="2" customWidth="1"/>
    <col min="9222" max="9472" width="9.140625" style="2"/>
    <col min="9473" max="9473" width="33.140625" style="2" customWidth="1"/>
    <col min="9474" max="9477" width="11.85546875" style="2" customWidth="1"/>
    <col min="9478" max="9728" width="9.140625" style="2"/>
    <col min="9729" max="9729" width="33.140625" style="2" customWidth="1"/>
    <col min="9730" max="9733" width="11.85546875" style="2" customWidth="1"/>
    <col min="9734" max="9984" width="9.140625" style="2"/>
    <col min="9985" max="9985" width="33.140625" style="2" customWidth="1"/>
    <col min="9986" max="9989" width="11.85546875" style="2" customWidth="1"/>
    <col min="9990" max="10240" width="9.140625" style="2"/>
    <col min="10241" max="10241" width="33.140625" style="2" customWidth="1"/>
    <col min="10242" max="10245" width="11.85546875" style="2" customWidth="1"/>
    <col min="10246" max="10496" width="9.140625" style="2"/>
    <col min="10497" max="10497" width="33.140625" style="2" customWidth="1"/>
    <col min="10498" max="10501" width="11.85546875" style="2" customWidth="1"/>
    <col min="10502" max="10752" width="9.140625" style="2"/>
    <col min="10753" max="10753" width="33.140625" style="2" customWidth="1"/>
    <col min="10754" max="10757" width="11.85546875" style="2" customWidth="1"/>
    <col min="10758" max="11008" width="9.140625" style="2"/>
    <col min="11009" max="11009" width="33.140625" style="2" customWidth="1"/>
    <col min="11010" max="11013" width="11.85546875" style="2" customWidth="1"/>
    <col min="11014" max="11264" width="9.140625" style="2"/>
    <col min="11265" max="11265" width="33.140625" style="2" customWidth="1"/>
    <col min="11266" max="11269" width="11.85546875" style="2" customWidth="1"/>
    <col min="11270" max="11520" width="9.140625" style="2"/>
    <col min="11521" max="11521" width="33.140625" style="2" customWidth="1"/>
    <col min="11522" max="11525" width="11.85546875" style="2" customWidth="1"/>
    <col min="11526" max="11776" width="9.140625" style="2"/>
    <col min="11777" max="11777" width="33.140625" style="2" customWidth="1"/>
    <col min="11778" max="11781" width="11.85546875" style="2" customWidth="1"/>
    <col min="11782" max="12032" width="9.140625" style="2"/>
    <col min="12033" max="12033" width="33.140625" style="2" customWidth="1"/>
    <col min="12034" max="12037" width="11.85546875" style="2" customWidth="1"/>
    <col min="12038" max="12288" width="9.140625" style="2"/>
    <col min="12289" max="12289" width="33.140625" style="2" customWidth="1"/>
    <col min="12290" max="12293" width="11.85546875" style="2" customWidth="1"/>
    <col min="12294" max="12544" width="9.140625" style="2"/>
    <col min="12545" max="12545" width="33.140625" style="2" customWidth="1"/>
    <col min="12546" max="12549" width="11.85546875" style="2" customWidth="1"/>
    <col min="12550" max="12800" width="9.140625" style="2"/>
    <col min="12801" max="12801" width="33.140625" style="2" customWidth="1"/>
    <col min="12802" max="12805" width="11.85546875" style="2" customWidth="1"/>
    <col min="12806" max="13056" width="9.140625" style="2"/>
    <col min="13057" max="13057" width="33.140625" style="2" customWidth="1"/>
    <col min="13058" max="13061" width="11.85546875" style="2" customWidth="1"/>
    <col min="13062" max="13312" width="9.140625" style="2"/>
    <col min="13313" max="13313" width="33.140625" style="2" customWidth="1"/>
    <col min="13314" max="13317" width="11.85546875" style="2" customWidth="1"/>
    <col min="13318" max="13568" width="9.140625" style="2"/>
    <col min="13569" max="13569" width="33.140625" style="2" customWidth="1"/>
    <col min="13570" max="13573" width="11.85546875" style="2" customWidth="1"/>
    <col min="13574" max="13824" width="9.140625" style="2"/>
    <col min="13825" max="13825" width="33.140625" style="2" customWidth="1"/>
    <col min="13826" max="13829" width="11.85546875" style="2" customWidth="1"/>
    <col min="13830" max="14080" width="9.140625" style="2"/>
    <col min="14081" max="14081" width="33.140625" style="2" customWidth="1"/>
    <col min="14082" max="14085" width="11.85546875" style="2" customWidth="1"/>
    <col min="14086" max="14336" width="9.140625" style="2"/>
    <col min="14337" max="14337" width="33.140625" style="2" customWidth="1"/>
    <col min="14338" max="14341" width="11.85546875" style="2" customWidth="1"/>
    <col min="14342" max="14592" width="9.140625" style="2"/>
    <col min="14593" max="14593" width="33.140625" style="2" customWidth="1"/>
    <col min="14594" max="14597" width="11.85546875" style="2" customWidth="1"/>
    <col min="14598" max="14848" width="9.140625" style="2"/>
    <col min="14849" max="14849" width="33.140625" style="2" customWidth="1"/>
    <col min="14850" max="14853" width="11.85546875" style="2" customWidth="1"/>
    <col min="14854" max="15104" width="9.140625" style="2"/>
    <col min="15105" max="15105" width="33.140625" style="2" customWidth="1"/>
    <col min="15106" max="15109" width="11.85546875" style="2" customWidth="1"/>
    <col min="15110" max="15360" width="9.140625" style="2"/>
    <col min="15361" max="15361" width="33.140625" style="2" customWidth="1"/>
    <col min="15362" max="15365" width="11.85546875" style="2" customWidth="1"/>
    <col min="15366" max="15616" width="9.140625" style="2"/>
    <col min="15617" max="15617" width="33.140625" style="2" customWidth="1"/>
    <col min="15618" max="15621" width="11.85546875" style="2" customWidth="1"/>
    <col min="15622" max="15872" width="9.140625" style="2"/>
    <col min="15873" max="15873" width="33.140625" style="2" customWidth="1"/>
    <col min="15874" max="15877" width="11.85546875" style="2" customWidth="1"/>
    <col min="15878" max="16128" width="9.140625" style="2"/>
    <col min="16129" max="16129" width="33.140625" style="2" customWidth="1"/>
    <col min="16130" max="16133" width="11.85546875" style="2" customWidth="1"/>
    <col min="16134" max="16384" width="9.140625" style="2"/>
  </cols>
  <sheetData>
    <row r="1" spans="1:7">
      <c r="A1" s="1"/>
      <c r="B1" s="1"/>
      <c r="C1" s="1"/>
      <c r="D1" s="1"/>
      <c r="E1" s="1"/>
    </row>
    <row r="2" spans="1:7" s="5" customFormat="1" ht="29.25" customHeight="1">
      <c r="A2" s="3" t="s">
        <v>0</v>
      </c>
      <c r="B2" s="4" t="s">
        <v>1</v>
      </c>
      <c r="C2" s="4"/>
      <c r="D2" s="4"/>
      <c r="E2" s="4"/>
    </row>
    <row r="3" spans="1:7" ht="15.75" thickBot="1">
      <c r="A3" s="1"/>
      <c r="B3" s="1"/>
      <c r="C3" s="1"/>
      <c r="D3" s="6" t="str">
        <f>'[1]7.sz.mell.'!F2</f>
        <v>Forintban!</v>
      </c>
      <c r="E3" s="6"/>
    </row>
    <row r="4" spans="1:7" ht="15" customHeight="1" thickBot="1">
      <c r="A4" s="7" t="s">
        <v>2</v>
      </c>
      <c r="B4" s="8" t="str">
        <f>CONCATENATE((LEFT([1]ÖSSZEFÜGGÉSEK!A5,4)),".")</f>
        <v>2018.</v>
      </c>
      <c r="C4" s="8" t="str">
        <f>CONCATENATE((LEFT([1]ÖSSZEFÜGGÉSEK!A5,4))+1,".")</f>
        <v>2019.</v>
      </c>
      <c r="D4" s="8" t="str">
        <f>CONCATENATE((LEFT([1]ÖSSZEFÜGGÉSEK!A5,4))+1,". után")</f>
        <v>2019. után</v>
      </c>
      <c r="E4" s="9" t="s">
        <v>3</v>
      </c>
    </row>
    <row r="5" spans="1:7">
      <c r="A5" s="10" t="s">
        <v>4</v>
      </c>
      <c r="B5" s="11">
        <v>10000000</v>
      </c>
      <c r="C5" s="11"/>
      <c r="D5" s="11"/>
      <c r="E5" s="12">
        <f t="shared" ref="E5:E11" si="0">SUM(B5:D5)</f>
        <v>10000000</v>
      </c>
    </row>
    <row r="6" spans="1:7">
      <c r="A6" s="13" t="s">
        <v>5</v>
      </c>
      <c r="B6" s="14"/>
      <c r="C6" s="14"/>
      <c r="D6" s="14"/>
      <c r="E6" s="15">
        <f t="shared" si="0"/>
        <v>0</v>
      </c>
    </row>
    <row r="7" spans="1:7">
      <c r="A7" s="16" t="s">
        <v>6</v>
      </c>
      <c r="B7" s="17">
        <v>95530000</v>
      </c>
      <c r="C7" s="17"/>
      <c r="D7" s="17"/>
      <c r="E7" s="18">
        <f t="shared" si="0"/>
        <v>95530000</v>
      </c>
    </row>
    <row r="8" spans="1:7">
      <c r="A8" s="16" t="s">
        <v>7</v>
      </c>
      <c r="B8" s="17"/>
      <c r="C8" s="17"/>
      <c r="D8" s="17"/>
      <c r="E8" s="18">
        <f t="shared" si="0"/>
        <v>0</v>
      </c>
    </row>
    <row r="9" spans="1:7">
      <c r="A9" s="16" t="s">
        <v>8</v>
      </c>
      <c r="B9" s="17"/>
      <c r="C9" s="17"/>
      <c r="D9" s="17"/>
      <c r="E9" s="18">
        <f t="shared" si="0"/>
        <v>0</v>
      </c>
    </row>
    <row r="10" spans="1:7">
      <c r="A10" s="16" t="s">
        <v>9</v>
      </c>
      <c r="B10" s="17"/>
      <c r="C10" s="17"/>
      <c r="D10" s="17"/>
      <c r="E10" s="18">
        <f t="shared" si="0"/>
        <v>0</v>
      </c>
    </row>
    <row r="11" spans="1:7" ht="15.75" thickBot="1">
      <c r="A11" s="19"/>
      <c r="B11" s="20"/>
      <c r="C11" s="20"/>
      <c r="D11" s="20"/>
      <c r="E11" s="18">
        <f t="shared" si="0"/>
        <v>0</v>
      </c>
    </row>
    <row r="12" spans="1:7" ht="15.75" thickBot="1">
      <c r="A12" s="21" t="s">
        <v>10</v>
      </c>
      <c r="B12" s="22">
        <f>B5+SUM(B7:B11)</f>
        <v>105530000</v>
      </c>
      <c r="C12" s="22">
        <f>C5+SUM(C7:C11)</f>
        <v>0</v>
      </c>
      <c r="D12" s="22">
        <f>D5+SUM(D7:D11)</f>
        <v>0</v>
      </c>
      <c r="E12" s="23">
        <f>E5+SUM(E7:E11)</f>
        <v>105530000</v>
      </c>
      <c r="G12" s="5"/>
    </row>
    <row r="13" spans="1:7" ht="15.75" thickBot="1">
      <c r="A13" s="24"/>
      <c r="B13" s="24"/>
      <c r="C13" s="24"/>
      <c r="D13" s="24"/>
      <c r="E13" s="24"/>
    </row>
    <row r="14" spans="1:7" ht="15" customHeight="1" thickBot="1">
      <c r="A14" s="7" t="s">
        <v>11</v>
      </c>
      <c r="B14" s="8" t="str">
        <f>+B4</f>
        <v>2018.</v>
      </c>
      <c r="C14" s="8" t="str">
        <f>+C4</f>
        <v>2019.</v>
      </c>
      <c r="D14" s="8" t="str">
        <f>+D4</f>
        <v>2019. után</v>
      </c>
      <c r="E14" s="9" t="s">
        <v>3</v>
      </c>
    </row>
    <row r="15" spans="1:7">
      <c r="A15" s="10" t="s">
        <v>12</v>
      </c>
      <c r="B15" s="11"/>
      <c r="C15" s="11"/>
      <c r="D15" s="11"/>
      <c r="E15" s="12">
        <f t="shared" ref="E15:E21" si="1">SUM(B15:D15)</f>
        <v>0</v>
      </c>
    </row>
    <row r="16" spans="1:7">
      <c r="A16" s="25" t="s">
        <v>13</v>
      </c>
      <c r="B16" s="17">
        <v>105530000</v>
      </c>
      <c r="C16" s="17"/>
      <c r="D16" s="17"/>
      <c r="E16" s="18">
        <f t="shared" si="1"/>
        <v>105530000</v>
      </c>
    </row>
    <row r="17" spans="1:5">
      <c r="A17" s="16" t="s">
        <v>14</v>
      </c>
      <c r="B17" s="17"/>
      <c r="C17" s="17"/>
      <c r="D17" s="17"/>
      <c r="E17" s="18">
        <f t="shared" si="1"/>
        <v>0</v>
      </c>
    </row>
    <row r="18" spans="1:5">
      <c r="A18" s="16" t="s">
        <v>15</v>
      </c>
      <c r="B18" s="17"/>
      <c r="C18" s="17"/>
      <c r="D18" s="17"/>
      <c r="E18" s="18">
        <f t="shared" si="1"/>
        <v>0</v>
      </c>
    </row>
    <row r="19" spans="1:5">
      <c r="A19" s="26"/>
      <c r="B19" s="17"/>
      <c r="C19" s="17"/>
      <c r="D19" s="17"/>
      <c r="E19" s="18">
        <f t="shared" si="1"/>
        <v>0</v>
      </c>
    </row>
    <row r="20" spans="1:5">
      <c r="A20" s="26"/>
      <c r="B20" s="17"/>
      <c r="C20" s="17"/>
      <c r="D20" s="17"/>
      <c r="E20" s="18">
        <f t="shared" si="1"/>
        <v>0</v>
      </c>
    </row>
    <row r="21" spans="1:5" ht="15.75" thickBot="1">
      <c r="A21" s="19"/>
      <c r="B21" s="20"/>
      <c r="C21" s="20"/>
      <c r="D21" s="20"/>
      <c r="E21" s="18">
        <f t="shared" si="1"/>
        <v>0</v>
      </c>
    </row>
    <row r="22" spans="1:5" ht="15.75" thickBot="1">
      <c r="A22" s="21" t="s">
        <v>16</v>
      </c>
      <c r="B22" s="22">
        <f>SUM(B15:B21)</f>
        <v>105530000</v>
      </c>
      <c r="C22" s="22">
        <f>SUM(C15:C21)</f>
        <v>0</v>
      </c>
      <c r="D22" s="22">
        <f>SUM(D15:D21)</f>
        <v>0</v>
      </c>
      <c r="E22" s="23">
        <f>SUM(E15:E21)</f>
        <v>105530000</v>
      </c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 ht="32.25" customHeight="1">
      <c r="A25" s="27" t="s">
        <v>0</v>
      </c>
      <c r="B25" s="4" t="s">
        <v>17</v>
      </c>
      <c r="C25" s="4"/>
      <c r="D25" s="4"/>
      <c r="E25" s="4"/>
    </row>
    <row r="26" spans="1:5" ht="15.75" thickBot="1">
      <c r="A26" s="1"/>
      <c r="B26" s="1"/>
      <c r="C26" s="1"/>
      <c r="D26" s="6" t="str">
        <f>D3</f>
        <v>Forintban!</v>
      </c>
      <c r="E26" s="6"/>
    </row>
    <row r="27" spans="1:5" ht="15.75" thickBot="1">
      <c r="A27" s="7" t="s">
        <v>2</v>
      </c>
      <c r="B27" s="8" t="str">
        <f>+B14</f>
        <v>2018.</v>
      </c>
      <c r="C27" s="8" t="str">
        <f>+C14</f>
        <v>2019.</v>
      </c>
      <c r="D27" s="8" t="str">
        <f>+D14</f>
        <v>2019. után</v>
      </c>
      <c r="E27" s="9" t="s">
        <v>3</v>
      </c>
    </row>
    <row r="28" spans="1:5">
      <c r="A28" s="10" t="s">
        <v>4</v>
      </c>
      <c r="B28" s="11"/>
      <c r="C28" s="11"/>
      <c r="D28" s="11"/>
      <c r="E28" s="12">
        <f t="shared" ref="E28:E34" si="2">SUM(B28:D28)</f>
        <v>0</v>
      </c>
    </row>
    <row r="29" spans="1:5">
      <c r="A29" s="13" t="s">
        <v>5</v>
      </c>
      <c r="B29" s="14"/>
      <c r="C29" s="14"/>
      <c r="D29" s="14"/>
      <c r="E29" s="15">
        <f t="shared" si="2"/>
        <v>0</v>
      </c>
    </row>
    <row r="30" spans="1:5">
      <c r="A30" s="16" t="s">
        <v>6</v>
      </c>
      <c r="B30" s="17">
        <v>31048960</v>
      </c>
      <c r="C30" s="17"/>
      <c r="D30" s="17"/>
      <c r="E30" s="18">
        <f t="shared" si="2"/>
        <v>31048960</v>
      </c>
    </row>
    <row r="31" spans="1:5">
      <c r="A31" s="16" t="s">
        <v>7</v>
      </c>
      <c r="B31" s="17"/>
      <c r="C31" s="17"/>
      <c r="D31" s="17"/>
      <c r="E31" s="18">
        <f t="shared" si="2"/>
        <v>0</v>
      </c>
    </row>
    <row r="32" spans="1:5">
      <c r="A32" s="16" t="s">
        <v>8</v>
      </c>
      <c r="B32" s="17"/>
      <c r="C32" s="17"/>
      <c r="D32" s="17"/>
      <c r="E32" s="18">
        <f t="shared" si="2"/>
        <v>0</v>
      </c>
    </row>
    <row r="33" spans="1:5">
      <c r="A33" s="16" t="s">
        <v>9</v>
      </c>
      <c r="B33" s="17"/>
      <c r="C33" s="17"/>
      <c r="D33" s="17"/>
      <c r="E33" s="18">
        <f t="shared" si="2"/>
        <v>0</v>
      </c>
    </row>
    <row r="34" spans="1:5" ht="15.75" thickBot="1">
      <c r="A34" s="19"/>
      <c r="B34" s="20"/>
      <c r="C34" s="20"/>
      <c r="D34" s="20"/>
      <c r="E34" s="18">
        <f t="shared" si="2"/>
        <v>0</v>
      </c>
    </row>
    <row r="35" spans="1:5" ht="15.75" thickBot="1">
      <c r="A35" s="21" t="s">
        <v>10</v>
      </c>
      <c r="B35" s="22">
        <f>B28+SUM(B30:B34)</f>
        <v>31048960</v>
      </c>
      <c r="C35" s="22">
        <f>C28+SUM(C30:C34)</f>
        <v>0</v>
      </c>
      <c r="D35" s="22">
        <f>D28+SUM(D30:D34)</f>
        <v>0</v>
      </c>
      <c r="E35" s="23">
        <f>E28+SUM(E30:E34)</f>
        <v>31048960</v>
      </c>
    </row>
    <row r="36" spans="1:5" ht="15.75" thickBot="1">
      <c r="A36" s="24"/>
      <c r="B36" s="24"/>
      <c r="C36" s="24"/>
      <c r="D36" s="24"/>
      <c r="E36" s="24"/>
    </row>
    <row r="37" spans="1:5" ht="15.75" thickBot="1">
      <c r="A37" s="7" t="s">
        <v>11</v>
      </c>
      <c r="B37" s="8" t="str">
        <f>+B27</f>
        <v>2018.</v>
      </c>
      <c r="C37" s="8" t="str">
        <f>+C27</f>
        <v>2019.</v>
      </c>
      <c r="D37" s="8" t="str">
        <f>+D27</f>
        <v>2019. után</v>
      </c>
      <c r="E37" s="9" t="s">
        <v>3</v>
      </c>
    </row>
    <row r="38" spans="1:5">
      <c r="A38" s="10" t="s">
        <v>12</v>
      </c>
      <c r="B38" s="11"/>
      <c r="C38" s="11"/>
      <c r="D38" s="11"/>
      <c r="E38" s="12">
        <f t="shared" ref="E38:E44" si="3">SUM(B38:D38)</f>
        <v>0</v>
      </c>
    </row>
    <row r="39" spans="1:5">
      <c r="A39" s="25" t="s">
        <v>13</v>
      </c>
      <c r="B39" s="17">
        <v>34048960</v>
      </c>
      <c r="C39" s="17"/>
      <c r="D39" s="17"/>
      <c r="E39" s="18">
        <f t="shared" si="3"/>
        <v>34048960</v>
      </c>
    </row>
    <row r="40" spans="1:5">
      <c r="A40" s="16" t="s">
        <v>14</v>
      </c>
      <c r="B40" s="17"/>
      <c r="C40" s="17"/>
      <c r="D40" s="17"/>
      <c r="E40" s="18">
        <f t="shared" si="3"/>
        <v>0</v>
      </c>
    </row>
    <row r="41" spans="1:5">
      <c r="A41" s="16" t="s">
        <v>15</v>
      </c>
      <c r="B41" s="17"/>
      <c r="C41" s="17"/>
      <c r="D41" s="17"/>
      <c r="E41" s="18">
        <f t="shared" si="3"/>
        <v>0</v>
      </c>
    </row>
    <row r="42" spans="1:5">
      <c r="A42" s="26"/>
      <c r="B42" s="17"/>
      <c r="C42" s="17"/>
      <c r="D42" s="17"/>
      <c r="E42" s="18">
        <f t="shared" si="3"/>
        <v>0</v>
      </c>
    </row>
    <row r="43" spans="1:5">
      <c r="A43" s="26"/>
      <c r="B43" s="17"/>
      <c r="C43" s="17"/>
      <c r="D43" s="17"/>
      <c r="E43" s="18">
        <f t="shared" si="3"/>
        <v>0</v>
      </c>
    </row>
    <row r="44" spans="1:5" ht="15.75" thickBot="1">
      <c r="A44" s="19"/>
      <c r="B44" s="20"/>
      <c r="C44" s="20"/>
      <c r="D44" s="20"/>
      <c r="E44" s="18">
        <f t="shared" si="3"/>
        <v>0</v>
      </c>
    </row>
    <row r="45" spans="1:5" ht="15.75" thickBot="1">
      <c r="A45" s="21" t="s">
        <v>16</v>
      </c>
      <c r="B45" s="22">
        <f>SUM(B38:B44)</f>
        <v>34048960</v>
      </c>
      <c r="C45" s="22">
        <f>SUM(C38:C44)</f>
        <v>0</v>
      </c>
      <c r="D45" s="22">
        <f>SUM(D38:D44)</f>
        <v>0</v>
      </c>
      <c r="E45" s="23">
        <f>SUM(E38:E44)</f>
        <v>34048960</v>
      </c>
    </row>
    <row r="46" spans="1:5">
      <c r="A46" s="1"/>
      <c r="B46" s="1"/>
      <c r="C46" s="1"/>
      <c r="D46" s="1"/>
      <c r="E46" s="1"/>
    </row>
    <row r="48" spans="1:5" ht="15.75">
      <c r="A48" s="27" t="s">
        <v>0</v>
      </c>
      <c r="B48" s="28" t="s">
        <v>18</v>
      </c>
      <c r="C48" s="28"/>
      <c r="D48" s="28"/>
      <c r="E48" s="28"/>
    </row>
    <row r="49" spans="1:8" ht="15.75" thickBot="1">
      <c r="A49" s="1"/>
      <c r="B49" s="1"/>
      <c r="C49" s="1"/>
      <c r="D49" s="6" t="str">
        <f>D26</f>
        <v>Forintban!</v>
      </c>
      <c r="E49" s="6"/>
      <c r="H49" s="29"/>
    </row>
    <row r="50" spans="1:8" ht="15.75" thickBot="1">
      <c r="A50" s="7" t="s">
        <v>2</v>
      </c>
      <c r="B50" s="8" t="str">
        <f>+B37</f>
        <v>2018.</v>
      </c>
      <c r="C50" s="8" t="str">
        <f>+C37</f>
        <v>2019.</v>
      </c>
      <c r="D50" s="8" t="str">
        <f>+D37</f>
        <v>2019. után</v>
      </c>
      <c r="E50" s="9" t="s">
        <v>3</v>
      </c>
    </row>
    <row r="51" spans="1:8">
      <c r="A51" s="10" t="s">
        <v>4</v>
      </c>
      <c r="B51" s="11"/>
      <c r="C51" s="11"/>
      <c r="D51" s="11"/>
      <c r="E51" s="12">
        <f t="shared" ref="E51:E57" si="4">SUM(B51:D51)</f>
        <v>0</v>
      </c>
    </row>
    <row r="52" spans="1:8">
      <c r="A52" s="13" t="s">
        <v>5</v>
      </c>
      <c r="B52" s="14"/>
      <c r="C52" s="14"/>
      <c r="D52" s="14"/>
      <c r="E52" s="15">
        <f t="shared" si="4"/>
        <v>0</v>
      </c>
    </row>
    <row r="53" spans="1:8">
      <c r="A53" s="16" t="s">
        <v>6</v>
      </c>
      <c r="B53" s="17">
        <v>300000000</v>
      </c>
      <c r="C53" s="17"/>
      <c r="D53" s="17"/>
      <c r="E53" s="18">
        <f t="shared" si="4"/>
        <v>300000000</v>
      </c>
    </row>
    <row r="54" spans="1:8">
      <c r="A54" s="16" t="s">
        <v>7</v>
      </c>
      <c r="B54" s="17"/>
      <c r="C54" s="17"/>
      <c r="D54" s="17"/>
      <c r="E54" s="18">
        <f t="shared" si="4"/>
        <v>0</v>
      </c>
    </row>
    <row r="55" spans="1:8">
      <c r="A55" s="16" t="s">
        <v>8</v>
      </c>
      <c r="B55" s="17"/>
      <c r="C55" s="17"/>
      <c r="D55" s="17"/>
      <c r="E55" s="18">
        <f t="shared" si="4"/>
        <v>0</v>
      </c>
    </row>
    <row r="56" spans="1:8">
      <c r="A56" s="16" t="s">
        <v>9</v>
      </c>
      <c r="B56" s="17"/>
      <c r="C56" s="17"/>
      <c r="D56" s="17"/>
      <c r="E56" s="18">
        <f t="shared" si="4"/>
        <v>0</v>
      </c>
    </row>
    <row r="57" spans="1:8" ht="15.75" thickBot="1">
      <c r="A57" s="19"/>
      <c r="B57" s="20"/>
      <c r="C57" s="20"/>
      <c r="D57" s="20"/>
      <c r="E57" s="18">
        <f t="shared" si="4"/>
        <v>0</v>
      </c>
    </row>
    <row r="58" spans="1:8" ht="15.75" thickBot="1">
      <c r="A58" s="21" t="s">
        <v>10</v>
      </c>
      <c r="B58" s="22">
        <f>B51+SUM(B53:B57)</f>
        <v>300000000</v>
      </c>
      <c r="C58" s="22">
        <f>C51+SUM(C53:C57)</f>
        <v>0</v>
      </c>
      <c r="D58" s="22">
        <f>D51+SUM(D53:D57)</f>
        <v>0</v>
      </c>
      <c r="E58" s="23">
        <f>E51+SUM(E53:E57)</f>
        <v>300000000</v>
      </c>
    </row>
    <row r="59" spans="1:8" ht="15.75" thickBot="1">
      <c r="A59" s="24"/>
      <c r="B59" s="24"/>
      <c r="C59" s="24"/>
      <c r="D59" s="24"/>
      <c r="E59" s="24"/>
    </row>
    <row r="60" spans="1:8" ht="15.75" thickBot="1">
      <c r="A60" s="7" t="s">
        <v>11</v>
      </c>
      <c r="B60" s="8" t="str">
        <f>+B50</f>
        <v>2018.</v>
      </c>
      <c r="C60" s="8" t="str">
        <f>+C50</f>
        <v>2019.</v>
      </c>
      <c r="D60" s="8" t="str">
        <f>+D50</f>
        <v>2019. után</v>
      </c>
      <c r="E60" s="9" t="s">
        <v>3</v>
      </c>
    </row>
    <row r="61" spans="1:8">
      <c r="A61" s="10" t="s">
        <v>12</v>
      </c>
      <c r="B61" s="11"/>
      <c r="C61" s="11"/>
      <c r="D61" s="11"/>
      <c r="E61" s="12">
        <f t="shared" ref="E61:E67" si="5">SUM(B61:D61)</f>
        <v>0</v>
      </c>
    </row>
    <row r="62" spans="1:8">
      <c r="A62" s="25" t="s">
        <v>13</v>
      </c>
      <c r="B62" s="17">
        <v>300000000</v>
      </c>
      <c r="C62" s="17"/>
      <c r="D62" s="17"/>
      <c r="E62" s="18">
        <f t="shared" si="5"/>
        <v>300000000</v>
      </c>
    </row>
    <row r="63" spans="1:8">
      <c r="A63" s="16" t="s">
        <v>14</v>
      </c>
      <c r="B63" s="17"/>
      <c r="C63" s="17"/>
      <c r="D63" s="17"/>
      <c r="E63" s="18">
        <f t="shared" si="5"/>
        <v>0</v>
      </c>
    </row>
    <row r="64" spans="1:8">
      <c r="A64" s="16" t="s">
        <v>15</v>
      </c>
      <c r="B64" s="17"/>
      <c r="C64" s="17"/>
      <c r="D64" s="17"/>
      <c r="E64" s="18">
        <f t="shared" si="5"/>
        <v>0</v>
      </c>
    </row>
    <row r="65" spans="1:5">
      <c r="A65" s="26"/>
      <c r="B65" s="17"/>
      <c r="C65" s="17"/>
      <c r="D65" s="17"/>
      <c r="E65" s="18">
        <f t="shared" si="5"/>
        <v>0</v>
      </c>
    </row>
    <row r="66" spans="1:5">
      <c r="A66" s="26"/>
      <c r="B66" s="17"/>
      <c r="C66" s="17"/>
      <c r="D66" s="17"/>
      <c r="E66" s="18">
        <f t="shared" si="5"/>
        <v>0</v>
      </c>
    </row>
    <row r="67" spans="1:5" ht="15.75" thickBot="1">
      <c r="A67" s="19"/>
      <c r="B67" s="20"/>
      <c r="C67" s="20"/>
      <c r="D67" s="20"/>
      <c r="E67" s="18">
        <f t="shared" si="5"/>
        <v>0</v>
      </c>
    </row>
    <row r="68" spans="1:5" ht="15.75" thickBot="1">
      <c r="A68" s="21" t="s">
        <v>16</v>
      </c>
      <c r="B68" s="22">
        <f>SUM(B61:B67)</f>
        <v>300000000</v>
      </c>
      <c r="C68" s="22">
        <f>SUM(C61:C67)</f>
        <v>0</v>
      </c>
      <c r="D68" s="22">
        <f>SUM(D61:D67)</f>
        <v>0</v>
      </c>
      <c r="E68" s="23">
        <f>SUM(E61:E67)</f>
        <v>300000000</v>
      </c>
    </row>
    <row r="71" spans="1:5" ht="35.25" customHeight="1">
      <c r="A71" s="27" t="s">
        <v>0</v>
      </c>
      <c r="B71" s="4" t="s">
        <v>19</v>
      </c>
      <c r="C71" s="4"/>
      <c r="D71" s="4"/>
      <c r="E71" s="4"/>
    </row>
    <row r="72" spans="1:5" ht="15.75" thickBot="1">
      <c r="A72" s="1"/>
      <c r="B72" s="1"/>
      <c r="C72" s="1"/>
      <c r="D72" s="6" t="str">
        <f>D49</f>
        <v>Forintban!</v>
      </c>
      <c r="E72" s="6"/>
    </row>
    <row r="73" spans="1:5" ht="15.75" thickBot="1">
      <c r="A73" s="7" t="s">
        <v>2</v>
      </c>
      <c r="B73" s="8" t="str">
        <f>+B60</f>
        <v>2018.</v>
      </c>
      <c r="C73" s="8" t="str">
        <f>+C60</f>
        <v>2019.</v>
      </c>
      <c r="D73" s="8" t="str">
        <f>+D60</f>
        <v>2019. után</v>
      </c>
      <c r="E73" s="9" t="s">
        <v>3</v>
      </c>
    </row>
    <row r="74" spans="1:5">
      <c r="A74" s="10" t="s">
        <v>4</v>
      </c>
      <c r="B74" s="11"/>
      <c r="C74" s="11"/>
      <c r="D74" s="11"/>
      <c r="E74" s="12">
        <f t="shared" ref="E74:E80" si="6">SUM(B74:D74)</f>
        <v>0</v>
      </c>
    </row>
    <row r="75" spans="1:5">
      <c r="A75" s="13" t="s">
        <v>5</v>
      </c>
      <c r="B75" s="14"/>
      <c r="C75" s="14"/>
      <c r="D75" s="14"/>
      <c r="E75" s="15">
        <f t="shared" si="6"/>
        <v>0</v>
      </c>
    </row>
    <row r="76" spans="1:5">
      <c r="A76" s="16" t="s">
        <v>6</v>
      </c>
      <c r="B76" s="17">
        <v>85669711</v>
      </c>
      <c r="C76" s="17"/>
      <c r="D76" s="17"/>
      <c r="E76" s="18">
        <f t="shared" si="6"/>
        <v>85669711</v>
      </c>
    </row>
    <row r="77" spans="1:5">
      <c r="A77" s="16" t="s">
        <v>7</v>
      </c>
      <c r="B77" s="17"/>
      <c r="C77" s="17"/>
      <c r="D77" s="17"/>
      <c r="E77" s="18">
        <f t="shared" si="6"/>
        <v>0</v>
      </c>
    </row>
    <row r="78" spans="1:5">
      <c r="A78" s="16" t="s">
        <v>8</v>
      </c>
      <c r="B78" s="17"/>
      <c r="C78" s="17"/>
      <c r="D78" s="17"/>
      <c r="E78" s="18">
        <f t="shared" si="6"/>
        <v>0</v>
      </c>
    </row>
    <row r="79" spans="1:5">
      <c r="A79" s="16" t="s">
        <v>9</v>
      </c>
      <c r="B79" s="17"/>
      <c r="C79" s="17"/>
      <c r="D79" s="17"/>
      <c r="E79" s="18">
        <f t="shared" si="6"/>
        <v>0</v>
      </c>
    </row>
    <row r="80" spans="1:5" ht="15.75" thickBot="1">
      <c r="A80" s="19"/>
      <c r="B80" s="20"/>
      <c r="C80" s="20"/>
      <c r="D80" s="20"/>
      <c r="E80" s="18">
        <f t="shared" si="6"/>
        <v>0</v>
      </c>
    </row>
    <row r="81" spans="1:5" ht="15.75" thickBot="1">
      <c r="A81" s="21" t="s">
        <v>10</v>
      </c>
      <c r="B81" s="22">
        <f>B74+SUM(B76:B80)</f>
        <v>85669711</v>
      </c>
      <c r="C81" s="22">
        <f>C74+SUM(C76:C80)</f>
        <v>0</v>
      </c>
      <c r="D81" s="22">
        <f>D74+SUM(D76:D80)</f>
        <v>0</v>
      </c>
      <c r="E81" s="23">
        <f>E74+SUM(E76:E80)</f>
        <v>85669711</v>
      </c>
    </row>
    <row r="82" spans="1:5" ht="15.75" thickBot="1">
      <c r="A82" s="24"/>
      <c r="B82" s="24"/>
      <c r="C82" s="24"/>
      <c r="D82" s="24"/>
      <c r="E82" s="24"/>
    </row>
    <row r="83" spans="1:5" ht="15.75" thickBot="1">
      <c r="A83" s="7" t="s">
        <v>11</v>
      </c>
      <c r="B83" s="8" t="str">
        <f>+B73</f>
        <v>2018.</v>
      </c>
      <c r="C83" s="8" t="str">
        <f>+C73</f>
        <v>2019.</v>
      </c>
      <c r="D83" s="8" t="str">
        <f>+D73</f>
        <v>2019. után</v>
      </c>
      <c r="E83" s="9" t="s">
        <v>3</v>
      </c>
    </row>
    <row r="84" spans="1:5">
      <c r="A84" s="10" t="s">
        <v>12</v>
      </c>
      <c r="B84" s="11"/>
      <c r="C84" s="11"/>
      <c r="D84" s="11"/>
      <c r="E84" s="12">
        <f t="shared" ref="E84:E90" si="7">SUM(B84:D84)</f>
        <v>0</v>
      </c>
    </row>
    <row r="85" spans="1:5">
      <c r="A85" s="25" t="s">
        <v>13</v>
      </c>
      <c r="B85" s="17">
        <v>85669711</v>
      </c>
      <c r="C85" s="17"/>
      <c r="D85" s="17"/>
      <c r="E85" s="18">
        <f t="shared" si="7"/>
        <v>85669711</v>
      </c>
    </row>
    <row r="86" spans="1:5">
      <c r="A86" s="16" t="s">
        <v>14</v>
      </c>
      <c r="B86" s="17"/>
      <c r="C86" s="17"/>
      <c r="D86" s="17"/>
      <c r="E86" s="18">
        <f t="shared" si="7"/>
        <v>0</v>
      </c>
    </row>
    <row r="87" spans="1:5">
      <c r="A87" s="16" t="s">
        <v>15</v>
      </c>
      <c r="B87" s="17"/>
      <c r="C87" s="17"/>
      <c r="D87" s="17"/>
      <c r="E87" s="18">
        <f t="shared" si="7"/>
        <v>0</v>
      </c>
    </row>
    <row r="88" spans="1:5">
      <c r="A88" s="26"/>
      <c r="B88" s="17"/>
      <c r="C88" s="17"/>
      <c r="D88" s="17"/>
      <c r="E88" s="18">
        <f t="shared" si="7"/>
        <v>0</v>
      </c>
    </row>
    <row r="89" spans="1:5">
      <c r="A89" s="26"/>
      <c r="B89" s="17"/>
      <c r="C89" s="17"/>
      <c r="D89" s="17"/>
      <c r="E89" s="18">
        <f t="shared" si="7"/>
        <v>0</v>
      </c>
    </row>
    <row r="90" spans="1:5" ht="15.75" thickBot="1">
      <c r="A90" s="19"/>
      <c r="B90" s="20"/>
      <c r="C90" s="20"/>
      <c r="D90" s="20"/>
      <c r="E90" s="18">
        <f t="shared" si="7"/>
        <v>0</v>
      </c>
    </row>
    <row r="91" spans="1:5" ht="15.75" thickBot="1">
      <c r="A91" s="21" t="s">
        <v>16</v>
      </c>
      <c r="B91" s="22">
        <f>SUM(B84:B90)</f>
        <v>85669711</v>
      </c>
      <c r="C91" s="22">
        <f>SUM(C84:C90)</f>
        <v>0</v>
      </c>
      <c r="D91" s="22">
        <f>SUM(D84:D90)</f>
        <v>0</v>
      </c>
      <c r="E91" s="23">
        <f>SUM(E84:E90)</f>
        <v>85669711</v>
      </c>
    </row>
    <row r="94" spans="1:5" ht="15.75">
      <c r="A94" s="30" t="str">
        <f>+CONCATENATE("Önkormányzaton kívüli EU-s projektekhez történő hozzájárulás ",LEFT([1]ÖSSZEFÜGGÉSEK!A5,4),". évi előirányzat")</f>
        <v>Önkormányzaton kívüli EU-s projektekhez történő hozzájárulás 2018. évi előirányzat</v>
      </c>
      <c r="B94" s="30"/>
      <c r="C94" s="30"/>
      <c r="D94" s="30"/>
      <c r="E94" s="30"/>
    </row>
    <row r="95" spans="1:5" ht="15.75" thickBot="1">
      <c r="A95" s="1"/>
      <c r="B95" s="1"/>
      <c r="C95" s="1"/>
      <c r="D95" s="1"/>
      <c r="E95" s="1"/>
    </row>
    <row r="96" spans="1:5" ht="15.75" thickBot="1">
      <c r="A96" s="31" t="s">
        <v>20</v>
      </c>
      <c r="B96" s="32"/>
      <c r="C96" s="33"/>
      <c r="D96" s="34" t="s">
        <v>21</v>
      </c>
      <c r="E96" s="35"/>
    </row>
    <row r="97" spans="1:5">
      <c r="A97" s="36"/>
      <c r="B97" s="37"/>
      <c r="C97" s="38"/>
      <c r="D97" s="39"/>
      <c r="E97" s="40"/>
    </row>
    <row r="98" spans="1:5" ht="15.75" thickBot="1">
      <c r="A98" s="41"/>
      <c r="B98" s="42"/>
      <c r="C98" s="43"/>
      <c r="D98" s="44"/>
      <c r="E98" s="45"/>
    </row>
    <row r="99" spans="1:5" ht="15.75" thickBot="1">
      <c r="A99" s="46" t="s">
        <v>16</v>
      </c>
      <c r="B99" s="47"/>
      <c r="C99" s="48"/>
      <c r="D99" s="49">
        <f>SUM(D97:E98)</f>
        <v>0</v>
      </c>
      <c r="E99" s="50"/>
    </row>
  </sheetData>
  <mergeCells count="17">
    <mergeCell ref="A98:C98"/>
    <mergeCell ref="D98:E98"/>
    <mergeCell ref="A99:C99"/>
    <mergeCell ref="D99:E99"/>
    <mergeCell ref="B71:E71"/>
    <mergeCell ref="D72:E72"/>
    <mergeCell ref="A94:E94"/>
    <mergeCell ref="A96:C96"/>
    <mergeCell ref="D96:E96"/>
    <mergeCell ref="A97:C97"/>
    <mergeCell ref="D97:E97"/>
    <mergeCell ref="B2:E2"/>
    <mergeCell ref="D3:E3"/>
    <mergeCell ref="B25:E25"/>
    <mergeCell ref="D26:E26"/>
    <mergeCell ref="B48:E48"/>
    <mergeCell ref="D49:E49"/>
  </mergeCells>
  <conditionalFormatting sqref="E5:E12 B12:D12 B22:E22 E15:E21 E28:E35 B35:D35 E38:E45 B45:D45 D99:E99">
    <cfRule type="cellIs" dxfId="5" priority="3" stopIfTrue="1" operator="equal">
      <formula>0</formula>
    </cfRule>
  </conditionalFormatting>
  <conditionalFormatting sqref="E51:E58 B58:D58 E61:E68 B68:D68">
    <cfRule type="cellIs" dxfId="3" priority="2" stopIfTrue="1" operator="equal">
      <formula>0</formula>
    </cfRule>
  </conditionalFormatting>
  <conditionalFormatting sqref="E74:E81 B81:D81 E84:E91 B91:D91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2018-03-08T07:59:54Z</dcterms:modified>
</cp:coreProperties>
</file>