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7" i="13" l="1"/>
  <c r="F19" i="13"/>
  <c r="F12" i="13"/>
  <c r="D20" i="13"/>
  <c r="E20" i="13"/>
  <c r="C20" i="13"/>
  <c r="D10" i="13"/>
  <c r="C10" i="13"/>
  <c r="F16" i="13" l="1"/>
  <c r="F15" i="13"/>
  <c r="F14" i="13"/>
  <c r="F13" i="13"/>
  <c r="F11" i="13"/>
  <c r="E10" i="13"/>
  <c r="E24" i="13" s="1"/>
  <c r="C24" i="13" l="1"/>
  <c r="D24" i="13" l="1"/>
  <c r="F24" i="13" s="1"/>
  <c r="F10" i="13"/>
</calcChain>
</file>

<file path=xl/sharedStrings.xml><?xml version="1.0" encoding="utf-8"?>
<sst xmlns="http://schemas.openxmlformats.org/spreadsheetml/2006/main" count="24" uniqueCount="24">
  <si>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</si>
  <si>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</si>
  <si>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</si>
  <si>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</si>
  <si>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</si>
  <si>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</si>
  <si>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Módosított előirányzat</t>
  </si>
  <si>
    <t>Eredeti előirányzat</t>
  </si>
  <si>
    <t>Teljesítés   %</t>
  </si>
  <si>
    <t>Tény 2016.12.31.</t>
  </si>
  <si>
    <t>Szaniter konténer</t>
  </si>
  <si>
    <t>Utánfutó</t>
  </si>
  <si>
    <t>Eszközbeszerzés közfoglalkoztatás</t>
  </si>
  <si>
    <t>Informatikai eszköz beszerzés</t>
  </si>
  <si>
    <t>Egyéb tárgyi eszköz beszerzés</t>
  </si>
  <si>
    <t>Ingatlan vásárlás (volt magtár)</t>
  </si>
  <si>
    <t>1956-os emlékmű</t>
  </si>
  <si>
    <t>Kerékpárút</t>
  </si>
  <si>
    <t>Benzinkút bekötőút</t>
  </si>
  <si>
    <t>Immateriális javak beszerzése</t>
  </si>
  <si>
    <t>Informatikai eszközök berszerzése</t>
  </si>
  <si>
    <t>Egyéb tárgyi eszközök beszerzése</t>
  </si>
  <si>
    <t>Adatok forintban!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</si>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</sst>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0" xfId="0" applyAlignment="1">
      <alignment horizontal="center"/>
    </xf>
    <xf numFmtId="3" fontId="0" fillId="0" borderId="13" xfId="0" applyNumberFormat="1" applyBorder="1"/>
    <xf numFmtId="0" fontId="2" fillId="0" borderId="15" xfId="0" applyFont="1" applyBorder="1" applyAlignment="1">
      <alignment horizontal="center" wrapText="1"/>
    </xf>
    <xf numFmtId="3" fontId="2" fillId="0" borderId="14" xfId="0" applyNumberFormat="1" applyFont="1" applyBorder="1"/>
    <xf numFmtId="3" fontId="2" fillId="0" borderId="1" xfId="0" applyNumberFormat="1" applyFont="1" applyBorder="1"/>
    <xf numFmtId="0" fontId="2" fillId="0" borderId="15" xfId="0" applyFont="1" applyBorder="1" applyAlignment="1">
      <alignment horizontal="center" vertical="center" wrapText="1"/>
    </xf>
    <xf numFmtId="164" fontId="2" fillId="0" borderId="14" xfId="0" applyNumberFormat="1" applyFont="1" applyBorder="1"/>
    <xf numFmtId="164" fontId="0" fillId="0" borderId="13" xfId="0" applyNumberFormat="1" applyBorder="1"/>
    <xf numFmtId="164" fontId="2" fillId="0" borderId="1" xfId="0" applyNumberFormat="1" applyFont="1" applyBorder="1"/>
    <xf numFmtId="3" fontId="0" fillId="0" borderId="2" xfId="0" applyNumberFormat="1" applyBorder="1"/>
    <xf numFmtId="164" fontId="0" fillId="0" borderId="2" xfId="0" applyNumberFormat="1" applyBorder="1"/>
    <xf numFmtId="3" fontId="2" fillId="0" borderId="1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/>
    <xf numFmtId="164" fontId="3" fillId="0" borderId="4" xfId="0" applyNumberFormat="1" applyFont="1" applyBorder="1"/>
    <xf numFmtId="0" fontId="3" fillId="0" borderId="0" xfId="0" applyFont="1"/>
    <xf numFmtId="3" fontId="3" fillId="0" borderId="13" xfId="0" applyNumberFormat="1" applyFont="1" applyBorder="1" applyAlignment="1">
      <alignment vertical="center"/>
    </xf>
    <xf numFmtId="3" fontId="3" fillId="0" borderId="13" xfId="0" applyNumberFormat="1" applyFont="1" applyBorder="1"/>
    <xf numFmtId="164" fontId="3" fillId="0" borderId="13" xfId="0" applyNumberFormat="1" applyFont="1" applyBorder="1"/>
    <xf numFmtId="3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1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Q15" sqref="Q15"/>
    </sheetView>
  </sheetViews>
  <sheetFormatPr defaultRowHeight="12.75" x14ac:dyDescent="0.2"/>
  <cols>
    <col min="1" max="1" width="30.42578125" customWidth="1"/>
    <col min="3" max="4" width="11.140625" bestFit="1" customWidth="1"/>
    <col min="5" max="5" width="12.7109375" customWidth="1"/>
    <col min="6" max="6" width="9.42578125" customWidth="1"/>
  </cols>
  <sheetData>
    <row r="1" spans="1:6" x14ac:dyDescent="0.2">
      <c r="A1" s="37" t="s">
        <v>3</v>
      </c>
      <c r="B1" s="37"/>
      <c r="C1" s="37"/>
      <c r="D1" s="37"/>
      <c r="E1" s="37"/>
      <c r="F1" s="37"/>
    </row>
    <row r="2" spans="1:6" x14ac:dyDescent="0.2">
      <c r="A2" s="12"/>
      <c r="B2" s="1"/>
      <c r="C2" s="1"/>
      <c r="D2" s="1"/>
      <c r="E2" s="1"/>
    </row>
    <row r="3" spans="1:6" s="4" customFormat="1" ht="25.5" customHeight="1" x14ac:dyDescent="0.2">
      <c r="A3" s="36" t="s">
        <v>23</v>
      </c>
      <c r="B3" s="36"/>
      <c r="C3" s="36"/>
      <c r="D3" s="36"/>
      <c r="E3" s="36"/>
      <c r="F3" s="36"/>
    </row>
    <row r="4" spans="1:6" ht="12.75" customHeight="1" x14ac:dyDescent="0.2">
      <c r="A4" s="3"/>
      <c r="B4" s="3"/>
      <c r="C4" s="3"/>
      <c r="D4" s="3"/>
      <c r="E4" s="3"/>
    </row>
    <row r="5" spans="1:6" x14ac:dyDescent="0.2">
      <c r="A5" s="35" t="s">
        <v>2</v>
      </c>
      <c r="B5" s="35"/>
      <c r="C5" s="35"/>
      <c r="D5" s="35"/>
      <c r="E5" s="35"/>
      <c r="F5" s="35"/>
    </row>
    <row r="6" spans="1:6" x14ac:dyDescent="0.2">
      <c r="A6" s="2"/>
      <c r="B6" s="2"/>
      <c r="C6" s="2"/>
      <c r="D6" s="2"/>
      <c r="E6" s="2"/>
    </row>
    <row r="7" spans="1:6" x14ac:dyDescent="0.2">
      <c r="A7" s="2"/>
      <c r="B7" s="2"/>
      <c r="C7" s="2"/>
      <c r="D7" s="34" t="s">
        <v>22</v>
      </c>
      <c r="E7" s="34"/>
      <c r="F7" s="34"/>
    </row>
    <row r="8" spans="1:6" ht="13.5" thickBot="1" x14ac:dyDescent="0.25"/>
    <row r="9" spans="1:6" ht="31.5" customHeight="1" thickTop="1" thickBot="1" x14ac:dyDescent="0.25">
      <c r="A9" s="41" t="s">
        <v>0</v>
      </c>
      <c r="B9" s="42"/>
      <c r="C9" s="7" t="s">
        <v>7</v>
      </c>
      <c r="D9" s="8" t="s">
        <v>6</v>
      </c>
      <c r="E9" s="14" t="s">
        <v>9</v>
      </c>
      <c r="F9" s="17" t="s">
        <v>8</v>
      </c>
    </row>
    <row r="10" spans="1:6" s="9" customFormat="1" ht="13.5" thickTop="1" x14ac:dyDescent="0.2">
      <c r="A10" s="39" t="s">
        <v>4</v>
      </c>
      <c r="B10" s="40"/>
      <c r="C10" s="10">
        <f>SUM(C11:C19)</f>
        <v>43130000</v>
      </c>
      <c r="D10" s="10">
        <f>SUM(D11:D19)</f>
        <v>43749000</v>
      </c>
      <c r="E10" s="15">
        <f>SUM(E11:E16)</f>
        <v>39314665</v>
      </c>
      <c r="F10" s="18">
        <f>E10/D10</f>
        <v>0.89864145466182088</v>
      </c>
    </row>
    <row r="11" spans="1:6" x14ac:dyDescent="0.2">
      <c r="A11" s="32" t="s">
        <v>10</v>
      </c>
      <c r="B11" s="38"/>
      <c r="C11" s="6"/>
      <c r="D11" s="6">
        <v>1270000</v>
      </c>
      <c r="E11" s="13">
        <v>1270000</v>
      </c>
      <c r="F11" s="19">
        <f t="shared" ref="F11:F24" si="0">E11/D11</f>
        <v>1</v>
      </c>
    </row>
    <row r="12" spans="1:6" x14ac:dyDescent="0.2">
      <c r="A12" s="32" t="s">
        <v>11</v>
      </c>
      <c r="B12" s="33"/>
      <c r="C12" s="6"/>
      <c r="D12" s="6">
        <v>1125000</v>
      </c>
      <c r="E12" s="13">
        <v>1125000</v>
      </c>
      <c r="F12" s="19">
        <f t="shared" si="0"/>
        <v>1</v>
      </c>
    </row>
    <row r="13" spans="1:6" x14ac:dyDescent="0.2">
      <c r="A13" s="45" t="s">
        <v>12</v>
      </c>
      <c r="B13" s="46"/>
      <c r="C13" s="6">
        <v>1900000</v>
      </c>
      <c r="D13" s="6">
        <v>2519000</v>
      </c>
      <c r="E13" s="13">
        <v>2517915</v>
      </c>
      <c r="F13" s="19">
        <f t="shared" si="0"/>
        <v>0.99956927352123859</v>
      </c>
    </row>
    <row r="14" spans="1:6" x14ac:dyDescent="0.2">
      <c r="A14" s="45" t="s">
        <v>13</v>
      </c>
      <c r="B14" s="46"/>
      <c r="C14" s="6"/>
      <c r="D14" s="6">
        <v>180000</v>
      </c>
      <c r="E14" s="13">
        <v>175990</v>
      </c>
      <c r="F14" s="19">
        <f t="shared" si="0"/>
        <v>0.97772222222222227</v>
      </c>
    </row>
    <row r="15" spans="1:6" x14ac:dyDescent="0.2">
      <c r="A15" s="32" t="s">
        <v>14</v>
      </c>
      <c r="B15" s="49"/>
      <c r="C15" s="11">
        <v>3230000</v>
      </c>
      <c r="D15" s="11">
        <v>3050000</v>
      </c>
      <c r="E15" s="13">
        <v>445760</v>
      </c>
      <c r="F15" s="19">
        <f t="shared" si="0"/>
        <v>0.14615081967213114</v>
      </c>
    </row>
    <row r="16" spans="1:6" x14ac:dyDescent="0.2">
      <c r="A16" s="45" t="s">
        <v>15</v>
      </c>
      <c r="B16" s="50"/>
      <c r="C16" s="6">
        <v>33500000</v>
      </c>
      <c r="D16" s="6">
        <v>33780000</v>
      </c>
      <c r="E16" s="21">
        <v>33780000</v>
      </c>
      <c r="F16" s="22">
        <f t="shared" si="0"/>
        <v>1</v>
      </c>
    </row>
    <row r="17" spans="1:6" x14ac:dyDescent="0.2">
      <c r="A17" s="45" t="s">
        <v>16</v>
      </c>
      <c r="B17" s="50"/>
      <c r="C17" s="11">
        <v>500000</v>
      </c>
      <c r="D17" s="11">
        <v>500000</v>
      </c>
      <c r="E17" s="13"/>
      <c r="F17" s="22">
        <f t="shared" si="0"/>
        <v>0</v>
      </c>
    </row>
    <row r="18" spans="1:6" x14ac:dyDescent="0.2">
      <c r="A18" s="45" t="s">
        <v>17</v>
      </c>
      <c r="B18" s="50"/>
      <c r="C18" s="11">
        <v>1000000</v>
      </c>
      <c r="D18" s="11"/>
      <c r="E18" s="13"/>
      <c r="F18" s="22"/>
    </row>
    <row r="19" spans="1:6" ht="13.5" thickBot="1" x14ac:dyDescent="0.25">
      <c r="A19" s="45" t="s">
        <v>18</v>
      </c>
      <c r="B19" s="50"/>
      <c r="C19" s="6">
        <v>3000000</v>
      </c>
      <c r="D19" s="6">
        <v>1325000</v>
      </c>
      <c r="E19" s="21"/>
      <c r="F19" s="22">
        <f t="shared" si="0"/>
        <v>0</v>
      </c>
    </row>
    <row r="20" spans="1:6" s="9" customFormat="1" ht="13.5" thickTop="1" x14ac:dyDescent="0.2">
      <c r="A20" s="43" t="s">
        <v>5</v>
      </c>
      <c r="B20" s="44"/>
      <c r="C20" s="23">
        <f>SUM(C21:C23)</f>
        <v>2165000</v>
      </c>
      <c r="D20" s="23">
        <f t="shared" ref="D20:E20" si="1">SUM(D21:D23)</f>
        <v>2839000</v>
      </c>
      <c r="E20" s="23">
        <f t="shared" si="1"/>
        <v>2246086</v>
      </c>
      <c r="F20" s="18"/>
    </row>
    <row r="21" spans="1:6" s="27" customFormat="1" x14ac:dyDescent="0.2">
      <c r="A21" s="45" t="s">
        <v>19</v>
      </c>
      <c r="B21" s="51"/>
      <c r="C21" s="24">
        <v>146000</v>
      </c>
      <c r="D21" s="24"/>
      <c r="E21" s="25"/>
      <c r="F21" s="26"/>
    </row>
    <row r="22" spans="1:6" s="27" customFormat="1" x14ac:dyDescent="0.2">
      <c r="A22" s="45" t="s">
        <v>20</v>
      </c>
      <c r="B22" s="51"/>
      <c r="C22" s="28">
        <v>749000</v>
      </c>
      <c r="D22" s="28">
        <v>364000</v>
      </c>
      <c r="E22" s="29">
        <v>364415</v>
      </c>
      <c r="F22" s="30"/>
    </row>
    <row r="23" spans="1:6" s="27" customFormat="1" ht="13.5" thickBot="1" x14ac:dyDescent="0.25">
      <c r="A23" s="45" t="s">
        <v>21</v>
      </c>
      <c r="B23" s="51"/>
      <c r="C23" s="31">
        <v>1270000</v>
      </c>
      <c r="D23" s="31">
        <v>2475000</v>
      </c>
      <c r="E23" s="25">
        <v>1881671</v>
      </c>
      <c r="F23" s="26"/>
    </row>
    <row r="24" spans="1:6" ht="15.95" customHeight="1" thickTop="1" thickBot="1" x14ac:dyDescent="0.25">
      <c r="A24" s="41" t="s">
        <v>1</v>
      </c>
      <c r="B24" s="48"/>
      <c r="C24" s="5">
        <f>C10+C20</f>
        <v>45295000</v>
      </c>
      <c r="D24" s="5">
        <f>D10+D20</f>
        <v>46588000</v>
      </c>
      <c r="E24" s="16">
        <f>E10+E20</f>
        <v>41560751</v>
      </c>
      <c r="F24" s="20">
        <f t="shared" si="0"/>
        <v>0.89209133253198247</v>
      </c>
    </row>
    <row r="25" spans="1:6" ht="13.5" thickTop="1" x14ac:dyDescent="0.2">
      <c r="C25" s="47"/>
      <c r="D25" s="47"/>
    </row>
  </sheetData>
  <mergeCells count="21">
    <mergeCell ref="A20:B20"/>
    <mergeCell ref="A13:B13"/>
    <mergeCell ref="A14:B14"/>
    <mergeCell ref="C25:D25"/>
    <mergeCell ref="A24:B24"/>
    <mergeCell ref="A15:B15"/>
    <mergeCell ref="A16:B16"/>
    <mergeCell ref="A17:B17"/>
    <mergeCell ref="A18:B18"/>
    <mergeCell ref="A19:B19"/>
    <mergeCell ref="A22:B22"/>
    <mergeCell ref="A23:B23"/>
    <mergeCell ref="A21:B21"/>
    <mergeCell ref="A12:B12"/>
    <mergeCell ref="D7:F7"/>
    <mergeCell ref="A5:F5"/>
    <mergeCell ref="A3:F3"/>
    <mergeCell ref="A1:F1"/>
    <mergeCell ref="A11:B11"/>
    <mergeCell ref="A10:B10"/>
    <mergeCell ref="A9:B9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2017-05-29T20:45:12Z</dcterms:modified>
</cp:coreProperties>
</file>