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govaczsz\Desktop\"/>
    </mc:Choice>
  </mc:AlternateContent>
  <xr:revisionPtr revIDLastSave="0" documentId="8_{EA00B5CA-8B1E-4050-B36F-22D2CB9DEC30}" xr6:coauthVersionLast="45" xr6:coauthVersionMax="45" xr10:uidLastSave="{00000000-0000-0000-0000-000000000000}"/>
  <bookViews>
    <workbookView xWindow="-120" yWindow="-120" windowWidth="29040" windowHeight="15840" xr2:uid="{8CC064F0-E3B4-4B4E-81A5-416682D5E97D}"/>
  </bookViews>
  <sheets>
    <sheet name="Mérleg" sheetId="1" r:id="rId1"/>
  </sheets>
  <definedNames>
    <definedName name="_4._sz._sor_részletezé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D5" i="1"/>
  <c r="E5" i="1"/>
  <c r="F5" i="1"/>
  <c r="F17" i="1" s="1"/>
  <c r="F19" i="1" s="1"/>
  <c r="F20" i="1" s="1"/>
  <c r="G5" i="1"/>
  <c r="G17" i="1" s="1"/>
  <c r="G19" i="1" s="1"/>
  <c r="G20" i="1" s="1"/>
  <c r="H6" i="1"/>
  <c r="H7" i="1"/>
  <c r="H8" i="1"/>
  <c r="H9" i="1"/>
  <c r="H10" i="1"/>
  <c r="H11" i="1"/>
  <c r="D12" i="1"/>
  <c r="E12" i="1"/>
  <c r="F12" i="1"/>
  <c r="G12" i="1"/>
  <c r="H12" i="1"/>
  <c r="H13" i="1"/>
  <c r="H14" i="1"/>
  <c r="H15" i="1"/>
  <c r="H16" i="1"/>
  <c r="E17" i="1"/>
  <c r="E19" i="1" s="1"/>
  <c r="E20" i="1" s="1"/>
  <c r="H18" i="1"/>
  <c r="H22" i="1"/>
  <c r="H23" i="1"/>
  <c r="H24" i="1"/>
  <c r="H25" i="1"/>
  <c r="H29" i="1" s="1"/>
  <c r="H26" i="1"/>
  <c r="H27" i="1"/>
  <c r="H28" i="1"/>
  <c r="D29" i="1"/>
  <c r="D33" i="1" s="1"/>
  <c r="E29" i="1"/>
  <c r="F29" i="1"/>
  <c r="H30" i="1"/>
  <c r="H31" i="1"/>
  <c r="D32" i="1"/>
  <c r="E32" i="1"/>
  <c r="F32" i="1"/>
  <c r="F33" i="1" s="1"/>
  <c r="F34" i="1" s="1"/>
  <c r="G32" i="1"/>
  <c r="G33" i="1" s="1"/>
  <c r="G34" i="1" s="1"/>
  <c r="E33" i="1"/>
  <c r="E34" i="1" s="1"/>
  <c r="H35" i="1"/>
  <c r="H32" i="1" l="1"/>
  <c r="H5" i="1"/>
  <c r="D17" i="1"/>
  <c r="D19" i="1" s="1"/>
  <c r="H33" i="1"/>
  <c r="H34" i="1" s="1"/>
  <c r="D34" i="1"/>
  <c r="H17" i="1" l="1"/>
  <c r="H19" i="1"/>
  <c r="D20" i="1"/>
  <c r="H20" i="1" s="1"/>
</calcChain>
</file>

<file path=xl/sharedStrings.xml><?xml version="1.0" encoding="utf-8"?>
<sst xmlns="http://schemas.openxmlformats.org/spreadsheetml/2006/main" count="62" uniqueCount="62">
  <si>
    <t>Foglalkoztatotti létszám</t>
  </si>
  <si>
    <t>TÁRGYÉVI BEVÉTELEK MINDÖSSZESEN</t>
  </si>
  <si>
    <t>BEVÉTELEK ÖSSZESEN</t>
  </si>
  <si>
    <t>Finanszírozási bevételek</t>
  </si>
  <si>
    <t>B8</t>
  </si>
  <si>
    <t>Irányító szervi támogatás</t>
  </si>
  <si>
    <t>Maradvány igénybevétele</t>
  </si>
  <si>
    <t xml:space="preserve">Költségvetési bevételek </t>
  </si>
  <si>
    <t>Felhalmozási célú átvett pénzeszköz</t>
  </si>
  <si>
    <t xml:space="preserve">B7 </t>
  </si>
  <si>
    <t>Működési célú átvett pénzeszközök</t>
  </si>
  <si>
    <t xml:space="preserve">B6 </t>
  </si>
  <si>
    <t>Felhalmozási bevételek</t>
  </si>
  <si>
    <t>B5</t>
  </si>
  <si>
    <t>Működési bevételek</t>
  </si>
  <si>
    <t>B4</t>
  </si>
  <si>
    <t>Közhatalmi bevételek</t>
  </si>
  <si>
    <t>B3</t>
  </si>
  <si>
    <t>Felhalmozási célú támogatás államháztartáson belülről</t>
  </si>
  <si>
    <t>B2</t>
  </si>
  <si>
    <t>Működési célú támog. államháztartáson belülről</t>
  </si>
  <si>
    <t>B1</t>
  </si>
  <si>
    <t>BEVÉTELEK</t>
  </si>
  <si>
    <t>TÁRGYÉVI KIADÁSOK MINDÖSSZESEN</t>
  </si>
  <si>
    <t>KIADÁSOK ÖSSZESEN</t>
  </si>
  <si>
    <t>Finanszírozási kiadások</t>
  </si>
  <si>
    <t>K8</t>
  </si>
  <si>
    <t xml:space="preserve">Költségvetési kiadások </t>
  </si>
  <si>
    <t>Felújítások</t>
  </si>
  <si>
    <t xml:space="preserve">K7 </t>
  </si>
  <si>
    <t xml:space="preserve">Beruházások </t>
  </si>
  <si>
    <t>K6</t>
  </si>
  <si>
    <t>Egyéb működési célú kiadások</t>
  </si>
  <si>
    <t>K5</t>
  </si>
  <si>
    <t>Ellátottak pénzbeni juttatásai</t>
  </si>
  <si>
    <t>K4</t>
  </si>
  <si>
    <t>Dologi kiadások</t>
  </si>
  <si>
    <t>K3</t>
  </si>
  <si>
    <t>Különféle befizetések és egyéb dologi kiadások</t>
  </si>
  <si>
    <t>K35</t>
  </si>
  <si>
    <t>Kiküldetés, reklám és propaganda kiadások</t>
  </si>
  <si>
    <t>K34</t>
  </si>
  <si>
    <t>Szolgáltatási kiadások</t>
  </si>
  <si>
    <t>K33</t>
  </si>
  <si>
    <t>Kommunikációs szolgáltatások</t>
  </si>
  <si>
    <t>K32</t>
  </si>
  <si>
    <t>Készletbeszerzés</t>
  </si>
  <si>
    <t>K31</t>
  </si>
  <si>
    <t>Munkaadókat terhelő járulék és SZOCHO</t>
  </si>
  <si>
    <t>K2</t>
  </si>
  <si>
    <t>Személyi juttatás összesen</t>
  </si>
  <si>
    <t>K1</t>
  </si>
  <si>
    <t>Külső személyi juttatás</t>
  </si>
  <si>
    <t>K12</t>
  </si>
  <si>
    <t>Foglalkoztatottak személyi juttatása</t>
  </si>
  <si>
    <t>K11</t>
  </si>
  <si>
    <t>Összesen</t>
  </si>
  <si>
    <t>Család és-Gyermekvéd. Központ</t>
  </si>
  <si>
    <t>Könyvtár</t>
  </si>
  <si>
    <t>Hivatal</t>
  </si>
  <si>
    <t>Önkormányzat</t>
  </si>
  <si>
    <t xml:space="preserve">KIADÁSOK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</si>
</sst>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3" fillId="0" borderId="0" xfId="1" applyFont="1"/>
    <xf numFmtId="0" fontId="4" fillId="0" borderId="1" xfId="1" applyFont="1" applyBorder="1"/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3" fontId="5" fillId="0" borderId="1" xfId="1" applyNumberFormat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2" fillId="0" borderId="0" xfId="1" applyFont="1" applyAlignment="1">
      <alignment wrapText="1"/>
    </xf>
    <xf numFmtId="0" fontId="6" fillId="0" borderId="0" xfId="1" applyFont="1" applyAlignment="1">
      <alignment wrapText="1"/>
    </xf>
    <xf numFmtId="3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vertical="center" wrapText="1"/>
    </xf>
    <xf numFmtId="0" fontId="5" fillId="0" borderId="3" xfId="1" applyFont="1" applyBorder="1" applyAlignment="1">
      <alignment wrapText="1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4" fillId="0" borderId="3" xfId="1" applyFont="1" applyBorder="1"/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3" fontId="7" fillId="0" borderId="1" xfId="1" applyNumberFormat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8" fillId="0" borderId="0" xfId="1" applyFont="1" applyAlignment="1">
      <alignment wrapText="1"/>
    </xf>
    <xf numFmtId="0" fontId="5" fillId="0" borderId="0" xfId="1" applyFont="1" applyAlignment="1">
      <alignment wrapText="1"/>
    </xf>
    <xf numFmtId="3" fontId="4" fillId="0" borderId="1" xfId="1" applyNumberFormat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9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</cellXfs>
  <cellStyles count="2">
    <cellStyle name="Normál" xfId="0" builtinId="0"/>
    <cellStyle name="Normál 4" xfId="1" xr:uid="{F115FBA8-2905-4262-A064-AE752C389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CB2-33AD-4286-A25B-9B5BD674C4C3}">
  <dimension ref="A2:I35"/>
  <sheetViews>
    <sheetView tabSelected="1" topLeftCell="A7" zoomScaleNormal="100" workbookViewId="0">
      <selection activeCell="L13" sqref="L13"/>
    </sheetView>
  </sheetViews>
  <sheetFormatPr defaultRowHeight="15" x14ac:dyDescent="0.25"/>
  <cols>
    <col min="1" max="1" width="0.140625" style="2" customWidth="1"/>
    <col min="2" max="2" width="7" style="2" customWidth="1"/>
    <col min="3" max="3" width="29.85546875" style="2" customWidth="1"/>
    <col min="4" max="4" width="12.7109375" style="2" customWidth="1"/>
    <col min="5" max="5" width="10.42578125" style="2" customWidth="1"/>
    <col min="6" max="6" width="9.5703125" style="2" customWidth="1"/>
    <col min="7" max="7" width="10.85546875" style="2" customWidth="1"/>
    <col min="8" max="8" width="12.7109375" style="2" customWidth="1"/>
    <col min="9" max="9" width="9.140625" style="2"/>
    <col min="10" max="16384" width="9.140625" style="1"/>
  </cols>
  <sheetData>
    <row r="2" spans="1:9" ht="49.5" customHeight="1" x14ac:dyDescent="0.25">
      <c r="B2" s="19"/>
      <c r="C2" s="18" t="s">
        <v>61</v>
      </c>
      <c r="D2" s="40" t="s">
        <v>60</v>
      </c>
      <c r="E2" s="40" t="s">
        <v>59</v>
      </c>
      <c r="F2" s="40" t="s">
        <v>58</v>
      </c>
      <c r="G2" s="31" t="s">
        <v>57</v>
      </c>
      <c r="H2" s="40" t="s">
        <v>56</v>
      </c>
    </row>
    <row r="3" spans="1:9" s="38" customFormat="1" ht="15.6" customHeight="1" x14ac:dyDescent="0.2">
      <c r="A3" s="39"/>
      <c r="B3" s="35" t="s">
        <v>55</v>
      </c>
      <c r="C3" s="34" t="s">
        <v>54</v>
      </c>
      <c r="D3" s="26">
        <v>242686</v>
      </c>
      <c r="E3" s="26">
        <v>179135</v>
      </c>
      <c r="F3" s="26">
        <v>25160</v>
      </c>
      <c r="G3" s="26">
        <v>35385</v>
      </c>
      <c r="H3" s="26">
        <f t="shared" ref="H3:H20" si="0">D3+E3+F3+G3</f>
        <v>482366</v>
      </c>
      <c r="I3" s="39"/>
    </row>
    <row r="4" spans="1:9" s="24" customFormat="1" ht="15.6" customHeight="1" x14ac:dyDescent="0.2">
      <c r="A4" s="25"/>
      <c r="B4" s="35" t="s">
        <v>53</v>
      </c>
      <c r="C4" s="34" t="s">
        <v>52</v>
      </c>
      <c r="D4" s="26">
        <v>30576</v>
      </c>
      <c r="E4" s="26">
        <v>0</v>
      </c>
      <c r="F4" s="26">
        <v>0</v>
      </c>
      <c r="G4" s="26">
        <v>1320</v>
      </c>
      <c r="H4" s="26">
        <f t="shared" si="0"/>
        <v>31896</v>
      </c>
      <c r="I4" s="25"/>
    </row>
    <row r="5" spans="1:9" s="24" customFormat="1" ht="15.6" customHeight="1" x14ac:dyDescent="0.2">
      <c r="A5" s="25"/>
      <c r="B5" s="32" t="s">
        <v>51</v>
      </c>
      <c r="C5" s="37" t="s">
        <v>50</v>
      </c>
      <c r="D5" s="36">
        <f>SUM(D3:D4)</f>
        <v>273262</v>
      </c>
      <c r="E5" s="36">
        <f>SUM(E3:E4)</f>
        <v>179135</v>
      </c>
      <c r="F5" s="36">
        <f>SUM(F3:F4)</f>
        <v>25160</v>
      </c>
      <c r="G5" s="36">
        <f>SUM(G3:G4)</f>
        <v>36705</v>
      </c>
      <c r="H5" s="11">
        <f t="shared" si="0"/>
        <v>514262</v>
      </c>
      <c r="I5" s="25"/>
    </row>
    <row r="6" spans="1:9" s="24" customFormat="1" ht="30" customHeight="1" x14ac:dyDescent="0.2">
      <c r="A6" s="25"/>
      <c r="B6" s="32" t="s">
        <v>49</v>
      </c>
      <c r="C6" s="29" t="s">
        <v>48</v>
      </c>
      <c r="D6" s="22">
        <v>37200</v>
      </c>
      <c r="E6" s="22">
        <v>29996</v>
      </c>
      <c r="F6" s="22">
        <v>4160</v>
      </c>
      <c r="G6" s="22">
        <v>6035</v>
      </c>
      <c r="H6" s="6">
        <f t="shared" si="0"/>
        <v>77391</v>
      </c>
      <c r="I6" s="25"/>
    </row>
    <row r="7" spans="1:9" s="24" customFormat="1" ht="15.6" customHeight="1" x14ac:dyDescent="0.2">
      <c r="A7" s="25"/>
      <c r="B7" s="35" t="s">
        <v>47</v>
      </c>
      <c r="C7" s="34" t="s">
        <v>46</v>
      </c>
      <c r="D7" s="26">
        <v>36840</v>
      </c>
      <c r="E7" s="26">
        <v>3150</v>
      </c>
      <c r="F7" s="26">
        <v>3100</v>
      </c>
      <c r="G7" s="26">
        <v>1950</v>
      </c>
      <c r="H7" s="26">
        <f t="shared" si="0"/>
        <v>45040</v>
      </c>
      <c r="I7" s="25"/>
    </row>
    <row r="8" spans="1:9" s="24" customFormat="1" ht="15.6" customHeight="1" x14ac:dyDescent="0.2">
      <c r="A8" s="25"/>
      <c r="B8" s="35" t="s">
        <v>45</v>
      </c>
      <c r="C8" s="34" t="s">
        <v>44</v>
      </c>
      <c r="D8" s="26">
        <v>720</v>
      </c>
      <c r="E8" s="26">
        <v>2400</v>
      </c>
      <c r="F8" s="26">
        <v>350</v>
      </c>
      <c r="G8" s="26">
        <v>250</v>
      </c>
      <c r="H8" s="26">
        <f t="shared" si="0"/>
        <v>3720</v>
      </c>
      <c r="I8" s="25"/>
    </row>
    <row r="9" spans="1:9" s="24" customFormat="1" ht="15.6" customHeight="1" x14ac:dyDescent="0.2">
      <c r="A9" s="25"/>
      <c r="B9" s="35" t="s">
        <v>43</v>
      </c>
      <c r="C9" s="34" t="s">
        <v>42</v>
      </c>
      <c r="D9" s="26">
        <v>128319</v>
      </c>
      <c r="E9" s="26">
        <v>33955</v>
      </c>
      <c r="F9" s="26">
        <v>9164</v>
      </c>
      <c r="G9" s="26">
        <v>8721</v>
      </c>
      <c r="H9" s="26">
        <f t="shared" si="0"/>
        <v>180159</v>
      </c>
      <c r="I9" s="25"/>
    </row>
    <row r="10" spans="1:9" s="24" customFormat="1" ht="27.75" customHeight="1" x14ac:dyDescent="0.2">
      <c r="A10" s="25"/>
      <c r="B10" s="35" t="s">
        <v>41</v>
      </c>
      <c r="C10" s="34" t="s">
        <v>40</v>
      </c>
      <c r="D10" s="33">
        <v>4530</v>
      </c>
      <c r="E10" s="33">
        <v>300</v>
      </c>
      <c r="F10" s="33">
        <v>360</v>
      </c>
      <c r="G10" s="33">
        <v>150</v>
      </c>
      <c r="H10" s="26">
        <f t="shared" si="0"/>
        <v>5340</v>
      </c>
      <c r="I10" s="25"/>
    </row>
    <row r="11" spans="1:9" s="24" customFormat="1" ht="31.5" customHeight="1" x14ac:dyDescent="0.2">
      <c r="A11" s="25"/>
      <c r="B11" s="35" t="s">
        <v>39</v>
      </c>
      <c r="C11" s="34" t="s">
        <v>38</v>
      </c>
      <c r="D11" s="33">
        <v>58483</v>
      </c>
      <c r="E11" s="33">
        <v>12530</v>
      </c>
      <c r="F11" s="33">
        <v>2800</v>
      </c>
      <c r="G11" s="33">
        <v>2180</v>
      </c>
      <c r="H11" s="26">
        <f t="shared" si="0"/>
        <v>75993</v>
      </c>
      <c r="I11" s="25"/>
    </row>
    <row r="12" spans="1:9" s="24" customFormat="1" ht="21.75" customHeight="1" x14ac:dyDescent="0.2">
      <c r="A12" s="25"/>
      <c r="B12" s="32" t="s">
        <v>37</v>
      </c>
      <c r="C12" s="29" t="s">
        <v>36</v>
      </c>
      <c r="D12" s="22">
        <f>SUM(D7:D11)</f>
        <v>228892</v>
      </c>
      <c r="E12" s="22">
        <f>SUM(E7:E11)</f>
        <v>52335</v>
      </c>
      <c r="F12" s="22">
        <f>SUM(F7:F11)</f>
        <v>15774</v>
      </c>
      <c r="G12" s="22">
        <f>SUM(G7:G11)</f>
        <v>13251</v>
      </c>
      <c r="H12" s="11">
        <f t="shared" si="0"/>
        <v>310252</v>
      </c>
      <c r="I12" s="25"/>
    </row>
    <row r="13" spans="1:9" s="24" customFormat="1" ht="15.6" customHeight="1" x14ac:dyDescent="0.2">
      <c r="A13" s="25"/>
      <c r="B13" s="31" t="s">
        <v>35</v>
      </c>
      <c r="C13" s="12" t="s">
        <v>34</v>
      </c>
      <c r="D13" s="11">
        <v>41000</v>
      </c>
      <c r="E13" s="11">
        <v>0</v>
      </c>
      <c r="F13" s="11">
        <v>0</v>
      </c>
      <c r="G13" s="11"/>
      <c r="H13" s="11">
        <f t="shared" si="0"/>
        <v>41000</v>
      </c>
      <c r="I13" s="25"/>
    </row>
    <row r="14" spans="1:9" s="24" customFormat="1" ht="15.6" customHeight="1" x14ac:dyDescent="0.2">
      <c r="A14" s="25"/>
      <c r="B14" s="31" t="s">
        <v>33</v>
      </c>
      <c r="C14" s="12" t="s">
        <v>32</v>
      </c>
      <c r="D14" s="11">
        <v>717280</v>
      </c>
      <c r="E14" s="11"/>
      <c r="F14" s="11"/>
      <c r="G14" s="11"/>
      <c r="H14" s="11">
        <f t="shared" si="0"/>
        <v>717280</v>
      </c>
      <c r="I14" s="25"/>
    </row>
    <row r="15" spans="1:9" s="24" customFormat="1" ht="15.6" customHeight="1" x14ac:dyDescent="0.2">
      <c r="A15" s="25"/>
      <c r="B15" s="31" t="s">
        <v>31</v>
      </c>
      <c r="C15" s="12" t="s">
        <v>30</v>
      </c>
      <c r="D15" s="11">
        <v>2382837</v>
      </c>
      <c r="E15" s="11"/>
      <c r="F15" s="11"/>
      <c r="G15" s="11"/>
      <c r="H15" s="11">
        <f t="shared" si="0"/>
        <v>2382837</v>
      </c>
      <c r="I15" s="25"/>
    </row>
    <row r="16" spans="1:9" s="24" customFormat="1" ht="15.6" customHeight="1" x14ac:dyDescent="0.2">
      <c r="A16" s="25"/>
      <c r="B16" s="31" t="s">
        <v>29</v>
      </c>
      <c r="C16" s="12" t="s">
        <v>28</v>
      </c>
      <c r="D16" s="11">
        <v>0</v>
      </c>
      <c r="E16" s="11"/>
      <c r="F16" s="11"/>
      <c r="G16" s="11"/>
      <c r="H16" s="11">
        <f t="shared" si="0"/>
        <v>0</v>
      </c>
      <c r="I16" s="25"/>
    </row>
    <row r="17" spans="1:9" s="24" customFormat="1" ht="22.5" customHeight="1" x14ac:dyDescent="0.2">
      <c r="A17" s="25"/>
      <c r="B17" s="30"/>
      <c r="C17" s="29" t="s">
        <v>27</v>
      </c>
      <c r="D17" s="22">
        <f>SUM(D12:D16,D5:D6)</f>
        <v>3680471</v>
      </c>
      <c r="E17" s="22">
        <f>SUM(E12:E16,E5:E6)</f>
        <v>261466</v>
      </c>
      <c r="F17" s="22">
        <f>SUM(F12:F16,F5:F6)</f>
        <v>45094</v>
      </c>
      <c r="G17" s="22">
        <f>G12+G6+G5</f>
        <v>55991</v>
      </c>
      <c r="H17" s="6">
        <f t="shared" si="0"/>
        <v>4043022</v>
      </c>
      <c r="I17" s="25"/>
    </row>
    <row r="18" spans="1:9" s="24" customFormat="1" ht="15.6" customHeight="1" x14ac:dyDescent="0.2">
      <c r="A18" s="25"/>
      <c r="B18" s="28" t="s">
        <v>26</v>
      </c>
      <c r="C18" s="27" t="s">
        <v>25</v>
      </c>
      <c r="D18" s="11">
        <v>342161</v>
      </c>
      <c r="E18" s="11"/>
      <c r="F18" s="11"/>
      <c r="G18" s="11"/>
      <c r="H18" s="26">
        <f t="shared" si="0"/>
        <v>342161</v>
      </c>
      <c r="I18" s="25"/>
    </row>
    <row r="19" spans="1:9" s="20" customFormat="1" ht="24" customHeight="1" x14ac:dyDescent="0.25">
      <c r="A19" s="21"/>
      <c r="B19" s="8"/>
      <c r="C19" s="23" t="s">
        <v>24</v>
      </c>
      <c r="D19" s="22">
        <f>SUM(D17:D18)</f>
        <v>4022632</v>
      </c>
      <c r="E19" s="22">
        <f>SUM(E17:E18)</f>
        <v>261466</v>
      </c>
      <c r="F19" s="22">
        <f>SUM(F17:F18)</f>
        <v>45094</v>
      </c>
      <c r="G19" s="22">
        <f>SUM(G17:G18)</f>
        <v>55991</v>
      </c>
      <c r="H19" s="6">
        <f t="shared" si="0"/>
        <v>4385183</v>
      </c>
      <c r="I19" s="21"/>
    </row>
    <row r="20" spans="1:9" s="20" customFormat="1" ht="26.25" customHeight="1" x14ac:dyDescent="0.25">
      <c r="A20" s="21"/>
      <c r="B20" s="41" t="s">
        <v>23</v>
      </c>
      <c r="C20" s="41"/>
      <c r="D20" s="22">
        <f>SUM(D19:D19)</f>
        <v>4022632</v>
      </c>
      <c r="E20" s="22">
        <f>SUM(E19:E19)</f>
        <v>261466</v>
      </c>
      <c r="F20" s="22">
        <f>SUM(F19:F19)</f>
        <v>45094</v>
      </c>
      <c r="G20" s="22">
        <f>SUM(G19:G19)</f>
        <v>55991</v>
      </c>
      <c r="H20" s="6">
        <f t="shared" si="0"/>
        <v>4385183</v>
      </c>
      <c r="I20" s="21"/>
    </row>
    <row r="21" spans="1:9" ht="24" customHeight="1" x14ac:dyDescent="0.25">
      <c r="B21" s="19"/>
      <c r="C21" s="18" t="s">
        <v>22</v>
      </c>
      <c r="D21" s="17"/>
      <c r="E21" s="17"/>
      <c r="F21" s="17"/>
      <c r="G21" s="17"/>
      <c r="H21" s="16"/>
    </row>
    <row r="22" spans="1:9" s="9" customFormat="1" ht="27.75" customHeight="1" x14ac:dyDescent="0.25">
      <c r="A22" s="10"/>
      <c r="B22" s="13" t="s">
        <v>21</v>
      </c>
      <c r="C22" s="12" t="s">
        <v>20</v>
      </c>
      <c r="D22" s="6">
        <v>972860</v>
      </c>
      <c r="E22" s="11"/>
      <c r="F22" s="11"/>
      <c r="G22" s="11"/>
      <c r="H22" s="6">
        <f t="shared" ref="H22:H28" si="1">SUM(D22:F22)</f>
        <v>972860</v>
      </c>
      <c r="I22" s="10"/>
    </row>
    <row r="23" spans="1:9" s="9" customFormat="1" ht="27.75" customHeight="1" x14ac:dyDescent="0.25">
      <c r="A23" s="10"/>
      <c r="B23" s="13" t="s">
        <v>19</v>
      </c>
      <c r="C23" s="12" t="s">
        <v>18</v>
      </c>
      <c r="D23" s="11">
        <v>1043760</v>
      </c>
      <c r="E23" s="11"/>
      <c r="F23" s="11"/>
      <c r="G23" s="11"/>
      <c r="H23" s="11">
        <f t="shared" si="1"/>
        <v>1043760</v>
      </c>
      <c r="I23" s="10"/>
    </row>
    <row r="24" spans="1:9" s="9" customFormat="1" x14ac:dyDescent="0.25">
      <c r="A24" s="10"/>
      <c r="B24" s="13" t="s">
        <v>17</v>
      </c>
      <c r="C24" s="12" t="s">
        <v>16</v>
      </c>
      <c r="D24" s="11">
        <v>573370</v>
      </c>
      <c r="E24" s="11"/>
      <c r="F24" s="11"/>
      <c r="G24" s="11"/>
      <c r="H24" s="11">
        <f t="shared" si="1"/>
        <v>573370</v>
      </c>
      <c r="I24" s="10"/>
    </row>
    <row r="25" spans="1:9" s="9" customFormat="1" x14ac:dyDescent="0.25">
      <c r="A25" s="10"/>
      <c r="B25" s="13" t="s">
        <v>15</v>
      </c>
      <c r="C25" s="12" t="s">
        <v>14</v>
      </c>
      <c r="D25" s="11">
        <v>91020</v>
      </c>
      <c r="E25" s="11">
        <v>14390</v>
      </c>
      <c r="F25" s="11">
        <v>6000</v>
      </c>
      <c r="G25" s="11"/>
      <c r="H25" s="11">
        <f t="shared" si="1"/>
        <v>111410</v>
      </c>
      <c r="I25" s="10"/>
    </row>
    <row r="26" spans="1:9" s="9" customFormat="1" x14ac:dyDescent="0.25">
      <c r="A26" s="10"/>
      <c r="B26" s="13" t="s">
        <v>13</v>
      </c>
      <c r="C26" s="12" t="s">
        <v>12</v>
      </c>
      <c r="D26" s="11"/>
      <c r="E26" s="11"/>
      <c r="F26" s="11"/>
      <c r="G26" s="11"/>
      <c r="H26" s="11">
        <f t="shared" si="1"/>
        <v>0</v>
      </c>
      <c r="I26" s="10"/>
    </row>
    <row r="27" spans="1:9" s="9" customFormat="1" x14ac:dyDescent="0.25">
      <c r="A27" s="10"/>
      <c r="B27" s="13" t="s">
        <v>11</v>
      </c>
      <c r="C27" s="12" t="s">
        <v>10</v>
      </c>
      <c r="D27" s="11"/>
      <c r="E27" s="11"/>
      <c r="F27" s="11"/>
      <c r="G27" s="11"/>
      <c r="H27" s="11">
        <f t="shared" si="1"/>
        <v>0</v>
      </c>
      <c r="I27" s="10"/>
    </row>
    <row r="28" spans="1:9" s="9" customFormat="1" x14ac:dyDescent="0.25">
      <c r="A28" s="10"/>
      <c r="B28" s="13" t="s">
        <v>9</v>
      </c>
      <c r="C28" s="12" t="s">
        <v>8</v>
      </c>
      <c r="D28" s="11"/>
      <c r="E28" s="11"/>
      <c r="F28" s="11"/>
      <c r="G28" s="11"/>
      <c r="H28" s="11">
        <f t="shared" si="1"/>
        <v>0</v>
      </c>
      <c r="I28" s="10"/>
    </row>
    <row r="29" spans="1:9" s="9" customFormat="1" ht="22.5" customHeight="1" x14ac:dyDescent="0.25">
      <c r="A29" s="10"/>
      <c r="B29" s="15"/>
      <c r="C29" s="7" t="s">
        <v>7</v>
      </c>
      <c r="D29" s="6">
        <f>SUM(D22:D28)</f>
        <v>2681010</v>
      </c>
      <c r="E29" s="6">
        <f>SUM(E22:E28)</f>
        <v>14390</v>
      </c>
      <c r="F29" s="6">
        <f>SUM(F22:F28)</f>
        <v>6000</v>
      </c>
      <c r="G29" s="6"/>
      <c r="H29" s="6">
        <f>SUM(H22:H28)</f>
        <v>2701400</v>
      </c>
      <c r="I29" s="10"/>
    </row>
    <row r="30" spans="1:9" s="9" customFormat="1" ht="22.5" customHeight="1" x14ac:dyDescent="0.25">
      <c r="A30" s="10"/>
      <c r="B30" s="15"/>
      <c r="C30" s="14" t="s">
        <v>6</v>
      </c>
      <c r="D30" s="6">
        <v>1341622</v>
      </c>
      <c r="E30" s="6"/>
      <c r="F30" s="6"/>
      <c r="G30" s="6"/>
      <c r="H30" s="6">
        <f>G30+F30+E30+D30</f>
        <v>1341622</v>
      </c>
      <c r="I30" s="10"/>
    </row>
    <row r="31" spans="1:9" s="9" customFormat="1" ht="22.5" customHeight="1" x14ac:dyDescent="0.25">
      <c r="A31" s="10"/>
      <c r="B31" s="15"/>
      <c r="C31" s="14" t="s">
        <v>5</v>
      </c>
      <c r="D31" s="6"/>
      <c r="E31" s="6">
        <v>247076</v>
      </c>
      <c r="F31" s="6">
        <v>39094</v>
      </c>
      <c r="G31" s="6">
        <v>55991</v>
      </c>
      <c r="H31" s="6">
        <f>G31+F31+E31+D31</f>
        <v>342161</v>
      </c>
      <c r="I31" s="10"/>
    </row>
    <row r="32" spans="1:9" s="9" customFormat="1" ht="16.5" customHeight="1" x14ac:dyDescent="0.25">
      <c r="A32" s="10"/>
      <c r="B32" s="13" t="s">
        <v>4</v>
      </c>
      <c r="C32" s="12" t="s">
        <v>3</v>
      </c>
      <c r="D32" s="11">
        <f>D30+D31</f>
        <v>1341622</v>
      </c>
      <c r="E32" s="11">
        <f>E31+E30</f>
        <v>247076</v>
      </c>
      <c r="F32" s="11">
        <f>F31+F30</f>
        <v>39094</v>
      </c>
      <c r="G32" s="11">
        <f>G31+G30</f>
        <v>55991</v>
      </c>
      <c r="H32" s="11">
        <f>D32+E32+F32+G32</f>
        <v>1683783</v>
      </c>
      <c r="I32" s="10"/>
    </row>
    <row r="33" spans="1:9" s="4" customFormat="1" ht="24" customHeight="1" x14ac:dyDescent="0.25">
      <c r="A33" s="5"/>
      <c r="B33" s="8"/>
      <c r="C33" s="7" t="s">
        <v>2</v>
      </c>
      <c r="D33" s="6">
        <f>D32+D29</f>
        <v>4022632</v>
      </c>
      <c r="E33" s="6">
        <f>E32+E29</f>
        <v>261466</v>
      </c>
      <c r="F33" s="6">
        <f>F32+F29</f>
        <v>45094</v>
      </c>
      <c r="G33" s="6">
        <f>G32+G29</f>
        <v>55991</v>
      </c>
      <c r="H33" s="6">
        <f>D33+E33+F33+G33</f>
        <v>4385183</v>
      </c>
      <c r="I33" s="5"/>
    </row>
    <row r="34" spans="1:9" s="4" customFormat="1" ht="26.25" customHeight="1" x14ac:dyDescent="0.25">
      <c r="A34" s="5"/>
      <c r="B34" s="42" t="s">
        <v>1</v>
      </c>
      <c r="C34" s="43"/>
      <c r="D34" s="6">
        <f>SUM(D33:D33)</f>
        <v>4022632</v>
      </c>
      <c r="E34" s="6">
        <f>SUM(E33:E33)</f>
        <v>261466</v>
      </c>
      <c r="F34" s="6">
        <f>SUM(F33:F33)</f>
        <v>45094</v>
      </c>
      <c r="G34" s="6">
        <f>SUM(G33:G33)</f>
        <v>55991</v>
      </c>
      <c r="H34" s="6">
        <f>SUM(H33:H33)</f>
        <v>4385183</v>
      </c>
      <c r="I34" s="5"/>
    </row>
    <row r="35" spans="1:9" ht="19.5" customHeight="1" x14ac:dyDescent="0.25">
      <c r="B35" s="3"/>
      <c r="C35" s="3" t="s">
        <v>0</v>
      </c>
      <c r="D35" s="3">
        <v>143</v>
      </c>
      <c r="E35" s="3">
        <v>36</v>
      </c>
      <c r="F35" s="3">
        <v>7</v>
      </c>
      <c r="G35" s="3">
        <v>11</v>
      </c>
      <c r="H35" s="3">
        <f>D35+E35+F35+G35</f>
        <v>197</v>
      </c>
    </row>
  </sheetData>
  <mergeCells count="2">
    <mergeCell ref="B20:C20"/>
    <mergeCell ref="B34:C34"/>
  </mergeCell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95" orientation="portrait" r:id="rId1"/>
  <headerFooter>
    <oddHeader>&amp;C&amp;"Times New Roman,Félkövér"&amp;12
 2020. évre tervezett bevételek és kiadások mérlegszerű bemutatása&amp;R&amp;"Times New Roman,Normál"
1. melléklet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Csordás Árpádné</dc:creator>
  <cp:lastModifiedBy>Dr.Brigovácz Szabina</cp:lastModifiedBy>
  <cp:lastPrinted>2020-09-17T07:42:43Z</cp:lastPrinted>
  <dcterms:created xsi:type="dcterms:W3CDTF">2020-07-02T11:22:38Z</dcterms:created>
  <dcterms:modified xsi:type="dcterms:W3CDTF">2020-10-02T07:56:16Z</dcterms:modified>
</cp:coreProperties>
</file>