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19200" windowHeight="11505"/>
  </bookViews>
  <sheets>
    <sheet name="Munka1" sheetId="1" r:id="rId1"/>
    <sheet name="Munka2" sheetId="2" r:id="rId2"/>
    <sheet name="Munka3" sheetId="3" r:id="rId3"/>
  </sheets>
  <calcPr calcId="114210"/>
</workbook>
</file>

<file path=xl/calcChain.xml><?xml version="1.0" encoding="utf-8"?>
<calcChain xmlns="http://schemas.openxmlformats.org/spreadsheetml/2006/main">
  <c r="C33" i="1"/>
  <c r="C25"/>
  <c r="C21"/>
  <c r="C7"/>
  <c r="E5"/>
  <c r="E23"/>
  <c r="C22"/>
  <c r="C20"/>
  <c r="C32"/>
  <c r="C34"/>
  <c r="D34"/>
  <c r="E12"/>
  <c r="E36"/>
  <c r="E34"/>
  <c r="F23"/>
  <c r="F36"/>
  <c r="F34"/>
  <c r="C2"/>
  <c r="D37"/>
  <c r="C29"/>
  <c r="C27"/>
  <c r="C19"/>
  <c r="C18"/>
  <c r="C17"/>
  <c r="C16"/>
  <c r="C15"/>
  <c r="C14"/>
  <c r="D23"/>
  <c r="C23"/>
  <c r="C11"/>
  <c r="C10"/>
  <c r="C9"/>
  <c r="D12"/>
  <c r="C12"/>
  <c r="C4"/>
  <c r="C3"/>
  <c r="D5"/>
  <c r="C5"/>
  <c r="D36"/>
  <c r="D38"/>
  <c r="C36"/>
  <c r="C38"/>
</calcChain>
</file>

<file path=xl/sharedStrings.xml><?xml version="1.0" encoding="utf-8"?>
<sst xmlns="http://schemas.openxmlformats.org/spreadsheetml/2006/main" count="34" uniqueCount="34">
  <si>
    <t>Önkormányzat</t>
  </si>
  <si>
    <t>Önkormányzat   összevont          összesen</t>
  </si>
  <si>
    <t>Idősek Klubja</t>
  </si>
  <si>
    <t xml:space="preserve">Közös              Polgármesteri   Hivatal               </t>
  </si>
  <si>
    <t>Önkormányzatok működési támogatásai</t>
  </si>
  <si>
    <t>Egyéb műk.célú támogatások ÁH-on belül</t>
  </si>
  <si>
    <t>Felhalmozási célú támogatások  ÁH-on belül</t>
  </si>
  <si>
    <t>Vagyoni típusú adók/magánszem komm adója</t>
  </si>
  <si>
    <t>Termékek és szolgáltatások adói/iparűzési adó,gépjármű adó,talajterhelési díj</t>
  </si>
  <si>
    <t>Egyéb közhatalmi bevételek/önk megill bírság,késedelmi pótlék</t>
  </si>
  <si>
    <t>Közhatalmi bevételek</t>
  </si>
  <si>
    <t>Áru és készletértékesítés ellenértéke</t>
  </si>
  <si>
    <t>Szolgáltatások ellenértéke</t>
  </si>
  <si>
    <t>Közvetített szolgáltatások ellenértéke</t>
  </si>
  <si>
    <t>Tulajdonosi bevételek</t>
  </si>
  <si>
    <t>Ellátási díjak</t>
  </si>
  <si>
    <t>Kiszámlázott ÁFA</t>
  </si>
  <si>
    <t>Kamatbevételek</t>
  </si>
  <si>
    <t>Egyéb működési bevételek</t>
  </si>
  <si>
    <t>Működési bevételek</t>
  </si>
  <si>
    <t>Felhalmozási bevételek</t>
  </si>
  <si>
    <t>Működési célú átvett pénzeszközök</t>
  </si>
  <si>
    <t>Felhalmozási célú átvett pénzeszközök</t>
  </si>
  <si>
    <t>Hitel,kölcsön felvétele ÁH-on kívül</t>
  </si>
  <si>
    <t>Maradvány igénybevétele</t>
  </si>
  <si>
    <t>ÁH-on belüli megelőlegezések</t>
  </si>
  <si>
    <t>Finanszírozási bevételek</t>
  </si>
  <si>
    <t>Költségvetési bevételek összesen</t>
  </si>
  <si>
    <t>Működési támogatás / Idősek Klubja,Közös Hivatal (-)</t>
  </si>
  <si>
    <t>Önkormányzat összevont bevételei</t>
  </si>
  <si>
    <t>Irányítószerv költségvetéséből kapott támogatás</t>
  </si>
  <si>
    <t xml:space="preserve">            </t>
  </si>
  <si>
    <t>Működési célú támogatások ÁH-on belülről</t>
  </si>
  <si>
    <t>Biztosító által fizetett kártérítés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</si>
</sst>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b/>
      <sz val="11"/>
      <color indexed="8"/>
      <name val="Calibri"/>
      <charset val="238"/>
    </font>
    <font>
      <b/>
      <sz val="11"/>
      <color indexed="8"/>
      <name val="Calibri"/>
      <charset val="238"/>
    </font>
    <font>
      <b/>
      <sz val="11"/>
      <color indexed="8"/>
      <name val="Calibri"/>
      <family val="2"/>
      <charset val="238"/>
    </font>
    <font>
      <b/>
      <i/>
      <sz val="11"/>
      <color indexed="8"/>
      <name val="Calibri"/>
      <family val="2"/>
      <charset val="238"/>
    </font>
    <font>
      <i/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3" fontId="5" fillId="0" borderId="1" xfId="0" applyNumberFormat="1" applyFont="1" applyBorder="1"/>
    <xf numFmtId="0" fontId="5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/>
    <xf numFmtId="0" fontId="3" fillId="0" borderId="1" xfId="0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horizontal="left"/>
    </xf>
    <xf numFmtId="0" fontId="4" fillId="0" borderId="1" xfId="0" applyFont="1" applyBorder="1"/>
    <xf numFmtId="0" fontId="3" fillId="0" borderId="1" xfId="0" applyFont="1" applyBorder="1" applyAlignment="1">
      <alignment vertical="center" wrapText="1"/>
    </xf>
    <xf numFmtId="0" fontId="6" fillId="0" borderId="1" xfId="0" applyFont="1" applyBorder="1"/>
    <xf numFmtId="0" fontId="0" fillId="0" borderId="1" xfId="0" applyFill="1" applyBorder="1"/>
    <xf numFmtId="0" fontId="4" fillId="0" borderId="1" xfId="0" applyFont="1" applyFill="1" applyBorder="1"/>
    <xf numFmtId="0" fontId="7" fillId="0" borderId="1" xfId="0" applyFont="1" applyBorder="1"/>
    <xf numFmtId="3" fontId="2" fillId="0" borderId="1" xfId="0" applyNumberFormat="1" applyFont="1" applyBorder="1"/>
    <xf numFmtId="3" fontId="4" fillId="0" borderId="1" xfId="0" applyNumberFormat="1" applyFont="1" applyBorder="1"/>
    <xf numFmtId="3" fontId="6" fillId="0" borderId="1" xfId="0" applyNumberFormat="1" applyFont="1" applyBorder="1"/>
    <xf numFmtId="3" fontId="7" fillId="0" borderId="1" xfId="0" applyNumberFormat="1" applyFont="1" applyBorder="1"/>
    <xf numFmtId="3" fontId="1" fillId="0" borderId="1" xfId="0" applyNumberFormat="1" applyFont="1" applyBorder="1"/>
    <xf numFmtId="0" fontId="8" fillId="0" borderId="0" xfId="0" applyFont="1"/>
    <xf numFmtId="3" fontId="8" fillId="0" borderId="0" xfId="0" applyNumberFormat="1" applyFont="1"/>
    <xf numFmtId="0" fontId="6" fillId="0" borderId="1" xfId="0" applyFont="1" applyBorder="1" applyAlignment="1">
      <alignment horizontal="center" vertical="center" wrapText="1"/>
    </xf>
    <xf numFmtId="0" fontId="7" fillId="0" borderId="0" xfId="0" applyFont="1"/>
    <xf numFmtId="3" fontId="7" fillId="0" borderId="0" xfId="0" applyNumberFormat="1" applyFont="1"/>
    <xf numFmtId="0" fontId="4" fillId="0" borderId="1" xfId="0" applyFont="1" applyBorder="1" applyAlignment="1">
      <alignment horizontal="left" vertical="center"/>
    </xf>
    <xf numFmtId="3" fontId="4" fillId="0" borderId="1" xfId="0" applyNumberFormat="1" applyFont="1" applyBorder="1" applyAlignment="1">
      <alignment horizontal="right" vertical="center" wrapText="1"/>
    </xf>
    <xf numFmtId="3" fontId="4" fillId="0" borderId="1" xfId="0" applyNumberFormat="1" applyFont="1" applyBorder="1" applyAlignment="1">
      <alignment horizontal="right" vertical="center"/>
    </xf>
    <xf numFmtId="3" fontId="6" fillId="0" borderId="1" xfId="0" applyNumberFormat="1" applyFont="1" applyBorder="1" applyAlignment="1">
      <alignment horizontal="right" vertical="center" wrapText="1"/>
    </xf>
    <xf numFmtId="3" fontId="0" fillId="0" borderId="1" xfId="0" applyNumberFormat="1" applyBorder="1"/>
    <xf numFmtId="3" fontId="9" fillId="0" borderId="1" xfId="0" applyNumberFormat="1" applyFon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F38"/>
  <sheetViews>
    <sheetView tabSelected="1" view="pageLayout" workbookViewId="0">
      <selection activeCell="L10" sqref="L10"/>
    </sheetView>
  </sheetViews>
  <sheetFormatPr defaultRowHeight="15"/>
  <cols>
    <col min="1" max="1" width="0.42578125" customWidth="1"/>
    <col min="2" max="2" width="69.42578125" customWidth="1"/>
    <col min="3" max="3" width="14.28515625" customWidth="1"/>
    <col min="4" max="6" width="13.140625" customWidth="1"/>
  </cols>
  <sheetData>
    <row r="1" spans="2:6" ht="43.5" customHeight="1">
      <c r="B1" s="4"/>
      <c r="C1" s="23" t="s">
        <v>1</v>
      </c>
      <c r="D1" s="4" t="s">
        <v>0</v>
      </c>
      <c r="E1" s="5" t="s">
        <v>3</v>
      </c>
      <c r="F1" s="4" t="s">
        <v>2</v>
      </c>
    </row>
    <row r="2" spans="2:6" ht="15.75" customHeight="1">
      <c r="B2" s="26" t="s">
        <v>30</v>
      </c>
      <c r="C2" s="29">
        <f>E2+F2</f>
        <v>77072712</v>
      </c>
      <c r="D2" s="4"/>
      <c r="E2" s="27">
        <v>69993333</v>
      </c>
      <c r="F2" s="28">
        <v>7079379</v>
      </c>
    </row>
    <row r="3" spans="2:6" s="3" customFormat="1" ht="15.75" customHeight="1">
      <c r="B3" s="6" t="s">
        <v>4</v>
      </c>
      <c r="C3" s="16">
        <f>D3+E3+F3</f>
        <v>156446499</v>
      </c>
      <c r="D3" s="16">
        <v>156446499</v>
      </c>
      <c r="E3" s="2"/>
      <c r="F3" s="2"/>
    </row>
    <row r="4" spans="2:6" ht="15.75" customHeight="1">
      <c r="B4" s="7" t="s">
        <v>5</v>
      </c>
      <c r="C4" s="16">
        <f>D4+E4+F4</f>
        <v>43748173</v>
      </c>
      <c r="D4" s="16">
        <v>42652012</v>
      </c>
      <c r="E4" s="20">
        <v>1096161</v>
      </c>
      <c r="F4" s="2"/>
    </row>
    <row r="5" spans="2:6" ht="15.75" customHeight="1">
      <c r="B5" s="8" t="s">
        <v>32</v>
      </c>
      <c r="C5" s="18">
        <f>D5+E5+F5</f>
        <v>200194672</v>
      </c>
      <c r="D5" s="17">
        <f>SUM(D3:D4)</f>
        <v>199098511</v>
      </c>
      <c r="E5" s="2">
        <f>SUM(E3:E4)</f>
        <v>1096161</v>
      </c>
      <c r="F5" s="2"/>
    </row>
    <row r="6" spans="2:6" ht="3" customHeight="1">
      <c r="B6" s="8"/>
      <c r="C6" s="17"/>
      <c r="D6" s="17"/>
      <c r="E6" s="2"/>
      <c r="F6" s="2"/>
    </row>
    <row r="7" spans="2:6" ht="15.75" customHeight="1">
      <c r="B7" s="8" t="s">
        <v>6</v>
      </c>
      <c r="C7" s="17">
        <f>D7+E7+F7</f>
        <v>10047177</v>
      </c>
      <c r="D7" s="17">
        <v>10047177</v>
      </c>
      <c r="E7" s="2"/>
      <c r="F7" s="2"/>
    </row>
    <row r="8" spans="2:6" ht="2.25" customHeight="1">
      <c r="B8" s="8"/>
      <c r="C8" s="17"/>
      <c r="D8" s="17"/>
      <c r="E8" s="2"/>
      <c r="F8" s="2"/>
    </row>
    <row r="9" spans="2:6" ht="15.75" customHeight="1">
      <c r="B9" s="7" t="s">
        <v>7</v>
      </c>
      <c r="C9" s="16">
        <f>F9+E9+D9</f>
        <v>3500000</v>
      </c>
      <c r="D9" s="16">
        <v>3500000</v>
      </c>
      <c r="E9" s="30"/>
      <c r="F9" s="30"/>
    </row>
    <row r="10" spans="2:6" ht="15.75" customHeight="1">
      <c r="B10" s="9" t="s">
        <v>8</v>
      </c>
      <c r="C10" s="16">
        <f>F10+E10+D10</f>
        <v>49294406</v>
      </c>
      <c r="D10" s="16">
        <v>49294406</v>
      </c>
      <c r="E10" s="30"/>
      <c r="F10" s="30"/>
    </row>
    <row r="11" spans="2:6" ht="15.75" customHeight="1">
      <c r="B11" s="6" t="s">
        <v>9</v>
      </c>
      <c r="C11" s="16">
        <f>F11+E11+D11</f>
        <v>521000</v>
      </c>
      <c r="D11" s="16">
        <v>501000</v>
      </c>
      <c r="E11" s="30">
        <v>20000</v>
      </c>
      <c r="F11" s="30"/>
    </row>
    <row r="12" spans="2:6" ht="15.75" customHeight="1">
      <c r="B12" s="10" t="s">
        <v>10</v>
      </c>
      <c r="C12" s="18">
        <f>F12+E12+D12</f>
        <v>53315406</v>
      </c>
      <c r="D12" s="17">
        <f>SUM(D9:D11)</f>
        <v>53295406</v>
      </c>
      <c r="E12" s="31">
        <f>SUM(E9:E11)</f>
        <v>20000</v>
      </c>
      <c r="F12" s="30"/>
    </row>
    <row r="13" spans="2:6" ht="2.25" customHeight="1">
      <c r="B13" s="10"/>
      <c r="C13" s="12"/>
      <c r="D13" s="10"/>
      <c r="E13" s="30"/>
      <c r="F13" s="30"/>
    </row>
    <row r="14" spans="2:6" ht="15.75" customHeight="1">
      <c r="B14" s="6" t="s">
        <v>11</v>
      </c>
      <c r="C14" s="20">
        <f t="shared" ref="C14:C19" si="0">F14+E14+D14</f>
        <v>1559480</v>
      </c>
      <c r="D14" s="16">
        <v>1559480</v>
      </c>
      <c r="E14" s="30"/>
      <c r="F14" s="30"/>
    </row>
    <row r="15" spans="2:6" ht="15.75" customHeight="1">
      <c r="B15" s="11" t="s">
        <v>12</v>
      </c>
      <c r="C15" s="20">
        <f t="shared" si="0"/>
        <v>13389253</v>
      </c>
      <c r="D15" s="16">
        <v>13347090</v>
      </c>
      <c r="E15" s="30">
        <v>42163</v>
      </c>
      <c r="F15" s="30"/>
    </row>
    <row r="16" spans="2:6" ht="15.75" customHeight="1">
      <c r="B16" s="6" t="s">
        <v>13</v>
      </c>
      <c r="C16" s="16">
        <f t="shared" si="0"/>
        <v>4841737</v>
      </c>
      <c r="D16" s="16">
        <v>4747499</v>
      </c>
      <c r="E16" s="30">
        <v>94238</v>
      </c>
      <c r="F16" s="30"/>
    </row>
    <row r="17" spans="2:6" s="3" customFormat="1" ht="15.75" customHeight="1">
      <c r="B17" s="7" t="s">
        <v>14</v>
      </c>
      <c r="C17" s="16">
        <f t="shared" si="0"/>
        <v>9533710</v>
      </c>
      <c r="D17" s="16">
        <v>9533710</v>
      </c>
      <c r="E17" s="2"/>
      <c r="F17" s="2"/>
    </row>
    <row r="18" spans="2:6" ht="15.75" customHeight="1">
      <c r="B18" s="7" t="s">
        <v>15</v>
      </c>
      <c r="C18" s="16">
        <f t="shared" si="0"/>
        <v>12367817</v>
      </c>
      <c r="D18" s="16">
        <v>12367817</v>
      </c>
      <c r="E18" s="30"/>
      <c r="F18" s="30"/>
    </row>
    <row r="19" spans="2:6" s="3" customFormat="1" ht="15.75" customHeight="1">
      <c r="B19" s="6" t="s">
        <v>16</v>
      </c>
      <c r="C19" s="16">
        <f t="shared" si="0"/>
        <v>9835697</v>
      </c>
      <c r="D19" s="16">
        <v>9741878</v>
      </c>
      <c r="E19" s="20">
        <v>93819</v>
      </c>
      <c r="F19" s="2"/>
    </row>
    <row r="20" spans="2:6" ht="15.75" customHeight="1">
      <c r="B20" s="6" t="s">
        <v>17</v>
      </c>
      <c r="C20" s="16">
        <f>D20+E20+F20</f>
        <v>312034</v>
      </c>
      <c r="D20" s="16">
        <v>305489</v>
      </c>
      <c r="E20" s="30">
        <v>3843</v>
      </c>
      <c r="F20" s="30">
        <v>2702</v>
      </c>
    </row>
    <row r="21" spans="2:6" ht="15.75" customHeight="1">
      <c r="B21" s="6" t="s">
        <v>33</v>
      </c>
      <c r="C21" s="16">
        <f>D21+E21+F21</f>
        <v>217280</v>
      </c>
      <c r="D21" s="16">
        <v>217280</v>
      </c>
      <c r="E21" s="30"/>
      <c r="F21" s="30"/>
    </row>
    <row r="22" spans="2:6" ht="15.75" customHeight="1">
      <c r="B22" s="6" t="s">
        <v>18</v>
      </c>
      <c r="C22" s="16">
        <f>D22+E22+F22</f>
        <v>4169530</v>
      </c>
      <c r="D22" s="16">
        <v>3823083</v>
      </c>
      <c r="E22" s="30">
        <v>275244</v>
      </c>
      <c r="F22" s="30">
        <v>71203</v>
      </c>
    </row>
    <row r="23" spans="2:6" ht="15.75" customHeight="1">
      <c r="B23" s="12" t="s">
        <v>19</v>
      </c>
      <c r="C23" s="18">
        <f>E23+F23+D23</f>
        <v>56226538</v>
      </c>
      <c r="D23" s="18">
        <f>SUM(D14:D22)</f>
        <v>55643326</v>
      </c>
      <c r="E23" s="18">
        <f>SUM(E14:E22)</f>
        <v>509307</v>
      </c>
      <c r="F23" s="31">
        <f>SUM(F14:F22)</f>
        <v>73905</v>
      </c>
    </row>
    <row r="24" spans="2:6" ht="3" customHeight="1">
      <c r="B24" s="1"/>
      <c r="C24" s="1"/>
      <c r="D24" s="1"/>
      <c r="E24" s="30"/>
      <c r="F24" s="30" t="s">
        <v>31</v>
      </c>
    </row>
    <row r="25" spans="2:6" ht="15.75" customHeight="1">
      <c r="B25" s="10" t="s">
        <v>20</v>
      </c>
      <c r="C25" s="17">
        <f>D25+E25+F25</f>
        <v>486307</v>
      </c>
      <c r="D25" s="17">
        <v>486307</v>
      </c>
      <c r="E25" s="30"/>
      <c r="F25" s="30"/>
    </row>
    <row r="26" spans="2:6" ht="2.25" customHeight="1">
      <c r="B26" s="13"/>
      <c r="C26" s="1"/>
      <c r="D26" s="1"/>
      <c r="E26" s="30"/>
      <c r="F26" s="30"/>
    </row>
    <row r="27" spans="2:6" ht="15.75" customHeight="1">
      <c r="B27" s="14" t="s">
        <v>21</v>
      </c>
      <c r="C27" s="17">
        <f>F27+E27+D27</f>
        <v>820803</v>
      </c>
      <c r="D27" s="17">
        <v>820803</v>
      </c>
      <c r="E27" s="30"/>
      <c r="F27" s="30"/>
    </row>
    <row r="28" spans="2:6" ht="3" customHeight="1">
      <c r="B28" s="1"/>
      <c r="C28" s="1"/>
      <c r="D28" s="1"/>
      <c r="E28" s="30"/>
      <c r="F28" s="30"/>
    </row>
    <row r="29" spans="2:6" ht="15.75" customHeight="1">
      <c r="B29" s="12" t="s">
        <v>22</v>
      </c>
      <c r="C29" s="18">
        <f>F29+E29+D29</f>
        <v>26261000</v>
      </c>
      <c r="D29" s="18">
        <v>26261000</v>
      </c>
      <c r="E29" s="30"/>
      <c r="F29" s="30"/>
    </row>
    <row r="30" spans="2:6" ht="2.25" customHeight="1">
      <c r="B30" s="1"/>
      <c r="C30" s="1"/>
      <c r="D30" s="1"/>
      <c r="E30" s="30"/>
      <c r="F30" s="30"/>
    </row>
    <row r="31" spans="2:6" ht="15.75" customHeight="1">
      <c r="B31" s="1" t="s">
        <v>23</v>
      </c>
      <c r="C31" s="30"/>
      <c r="D31" s="30"/>
      <c r="E31" s="30"/>
      <c r="F31" s="30"/>
    </row>
    <row r="32" spans="2:6" ht="15.75" customHeight="1">
      <c r="B32" s="1" t="s">
        <v>24</v>
      </c>
      <c r="C32" s="30">
        <f>D32+E32+F32</f>
        <v>26099546</v>
      </c>
      <c r="D32" s="30">
        <v>20212000</v>
      </c>
      <c r="E32" s="30">
        <v>5344842</v>
      </c>
      <c r="F32" s="30">
        <v>542704</v>
      </c>
    </row>
    <row r="33" spans="2:6" ht="15.75" customHeight="1">
      <c r="B33" s="1" t="s">
        <v>25</v>
      </c>
      <c r="C33" s="30">
        <f>D33+E33+F33</f>
        <v>5987673</v>
      </c>
      <c r="D33" s="30">
        <v>5987673</v>
      </c>
      <c r="E33" s="30"/>
      <c r="F33" s="30"/>
    </row>
    <row r="34" spans="2:6" ht="15.75" customHeight="1">
      <c r="B34" s="12" t="s">
        <v>26</v>
      </c>
      <c r="C34" s="18">
        <f>SUM(C31:C33)</f>
        <v>32087219</v>
      </c>
      <c r="D34" s="18">
        <f>SUM(D31:D33)</f>
        <v>26199673</v>
      </c>
      <c r="E34" s="18">
        <f>SUM(E31:E33)</f>
        <v>5344842</v>
      </c>
      <c r="F34" s="18">
        <f>SUM(F31:F33)</f>
        <v>542704</v>
      </c>
    </row>
    <row r="35" spans="2:6" ht="15.75" customHeight="1">
      <c r="B35" s="1"/>
      <c r="C35" s="30"/>
      <c r="D35" s="30"/>
      <c r="E35" s="30"/>
      <c r="F35" s="30"/>
    </row>
    <row r="36" spans="2:6" ht="15.75" customHeight="1">
      <c r="B36" s="15" t="s">
        <v>27</v>
      </c>
      <c r="C36" s="19">
        <f>C5+C7+C12+C23+C25+C27+C29+C34+C2</f>
        <v>456511834</v>
      </c>
      <c r="D36" s="19">
        <f>D5+D7+D12+D23+D25+D27+D29+D34</f>
        <v>371852203</v>
      </c>
      <c r="E36" s="19">
        <f>E2+E12+E23+E34+E5</f>
        <v>76963643</v>
      </c>
      <c r="F36" s="31">
        <f>F2+F23+F34</f>
        <v>7695988</v>
      </c>
    </row>
    <row r="37" spans="2:6">
      <c r="B37" s="21" t="s">
        <v>28</v>
      </c>
      <c r="C37" s="22">
        <v>77072712</v>
      </c>
      <c r="D37" s="22">
        <f>F37+E37</f>
        <v>77072712</v>
      </c>
      <c r="E37" s="22">
        <v>69993333</v>
      </c>
      <c r="F37" s="22">
        <v>7079379</v>
      </c>
    </row>
    <row r="38" spans="2:6">
      <c r="B38" s="24" t="s">
        <v>29</v>
      </c>
      <c r="C38" s="25">
        <f>C36-C37</f>
        <v>379439122</v>
      </c>
      <c r="D38" s="25">
        <f>D36-D37</f>
        <v>294779491</v>
      </c>
      <c r="E38" s="22"/>
      <c r="F38" s="22"/>
    </row>
  </sheetData>
  <phoneticPr fontId="0" type="noConversion"/>
  <printOptions horizontalCentered="1"/>
  <pageMargins left="0.70866141732283472" right="0.70866141732283472" top="0.76" bottom="0.23" header="0.13" footer="0.22"/>
  <pageSetup paperSize="9" orientation="landscape" r:id="rId1"/>
  <headerFooter>
    <oddHeader xml:space="preserve">&amp;CBölcske Községi Önkormányzat
Összevont bevételei
2016 IV né mód ei
&amp;R&amp;8Bölcske Községi Önkormányzat
2016 évi költségvetési rendeletéhez
2 sz melléklet
&amp;"-,Félkövér"Forintban&amp;"-,Normál"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Polgármesteri Hivatal Bölcske</dc:creator>
  <cp:lastModifiedBy>Ledneczki Józsefné</cp:lastModifiedBy>
  <cp:lastPrinted>2017-04-11T18:07:23Z</cp:lastPrinted>
  <dcterms:created xsi:type="dcterms:W3CDTF">2013-02-11T11:48:34Z</dcterms:created>
  <dcterms:modified xsi:type="dcterms:W3CDTF">2017-04-11T19:11:23Z</dcterms:modified>
</cp:coreProperties>
</file>