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1.melléklet" sheetId="16" r:id="rId1"/>
  </sheets>
  <calcPr calcId="124519"/>
</workbook>
</file>

<file path=xl/calcChain.xml><?xml version="1.0" encoding="utf-8"?>
<calcChain xmlns="http://schemas.openxmlformats.org/spreadsheetml/2006/main">
  <c r="B24" i="16"/>
  <c r="D30" l="1"/>
  <c r="D31"/>
  <c r="D32"/>
  <c r="C28"/>
  <c r="D28" s="1"/>
  <c r="C29"/>
  <c r="D29" s="1"/>
  <c r="C30"/>
  <c r="C31"/>
  <c r="C32"/>
  <c r="C27"/>
  <c r="D27" s="1"/>
  <c r="D12"/>
  <c r="C15"/>
  <c r="D15" s="1"/>
  <c r="C16"/>
  <c r="D16" s="1"/>
  <c r="C12"/>
  <c r="C22" l="1"/>
  <c r="D22"/>
  <c r="B22"/>
  <c r="C17" l="1"/>
  <c r="C24" s="1"/>
  <c r="D17"/>
  <c r="D24" s="1"/>
  <c r="B17"/>
  <c r="B37" l="1"/>
  <c r="B33"/>
  <c r="B40" l="1"/>
  <c r="C37"/>
  <c r="C33"/>
  <c r="D33"/>
  <c r="D37"/>
  <c r="C40" l="1"/>
  <c r="D40"/>
</calcChain>
</file>

<file path=xl/sharedStrings.xml><?xml version="1.0" encoding="utf-8"?>
<sst xmlns="http://schemas.openxmlformats.org/spreadsheetml/2006/main" count="35" uniqueCount="34">
  <si>
    <t>Kiadások</t>
  </si>
  <si>
    <t>Személyi juttatások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</si>
  <si>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</si>
  <si>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</si>
  <si>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</si>
  <si>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</si>
  <si>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</si>
  <si>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</si>
  <si>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</si>
  <si>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</si>
  <si>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</si>
  <si>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</si>
  <si>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</si>
  <si>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</si>
  <si>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</si>
  <si>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célú támogatások államháztartáson belülről</t>
  </si>
  <si>
    <t>KIADÁSOK 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</si>
  <si>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</si>
  <si>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</si>
  <si>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</si>
  <si>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</si>
  <si>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Működési célra  átvett pénzeszközök</t>
  </si>
  <si>
    <t>Előző évi záró pénzkészlet</t>
  </si>
  <si>
    <t>Tartalék</t>
  </si>
  <si>
    <t>Beruházási kiadások</t>
  </si>
  <si>
    <t>Működési kiadás összesen</t>
  </si>
  <si>
    <t>Települési szociális  támogatás</t>
  </si>
  <si>
    <t>Fejlesztési célú kiadása  összesen</t>
  </si>
  <si>
    <t>Államháztartáson belüli megelőlegezés</t>
  </si>
  <si>
    <t>2019 -2021. évre</t>
  </si>
  <si>
    <t>adatok: forintban</t>
  </si>
  <si>
    <t>Felhalmozási célú támogatás államháztartáson belülről</t>
  </si>
  <si>
    <t>Felhalmozási célú hitel felvétel</t>
  </si>
  <si>
    <t>7. melléklet a 8/2019.(V.31.)önkormányzati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</si>
</sst>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0" fillId="0" borderId="0" xfId="0" applyNumberFormat="1"/>
    <xf numFmtId="3" fontId="0" fillId="0" borderId="1" xfId="0" applyNumberFormat="1" applyBorder="1"/>
    <xf numFmtId="3" fontId="2" fillId="0" borderId="0" xfId="0" applyNumberFormat="1" applyFont="1"/>
    <xf numFmtId="3" fontId="0" fillId="0" borderId="1" xfId="1" applyNumberFormat="1" applyFont="1" applyBorder="1"/>
    <xf numFmtId="3" fontId="4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3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/>
    <xf numFmtId="3" fontId="3" fillId="0" borderId="1" xfId="1" applyNumberFormat="1" applyFont="1" applyBorder="1"/>
    <xf numFmtId="0" fontId="6" fillId="0" borderId="1" xfId="0" applyFont="1" applyBorder="1"/>
    <xf numFmtId="1" fontId="3" fillId="0" borderId="1" xfId="1" applyNumberFormat="1" applyFont="1" applyBorder="1"/>
    <xf numFmtId="0" fontId="2" fillId="0" borderId="0" xfId="0" applyFont="1"/>
    <xf numFmtId="0" fontId="3" fillId="2" borderId="1" xfId="0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3" fontId="0" fillId="0" borderId="0" xfId="0" applyNumberFormat="1" applyFont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40"/>
  <sheetViews>
    <sheetView tabSelected="1" view="pageBreakPreview" zoomScale="60" workbookViewId="0">
      <selection activeCell="A2" sqref="A2:D2"/>
    </sheetView>
  </sheetViews>
  <sheetFormatPr defaultRowHeight="15"/>
  <cols>
    <col min="1" max="1" width="37.5703125" customWidth="1"/>
    <col min="2" max="2" width="13.42578125" style="6" customWidth="1"/>
    <col min="3" max="3" width="13" style="6" customWidth="1"/>
    <col min="4" max="4" width="14.5703125" style="6" customWidth="1"/>
  </cols>
  <sheetData>
    <row r="2" spans="1:4" ht="27" customHeight="1">
      <c r="A2" s="25" t="s">
        <v>33</v>
      </c>
      <c r="B2" s="25"/>
      <c r="C2" s="25"/>
      <c r="D2" s="25"/>
    </row>
    <row r="4" spans="1:4">
      <c r="A4" s="20" t="s">
        <v>3</v>
      </c>
      <c r="B4" s="8"/>
      <c r="C4" s="22"/>
      <c r="D4" s="22"/>
    </row>
    <row r="5" spans="1:4">
      <c r="A5" s="20" t="s">
        <v>4</v>
      </c>
      <c r="B5" s="8"/>
      <c r="C5" s="26" t="s">
        <v>30</v>
      </c>
      <c r="D5" s="26"/>
    </row>
    <row r="6" spans="1:4" ht="6" customHeight="1"/>
    <row r="7" spans="1:4" ht="39.75" customHeight="1">
      <c r="A7" s="23" t="s">
        <v>17</v>
      </c>
      <c r="B7" s="23"/>
      <c r="C7" s="23"/>
      <c r="D7" s="23"/>
    </row>
    <row r="8" spans="1:4" ht="15.75">
      <c r="A8" s="24" t="s">
        <v>29</v>
      </c>
      <c r="B8" s="24"/>
      <c r="C8" s="24"/>
      <c r="D8" s="24"/>
    </row>
    <row r="11" spans="1:4" ht="15.75">
      <c r="A11" s="21" t="s">
        <v>2</v>
      </c>
      <c r="B11" s="14">
        <v>2019</v>
      </c>
      <c r="C11" s="14">
        <v>2020</v>
      </c>
      <c r="D11" s="14">
        <v>2021</v>
      </c>
    </row>
    <row r="12" spans="1:4" ht="30.75" customHeight="1">
      <c r="A12" s="2" t="s">
        <v>15</v>
      </c>
      <c r="B12" s="9">
        <v>21367824</v>
      </c>
      <c r="C12" s="9">
        <f>SUM(B12*105/100)</f>
        <v>22436215.199999999</v>
      </c>
      <c r="D12" s="9">
        <f>SUM(C12*105/100)</f>
        <v>23558025.960000001</v>
      </c>
    </row>
    <row r="13" spans="1:4" ht="30.75" customHeight="1">
      <c r="A13" s="2" t="s">
        <v>31</v>
      </c>
      <c r="B13" s="9">
        <v>7827807</v>
      </c>
      <c r="C13" s="9"/>
      <c r="D13" s="9"/>
    </row>
    <row r="14" spans="1:4" ht="33" customHeight="1">
      <c r="A14" s="2" t="s">
        <v>9</v>
      </c>
      <c r="B14" s="9">
        <v>95452963</v>
      </c>
      <c r="C14" s="9">
        <v>82206454</v>
      </c>
      <c r="D14" s="9">
        <v>89151777</v>
      </c>
    </row>
    <row r="15" spans="1:4">
      <c r="A15" s="1" t="s">
        <v>10</v>
      </c>
      <c r="B15" s="9">
        <v>9528659</v>
      </c>
      <c r="C15" s="9">
        <f t="shared" ref="C15:D16" si="0">SUM(B15*105/100)</f>
        <v>10005091.949999999</v>
      </c>
      <c r="D15" s="9">
        <f t="shared" si="0"/>
        <v>10505346.547499999</v>
      </c>
    </row>
    <row r="16" spans="1:4">
      <c r="A16" s="1" t="s">
        <v>21</v>
      </c>
      <c r="B16" s="9">
        <v>1855770</v>
      </c>
      <c r="C16" s="9">
        <f t="shared" si="0"/>
        <v>1948558.5</v>
      </c>
      <c r="D16" s="9">
        <f t="shared" si="0"/>
        <v>2045986.425</v>
      </c>
    </row>
    <row r="17" spans="1:4">
      <c r="A17" s="15" t="s">
        <v>18</v>
      </c>
      <c r="B17" s="10">
        <f>SUM(B12:B16)</f>
        <v>136033023</v>
      </c>
      <c r="C17" s="10">
        <f t="shared" ref="C17:D17" si="1">SUM(C12:C16)</f>
        <v>116596319.65000001</v>
      </c>
      <c r="D17" s="10">
        <f t="shared" si="1"/>
        <v>125261135.9325</v>
      </c>
    </row>
    <row r="18" spans="1:4" ht="33.75" customHeight="1">
      <c r="A18" s="2" t="s">
        <v>14</v>
      </c>
      <c r="B18" s="9"/>
      <c r="C18" s="9"/>
      <c r="D18" s="9"/>
    </row>
    <row r="19" spans="1:4">
      <c r="A19" s="1" t="s">
        <v>19</v>
      </c>
      <c r="B19" s="9"/>
      <c r="C19" s="9"/>
      <c r="D19" s="9"/>
    </row>
    <row r="20" spans="1:4">
      <c r="A20" s="1" t="s">
        <v>11</v>
      </c>
      <c r="B20" s="9"/>
      <c r="C20" s="9"/>
      <c r="D20" s="9"/>
    </row>
    <row r="21" spans="1:4">
      <c r="A21" s="1" t="s">
        <v>32</v>
      </c>
      <c r="B21" s="9">
        <v>10000000</v>
      </c>
      <c r="C21" s="9"/>
      <c r="D21" s="9"/>
    </row>
    <row r="22" spans="1:4">
      <c r="A22" s="15" t="s">
        <v>19</v>
      </c>
      <c r="B22" s="10">
        <f>SUM(B18:B20)</f>
        <v>0</v>
      </c>
      <c r="C22" s="10">
        <f t="shared" ref="C22:D22" si="2">SUM(C18:C20)</f>
        <v>0</v>
      </c>
      <c r="D22" s="10">
        <f t="shared" si="2"/>
        <v>0</v>
      </c>
    </row>
    <row r="23" spans="1:4">
      <c r="A23" s="1" t="s">
        <v>22</v>
      </c>
      <c r="B23" s="9">
        <v>61845931</v>
      </c>
      <c r="C23" s="9">
        <v>25000000</v>
      </c>
      <c r="D23" s="9">
        <v>20000000</v>
      </c>
    </row>
    <row r="24" spans="1:4" ht="15.75">
      <c r="A24" s="16" t="s">
        <v>20</v>
      </c>
      <c r="B24" s="17">
        <f>SUM(B17+B21+B22+B23)</f>
        <v>207878954</v>
      </c>
      <c r="C24" s="17">
        <f t="shared" ref="C24:D24" si="3">SUM(C17+C22+C23)</f>
        <v>141596319.65000001</v>
      </c>
      <c r="D24" s="17">
        <f t="shared" si="3"/>
        <v>145261135.9325</v>
      </c>
    </row>
    <row r="25" spans="1:4">
      <c r="B25" s="11"/>
      <c r="C25" s="11"/>
      <c r="D25" s="11"/>
    </row>
    <row r="26" spans="1:4" ht="15.75">
      <c r="A26" s="16" t="s">
        <v>0</v>
      </c>
      <c r="B26" s="19">
        <v>2019</v>
      </c>
      <c r="C26" s="19">
        <v>2020</v>
      </c>
      <c r="D26" s="19">
        <v>2021</v>
      </c>
    </row>
    <row r="27" spans="1:4">
      <c r="A27" s="3" t="s">
        <v>1</v>
      </c>
      <c r="B27" s="9">
        <v>17332430</v>
      </c>
      <c r="C27" s="9">
        <f>SUM(B27*105/100)</f>
        <v>18199051.5</v>
      </c>
      <c r="D27" s="9">
        <f>SUM(C27*105/100)</f>
        <v>19109004.074999999</v>
      </c>
    </row>
    <row r="28" spans="1:4" ht="30">
      <c r="A28" s="4" t="s">
        <v>7</v>
      </c>
      <c r="B28" s="9">
        <v>3144884</v>
      </c>
      <c r="C28" s="9">
        <f t="shared" ref="C28:D32" si="4">SUM(B28*105/100)</f>
        <v>3302128.2</v>
      </c>
      <c r="D28" s="9">
        <f t="shared" si="4"/>
        <v>3467234.61</v>
      </c>
    </row>
    <row r="29" spans="1:4">
      <c r="A29" s="3" t="s">
        <v>8</v>
      </c>
      <c r="B29" s="9">
        <v>44210114</v>
      </c>
      <c r="C29" s="9">
        <f t="shared" si="4"/>
        <v>46420619.700000003</v>
      </c>
      <c r="D29" s="9">
        <f t="shared" si="4"/>
        <v>48741650.685000002</v>
      </c>
    </row>
    <row r="30" spans="1:4">
      <c r="A30" s="2" t="s">
        <v>26</v>
      </c>
      <c r="B30" s="9">
        <v>4092380</v>
      </c>
      <c r="C30" s="9">
        <f t="shared" si="4"/>
        <v>4296999</v>
      </c>
      <c r="D30" s="9">
        <f t="shared" si="4"/>
        <v>4511848.95</v>
      </c>
    </row>
    <row r="31" spans="1:4" ht="27" customHeight="1">
      <c r="A31" s="2" t="s">
        <v>5</v>
      </c>
      <c r="B31" s="9">
        <v>13892000</v>
      </c>
      <c r="C31" s="9">
        <f t="shared" si="4"/>
        <v>14586600</v>
      </c>
      <c r="D31" s="9">
        <f t="shared" si="4"/>
        <v>15315930</v>
      </c>
    </row>
    <row r="32" spans="1:4" ht="30.75" customHeight="1">
      <c r="A32" s="2" t="s">
        <v>12</v>
      </c>
      <c r="B32" s="9">
        <v>1780000</v>
      </c>
      <c r="C32" s="9">
        <f t="shared" si="4"/>
        <v>1869000</v>
      </c>
      <c r="D32" s="9">
        <f t="shared" si="4"/>
        <v>1962450</v>
      </c>
    </row>
    <row r="33" spans="1:4" ht="30.75" customHeight="1">
      <c r="A33" s="5" t="s">
        <v>25</v>
      </c>
      <c r="B33" s="9">
        <f>SUM(B27:B32)</f>
        <v>84451808</v>
      </c>
      <c r="C33" s="9">
        <f t="shared" ref="C33:D33" si="5">SUM(C27:C32)</f>
        <v>88674398.400000006</v>
      </c>
      <c r="D33" s="9">
        <f t="shared" si="5"/>
        <v>93108118.320000008</v>
      </c>
    </row>
    <row r="34" spans="1:4">
      <c r="A34" s="2" t="s">
        <v>24</v>
      </c>
      <c r="B34" s="9">
        <v>7205777</v>
      </c>
      <c r="C34" s="9">
        <v>16000000</v>
      </c>
      <c r="D34" s="9">
        <v>6227864</v>
      </c>
    </row>
    <row r="35" spans="1:4">
      <c r="A35" s="3" t="s">
        <v>6</v>
      </c>
      <c r="B35" s="12">
        <v>114409167</v>
      </c>
      <c r="C35" s="9">
        <v>36621922</v>
      </c>
      <c r="D35" s="9">
        <v>41925154</v>
      </c>
    </row>
    <row r="36" spans="1:4">
      <c r="A36" s="1" t="s">
        <v>13</v>
      </c>
      <c r="B36" s="9"/>
      <c r="C36" s="9"/>
      <c r="D36" s="9"/>
    </row>
    <row r="37" spans="1:4">
      <c r="A37" s="18" t="s">
        <v>27</v>
      </c>
      <c r="B37" s="13">
        <f>SUM(B34:B36)</f>
        <v>121614944</v>
      </c>
      <c r="C37" s="13">
        <f>SUM(C34:C36)</f>
        <v>52621922</v>
      </c>
      <c r="D37" s="13">
        <f>SUM(D34:D36)</f>
        <v>48153018</v>
      </c>
    </row>
    <row r="38" spans="1:4">
      <c r="A38" s="1" t="s">
        <v>23</v>
      </c>
      <c r="B38" s="9">
        <v>1463121</v>
      </c>
      <c r="C38" s="9">
        <v>300000</v>
      </c>
      <c r="D38" s="9">
        <v>4000000</v>
      </c>
    </row>
    <row r="39" spans="1:4">
      <c r="A39" s="1" t="s">
        <v>28</v>
      </c>
      <c r="B39" s="7">
        <v>349081</v>
      </c>
      <c r="C39" s="9"/>
      <c r="D39" s="9"/>
    </row>
    <row r="40" spans="1:4" ht="15.75">
      <c r="A40" s="16" t="s">
        <v>16</v>
      </c>
      <c r="B40" s="17">
        <f>SUM(B33+B37+B38+B39)</f>
        <v>207878954</v>
      </c>
      <c r="C40" s="17">
        <f>C33+C37+C38+C39</f>
        <v>141596320.40000001</v>
      </c>
      <c r="D40" s="17">
        <f>D33+D37+D38+D39</f>
        <v>145261136.31999999</v>
      </c>
    </row>
  </sheetData>
  <mergeCells count="5">
    <mergeCell ref="C4:D4"/>
    <mergeCell ref="A7:D7"/>
    <mergeCell ref="A8:D8"/>
    <mergeCell ref="A2:D2"/>
    <mergeCell ref="C5:D5"/>
  </mergeCell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2019-02-15T09:46:39Z</cp:lastPrinted>
  <dcterms:created xsi:type="dcterms:W3CDTF">2012-02-02T10:48:30Z</dcterms:created>
  <dcterms:modified xsi:type="dcterms:W3CDTF">2019-06-04T12:34:59Z</dcterms:modified>
</cp:coreProperties>
</file>