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.sz.mell." sheetId="1" r:id="rId1"/>
  </sheets>
  <definedNames>
    <definedName name="_xlnm.Print_Area" localSheetId="0">'1.sz.mell.'!$A$1:$G$158</definedName>
  </definedNames>
  <calcPr fullCalcOnLoad="1"/>
</workbook>
</file>

<file path=xl/sharedStrings.xml><?xml version="1.0" encoding="utf-8"?>
<sst xmlns="http://schemas.openxmlformats.org/spreadsheetml/2006/main" count="297" uniqueCount="245">
  <si>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</si>
  <si>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</si>
  <si>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</si>
  <si>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</si>
  <si>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</si>
  <si>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</si>
  <si>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</si>
  <si>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</si>
  <si>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</si>
  <si>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</si>
  <si>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</si>
  <si>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</si>
  <si>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</si>
  <si>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</si>
  <si>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</si>
  <si>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K I A D Á S O K</t>
  </si>
  <si>
    <t>Kiadási jogcímek</t>
  </si>
  <si>
    <t>Személyi  juttatások</t>
  </si>
  <si>
    <t>Helyi adók</t>
  </si>
  <si>
    <t>Átengedett központi adók</t>
  </si>
  <si>
    <t>EU támogatás</t>
  </si>
  <si>
    <t>Általános tartalék</t>
  </si>
  <si>
    <t>Céltartalék</t>
  </si>
  <si>
    <t>Sor-
szám</t>
  </si>
  <si>
    <t>Illetékek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</si>
  <si>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</si>
  <si>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</si>
  <si>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</si>
  <si>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</si>
  <si>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</si>
  <si>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</si>
  <si>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</si>
  <si>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</si>
  <si>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</si>
  <si>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</si>
  <si>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</si>
  <si>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</si>
  <si>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</si>
  <si>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</si>
  <si>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</si>
  <si>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</si>
  <si>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</si>
  <si>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</si>
  <si>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</si>
  <si>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</si>
  <si>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</si>
  <si>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</si>
  <si>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</si>
  <si>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</si>
  <si>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</si>
  <si>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</si>
  <si>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</si>
  <si>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</si>
  <si>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</si>
  <si>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</si>
  <si>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</si>
  <si>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</si>
  <si>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</si>
  <si>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</si>
  <si>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</si>
  <si>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</si>
  <si>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</si>
  <si>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</si>
  <si>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</si>
  <si>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</si>
  <si>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</si>
  <si>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</si>
  <si>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</si>
  <si>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</si>
  <si>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</si>
  <si>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11.1.</t>
  </si>
  <si>
    <t>11.2.</t>
  </si>
  <si>
    <t>2. sz. táblázat</t>
  </si>
  <si>
    <t>Pénzügyi befektetésekből származó bevétel</t>
  </si>
  <si>
    <t>Rövid lejáratú hitelek felvétele</t>
  </si>
  <si>
    <t>Hosszú lejáratú hitelek felvétele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</si>
  <si>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</si>
  <si>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</si>
  <si>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</si>
  <si>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</si>
  <si>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Önkormányzat működési bevételei (2+3+4)</t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</si>
  <si>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</si>
  <si>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</si>
  <si>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</si>
  <si>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</si>
  <si>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</si>
  <si>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</si>
  <si>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</si>
  <si>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</si>
  <si>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</si>
  <si>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</si>
  <si>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</si>
  <si>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</si>
  <si>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</si>
  <si>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</si>
  <si>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</si>
  <si>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</si>
  <si>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</si>
  <si>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</si>
  <si>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</si>
  <si>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</si>
  <si>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</si>
  <si>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</si>
  <si>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</si>
  <si>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</si>
  <si>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</si>
  <si>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</si>
  <si>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</si>
  <si>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</si>
  <si>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</si>
  <si>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</si>
  <si>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</si>
  <si>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</si>
  <si>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</si>
  <si>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</si>
  <si>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</si>
  <si>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</si>
  <si>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</si>
  <si>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</si>
  <si>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</si>
  <si>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</si>
  <si>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</si>
  <si>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</si>
  <si>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</si>
  <si>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</si>
  <si>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</si>
  <si>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</si>
  <si>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</si>
  <si>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</si>
  <si>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</si>
  <si>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</si>
  <si>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</si>
  <si>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</si>
  <si>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</si>
  <si>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</si>
  <si>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</si>
  <si>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</si>
  <si>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</si>
  <si>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</si>
  <si>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</si>
  <si>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</si>
  <si>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</si>
  <si>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</si>
  <si>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</si>
  <si>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</si>
  <si>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</si>
  <si>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</si>
  <si>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</si>
  <si>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</si>
  <si>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</si>
  <si>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</si>
  <si>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</si>
  <si>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</si>
  <si>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</si>
  <si>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</si>
  <si>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</si>
  <si>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</si>
  <si>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</si>
  <si>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</si>
  <si>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</si>
  <si>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</si>
  <si>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</si>
  <si>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</si>
  <si>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</si>
  <si>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</si>
  <si>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</si>
  <si>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</si>
  <si>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</si>
  <si>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</si>
  <si>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</si>
  <si>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</si>
  <si>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</si>
  <si>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</si>
  <si>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</si>
  <si>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</si>
  <si>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</si>
  <si>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</si>
  <si>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</si>
  <si>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</si>
  <si>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</si>
  <si>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</si>
  <si>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</si>
  <si>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</si>
  <si>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</si>
  <si>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</si>
  <si>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</si>
  <si>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</si>
  <si>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</si>
  <si>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</si>
  <si>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</si>
  <si>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</si>
  <si>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</si>
  <si>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</si>
  <si>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</si>
  <si>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</si>
  <si>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</si>
  <si>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</si>
  <si>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</si>
  <si>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</si>
  <si>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</si>
  <si>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</si>
  <si>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</si>
  <si>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</si>
  <si>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</si>
  <si>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</si>
  <si>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</si>
  <si>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</si>
  <si>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</si>
  <si>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</si>
  <si>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</si>
  <si>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</si>
  <si>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</si>
  <si>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</si>
  <si>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Egyéb felhalmozási célú támogatásértékű bevétel</t>
  </si>
  <si>
    <t>IX. Finanszírozási célú pénzügyi műveletek bevételei (12.1+12.2.)</t>
  </si>
  <si>
    <t>I/2. Intézményi működési bevételek  összesen(3.1.+…+3.8.)</t>
  </si>
  <si>
    <t>IX. Finanszírozási célú pénzügyi műveletek bevételei összesen (12.1+12.2.)</t>
  </si>
  <si>
    <t>I. Önkormányzat működési bevételei  összesen (2+3+4)</t>
  </si>
  <si>
    <t>VI. Finanszírozási célú pénzügyi műveletek kiadásai összesen (6.1+6.2.)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</si>
  <si>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</si>
  <si>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r>
      <t xml:space="preserve">I. Működési költségvetés kiadásai  összesen </t>
    </r>
    <r>
      <rPr>
        <sz val="10"/>
        <rFont val="Georgia"/>
        <family val="1"/>
      </rPr>
      <t>(1.1+…+1.5.)</t>
    </r>
  </si>
  <si>
    <r>
      <t xml:space="preserve">II. Felhalmozási költségvetés kiadásai </t>
    </r>
    <r>
      <rPr>
        <sz val="10"/>
        <rFont val="Georgia"/>
        <family val="1"/>
      </rPr>
      <t>(2.1+…+2.7)</t>
    </r>
  </si>
  <si>
    <r>
      <t xml:space="preserve">II. Felhalmozási költségvetés kiadásai  összesen </t>
    </r>
    <r>
      <rPr>
        <sz val="10"/>
        <rFont val="Georgia"/>
        <family val="1"/>
      </rPr>
      <t>(2.1+…+2.7)</t>
    </r>
  </si>
  <si>
    <r>
      <t xml:space="preserve">IV. Tartalékok </t>
    </r>
    <r>
      <rPr>
        <sz val="10"/>
        <rFont val="Georgia"/>
        <family val="1"/>
      </rPr>
      <t>(4.1.+4.2.)</t>
    </r>
  </si>
  <si>
    <r>
      <t xml:space="preserve">IV. Tartalékok összesen </t>
    </r>
    <r>
      <rPr>
        <sz val="10"/>
        <rFont val="Georgia"/>
        <family val="1"/>
      </rPr>
      <t>(4.1.+4.2.)</t>
    </r>
  </si>
  <si>
    <t>KÖLTSÉGVETÉSI KIADÁSOK ÖSSZESEN (I.+II+III+IV.)</t>
  </si>
  <si>
    <t>VII. Kölcsön  visszatérülése</t>
  </si>
  <si>
    <t>Kötelező feladatok</t>
  </si>
  <si>
    <t>Önként vállalt feladatok</t>
  </si>
  <si>
    <t>Állam igazgatási feladatok</t>
  </si>
  <si>
    <t>2013.évi előirányzat összesen</t>
  </si>
  <si>
    <r>
      <t xml:space="preserve">I/1. Önkormányzat sajátos működési bevételei </t>
    </r>
    <r>
      <rPr>
        <sz val="10"/>
        <rFont val="Georgia"/>
        <family val="1"/>
      </rPr>
      <t>(2.1+…+2.6)</t>
    </r>
  </si>
  <si>
    <r>
      <t xml:space="preserve">I/1. Önkormányzat sajátos működési bevételei  összesen </t>
    </r>
    <r>
      <rPr>
        <sz val="10"/>
        <rFont val="Georgia"/>
        <family val="1"/>
      </rPr>
      <t>(2.1+…+2.6)</t>
    </r>
  </si>
  <si>
    <r>
      <t xml:space="preserve">III. Támogatások, kiegészítések </t>
    </r>
    <r>
      <rPr>
        <sz val="10"/>
        <rFont val="Georgia"/>
        <family val="1"/>
      </rPr>
      <t>(5.1+…+5.8.)</t>
    </r>
  </si>
  <si>
    <r>
      <t xml:space="preserve">III. Támogatások, kiegészítések  összesen </t>
    </r>
    <r>
      <rPr>
        <sz val="10"/>
        <rFont val="Georgia"/>
        <family val="1"/>
      </rPr>
      <t>(5.1+…+5.8.)</t>
    </r>
  </si>
  <si>
    <r>
      <t xml:space="preserve">IV. Támogatásértékű bevételek </t>
    </r>
    <r>
      <rPr>
        <sz val="10"/>
        <rFont val="Georgia"/>
        <family val="1"/>
      </rPr>
      <t>(6.1+6.2)</t>
    </r>
  </si>
  <si>
    <r>
      <t xml:space="preserve">IV. Támogatásértékű bevételek összesen </t>
    </r>
    <r>
      <rPr>
        <sz val="10"/>
        <rFont val="Georgia"/>
        <family val="1"/>
      </rPr>
      <t>(6.1+6.2)</t>
    </r>
  </si>
  <si>
    <r>
      <t xml:space="preserve">V. Felhalmozási célú bevételek </t>
    </r>
    <r>
      <rPr>
        <sz val="10"/>
        <rFont val="Georgia"/>
        <family val="1"/>
      </rPr>
      <t>(7.1+…+7.3)</t>
    </r>
  </si>
  <si>
    <r>
      <t>V. Felhalmozási célú bevételek összesen</t>
    </r>
    <r>
      <rPr>
        <sz val="10"/>
        <rFont val="Georgia"/>
        <family val="1"/>
      </rPr>
      <t>(7.1+…+7.3)</t>
    </r>
  </si>
  <si>
    <r>
      <t xml:space="preserve">VI. Átvett pénzeszközök </t>
    </r>
    <r>
      <rPr>
        <sz val="10"/>
        <rFont val="Georgia"/>
        <family val="1"/>
      </rPr>
      <t>(8.1+8.2.)</t>
    </r>
  </si>
  <si>
    <r>
      <t xml:space="preserve">VI. Átvett pénzeszközök  összesen </t>
    </r>
    <r>
      <rPr>
        <sz val="10"/>
        <rFont val="Georgia"/>
        <family val="1"/>
      </rPr>
      <t>(8.1+8.2.)</t>
    </r>
  </si>
  <si>
    <r>
      <t xml:space="preserve">Finanszírozási célú pénzügyi műveletek egyenlege </t>
    </r>
    <r>
      <rPr>
        <sz val="10"/>
        <rFont val="Georgia"/>
        <family val="1"/>
      </rPr>
      <t>(1.1 - 1.2) +/-</t>
    </r>
  </si>
  <si>
    <t>2013. évi előirányzat önkormányzati szinten</t>
  </si>
  <si>
    <r>
      <rPr>
        <b/>
        <sz val="8"/>
        <rFont val="Times New Roman CE"/>
        <family val="0"/>
      </rPr>
      <t>*</t>
    </r>
    <r>
      <rPr>
        <b/>
        <sz val="9"/>
        <rFont val="Times New Roman CE"/>
        <family val="0"/>
      </rPr>
      <t>1. sz. melléklet a2/2013.(II.13.) önkormányzati rendelethez</t>
    </r>
  </si>
  <si>
    <t>* Módosította a 8/2013.(IX.11.) önkormányzati rendelet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</si>
</sst>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2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b/>
      <sz val="9"/>
      <name val="Times New Roman CE"/>
      <family val="0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3" fillId="0" borderId="0" xfId="58" applyFill="1">
      <alignment/>
      <protection/>
    </xf>
    <xf numFmtId="0" fontId="6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0" xfId="58" applyFont="1" applyFill="1" applyAlignment="1">
      <alignment horizontal="center" vertical="center" wrapText="1"/>
      <protection/>
    </xf>
    <xf numFmtId="0" fontId="10" fillId="0" borderId="0" xfId="58" applyFont="1" applyFill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164" fontId="9" fillId="0" borderId="0" xfId="58" applyNumberFormat="1" applyFont="1" applyFill="1" applyBorder="1" applyAlignment="1" applyProtection="1">
      <alignment vertical="center" wrapText="1"/>
      <protection/>
    </xf>
    <xf numFmtId="0" fontId="10" fillId="0" borderId="0" xfId="58" applyFont="1" applyFill="1" applyBorder="1">
      <alignment/>
      <protection/>
    </xf>
    <xf numFmtId="0" fontId="10" fillId="0" borderId="10" xfId="58" applyFont="1" applyFill="1" applyBorder="1">
      <alignment/>
      <protection/>
    </xf>
    <xf numFmtId="0" fontId="9" fillId="0" borderId="11" xfId="58" applyFont="1" applyFill="1" applyBorder="1" applyAlignment="1" applyProtection="1">
      <alignment horizontal="left" vertical="center" wrapText="1" indent="1"/>
      <protection/>
    </xf>
    <xf numFmtId="49" fontId="10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9" fillId="33" borderId="11" xfId="58" applyFont="1" applyFill="1" applyBorder="1" applyAlignment="1" applyProtection="1">
      <alignment horizontal="left" vertical="center" wrapText="1" indent="1"/>
      <protection/>
    </xf>
    <xf numFmtId="0" fontId="9" fillId="33" borderId="12" xfId="58" applyFont="1" applyFill="1" applyBorder="1" applyAlignment="1" applyProtection="1">
      <alignment horizontal="left" vertical="center" wrapText="1" indent="1"/>
      <protection/>
    </xf>
    <xf numFmtId="0" fontId="9" fillId="0" borderId="13" xfId="58" applyFont="1" applyFill="1" applyBorder="1" applyAlignment="1" applyProtection="1">
      <alignment horizontal="left" vertical="center" wrapText="1" indent="1"/>
      <protection/>
    </xf>
    <xf numFmtId="49" fontId="10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9" fillId="33" borderId="13" xfId="58" applyNumberFormat="1" applyFont="1" applyFill="1" applyBorder="1" applyAlignment="1" applyProtection="1">
      <alignment horizontal="left" vertical="center" wrapText="1" indent="1"/>
      <protection/>
    </xf>
    <xf numFmtId="0" fontId="9" fillId="33" borderId="13" xfId="58" applyFont="1" applyFill="1" applyBorder="1" applyAlignment="1" applyProtection="1">
      <alignment horizontal="left" vertical="center" wrapText="1" indent="1"/>
      <protection/>
    </xf>
    <xf numFmtId="49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9" fillId="33" borderId="14" xfId="58" applyFont="1" applyFill="1" applyBorder="1" applyAlignment="1" applyProtection="1">
      <alignment horizontal="left" vertical="center" wrapText="1" indent="1"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2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3" xfId="58" applyFont="1" applyFill="1" applyBorder="1" applyAlignment="1" applyProtection="1">
      <alignment horizontal="left" vertical="center" wrapText="1" indent="2"/>
      <protection/>
    </xf>
    <xf numFmtId="0" fontId="11" fillId="33" borderId="13" xfId="58" applyFont="1" applyFill="1" applyBorder="1" applyAlignment="1" applyProtection="1">
      <alignment horizontal="left" vertical="center" wrapText="1" indent="1"/>
      <protection/>
    </xf>
    <xf numFmtId="0" fontId="10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0" fillId="0" borderId="11" xfId="58" applyFont="1" applyFill="1" applyBorder="1" applyAlignment="1" applyProtection="1">
      <alignment horizontal="left" vertical="center" wrapText="1" indent="2"/>
      <protection/>
    </xf>
    <xf numFmtId="0" fontId="10" fillId="0" borderId="11" xfId="58" applyFont="1" applyFill="1" applyBorder="1" applyAlignment="1" applyProtection="1">
      <alignment horizontal="left" indent="1"/>
      <protection/>
    </xf>
    <xf numFmtId="0" fontId="11" fillId="33" borderId="11" xfId="58" applyFont="1" applyFill="1" applyBorder="1" applyAlignment="1" applyProtection="1">
      <alignment horizontal="left" vertical="center" wrapText="1" indent="1"/>
      <protection/>
    </xf>
    <xf numFmtId="0" fontId="9" fillId="33" borderId="15" xfId="58" applyFont="1" applyFill="1" applyBorder="1" applyAlignment="1" applyProtection="1">
      <alignment horizontal="left" vertical="center" wrapText="1" indent="1"/>
      <protection/>
    </xf>
    <xf numFmtId="164" fontId="9" fillId="0" borderId="13" xfId="58" applyNumberFormat="1" applyFont="1" applyFill="1" applyBorder="1" applyAlignment="1" applyProtection="1">
      <alignment horizontal="right" vertical="center" wrapText="1"/>
      <protection/>
    </xf>
    <xf numFmtId="164" fontId="9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58" applyNumberFormat="1" applyFont="1" applyFill="1" applyBorder="1" applyAlignment="1" applyProtection="1">
      <alignment horizontal="right" vertical="center" wrapText="1"/>
      <protection locked="0"/>
    </xf>
    <xf numFmtId="166" fontId="10" fillId="0" borderId="13" xfId="40" applyNumberFormat="1" applyFont="1" applyFill="1" applyBorder="1" applyAlignment="1" applyProtection="1">
      <alignment horizontal="right" vertical="center" wrapText="1"/>
      <protection locked="0"/>
    </xf>
    <xf numFmtId="164" fontId="9" fillId="33" borderId="13" xfId="58" applyNumberFormat="1" applyFont="1" applyFill="1" applyBorder="1" applyAlignment="1" applyProtection="1">
      <alignment horizontal="right" vertical="center" wrapText="1"/>
      <protection locked="0"/>
    </xf>
    <xf numFmtId="166" fontId="10" fillId="0" borderId="13" xfId="40" applyNumberFormat="1" applyFont="1" applyFill="1" applyBorder="1" applyAlignment="1" applyProtection="1">
      <alignment horizontal="right" vertical="center" wrapText="1"/>
      <protection/>
    </xf>
    <xf numFmtId="166" fontId="9" fillId="33" borderId="13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13" xfId="40" applyNumberFormat="1" applyFont="1" applyFill="1" applyBorder="1" applyAlignment="1" applyProtection="1">
      <alignment horizontal="right" vertical="center" wrapText="1"/>
      <protection/>
    </xf>
    <xf numFmtId="166" fontId="11" fillId="33" borderId="13" xfId="40" applyNumberFormat="1" applyFont="1" applyFill="1" applyBorder="1" applyAlignment="1" applyProtection="1">
      <alignment horizontal="right" vertical="center" wrapText="1"/>
      <protection/>
    </xf>
    <xf numFmtId="166" fontId="10" fillId="33" borderId="13" xfId="40" applyNumberFormat="1" applyFont="1" applyFill="1" applyBorder="1" applyAlignment="1" applyProtection="1">
      <alignment horizontal="right" vertical="center" wrapText="1"/>
      <protection locked="0"/>
    </xf>
    <xf numFmtId="166" fontId="12" fillId="0" borderId="13" xfId="40" applyNumberFormat="1" applyFont="1" applyFill="1" applyBorder="1" applyAlignment="1" applyProtection="1">
      <alignment horizontal="right" vertical="center" wrapText="1"/>
      <protection/>
    </xf>
    <xf numFmtId="166" fontId="9" fillId="33" borderId="14" xfId="40" applyNumberFormat="1" applyFont="1" applyFill="1" applyBorder="1" applyAlignment="1" applyProtection="1">
      <alignment horizontal="right" vertical="center" wrapText="1"/>
      <protection/>
    </xf>
    <xf numFmtId="0" fontId="10" fillId="0" borderId="13" xfId="58" applyFont="1" applyFill="1" applyBorder="1">
      <alignment/>
      <protection/>
    </xf>
    <xf numFmtId="166" fontId="10" fillId="0" borderId="13" xfId="40" applyNumberFormat="1" applyFont="1" applyFill="1" applyBorder="1" applyAlignment="1">
      <alignment/>
    </xf>
    <xf numFmtId="166" fontId="9" fillId="33" borderId="13" xfId="40" applyNumberFormat="1" applyFont="1" applyFill="1" applyBorder="1" applyAlignment="1">
      <alignment/>
    </xf>
    <xf numFmtId="166" fontId="10" fillId="33" borderId="13" xfId="40" applyNumberFormat="1" applyFont="1" applyFill="1" applyBorder="1" applyAlignment="1">
      <alignment/>
    </xf>
    <xf numFmtId="166" fontId="9" fillId="33" borderId="14" xfId="40" applyNumberFormat="1" applyFont="1" applyFill="1" applyBorder="1" applyAlignment="1">
      <alignment/>
    </xf>
    <xf numFmtId="49" fontId="10" fillId="33" borderId="13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3" xfId="58" applyFont="1" applyFill="1" applyBorder="1" applyAlignment="1" applyProtection="1">
      <alignment vertical="center" wrapText="1"/>
      <protection/>
    </xf>
    <xf numFmtId="0" fontId="10" fillId="0" borderId="13" xfId="58" applyFont="1" applyFill="1" applyBorder="1" applyAlignment="1" applyProtection="1">
      <alignment horizontal="left" indent="6"/>
      <protection/>
    </xf>
    <xf numFmtId="0" fontId="10" fillId="0" borderId="13" xfId="58" applyFont="1" applyFill="1" applyBorder="1" applyAlignment="1" applyProtection="1">
      <alignment horizontal="left" vertical="center" wrapText="1" indent="6"/>
      <protection/>
    </xf>
    <xf numFmtId="0" fontId="9" fillId="33" borderId="13" xfId="58" applyFont="1" applyFill="1" applyBorder="1" applyAlignment="1" applyProtection="1">
      <alignment vertical="center" wrapText="1"/>
      <protection/>
    </xf>
    <xf numFmtId="0" fontId="9" fillId="33" borderId="14" xfId="58" applyFont="1" applyFill="1" applyBorder="1" applyAlignment="1" applyProtection="1">
      <alignment vertical="center" wrapText="1"/>
      <protection/>
    </xf>
    <xf numFmtId="164" fontId="9" fillId="0" borderId="13" xfId="58" applyNumberFormat="1" applyFont="1" applyFill="1" applyBorder="1" applyAlignment="1" applyProtection="1">
      <alignment vertical="center" wrapText="1"/>
      <protection/>
    </xf>
    <xf numFmtId="164" fontId="10" fillId="0" borderId="13" xfId="58" applyNumberFormat="1" applyFont="1" applyFill="1" applyBorder="1" applyAlignment="1" applyProtection="1">
      <alignment vertical="center" wrapText="1"/>
      <protection locked="0"/>
    </xf>
    <xf numFmtId="166" fontId="10" fillId="0" borderId="13" xfId="40" applyNumberFormat="1" applyFont="1" applyFill="1" applyBorder="1" applyAlignment="1" applyProtection="1">
      <alignment vertical="center" wrapText="1"/>
      <protection locked="0"/>
    </xf>
    <xf numFmtId="164" fontId="9" fillId="33" borderId="13" xfId="58" applyNumberFormat="1" applyFont="1" applyFill="1" applyBorder="1" applyAlignment="1" applyProtection="1">
      <alignment vertical="center" wrapText="1"/>
      <protection locked="0"/>
    </xf>
    <xf numFmtId="164" fontId="9" fillId="33" borderId="13" xfId="58" applyNumberFormat="1" applyFont="1" applyFill="1" applyBorder="1" applyAlignment="1" applyProtection="1">
      <alignment vertical="center" wrapText="1"/>
      <protection/>
    </xf>
    <xf numFmtId="43" fontId="9" fillId="0" borderId="13" xfId="40" applyFont="1" applyFill="1" applyBorder="1" applyAlignment="1" applyProtection="1">
      <alignment vertical="center" wrapText="1"/>
      <protection/>
    </xf>
    <xf numFmtId="43" fontId="10" fillId="0" borderId="13" xfId="40" applyFont="1" applyFill="1" applyBorder="1" applyAlignment="1" applyProtection="1">
      <alignment vertical="center" wrapText="1"/>
      <protection/>
    </xf>
    <xf numFmtId="43" fontId="10" fillId="0" borderId="13" xfId="40" applyFont="1" applyFill="1" applyBorder="1" applyAlignment="1" applyProtection="1">
      <alignment vertical="center" wrapText="1"/>
      <protection locked="0"/>
    </xf>
    <xf numFmtId="43" fontId="10" fillId="34" borderId="13" xfId="40" applyFont="1" applyFill="1" applyBorder="1" applyAlignment="1" applyProtection="1">
      <alignment vertical="center" wrapText="1"/>
      <protection locked="0"/>
    </xf>
    <xf numFmtId="43" fontId="10" fillId="33" borderId="13" xfId="40" applyFont="1" applyFill="1" applyBorder="1" applyAlignment="1" applyProtection="1">
      <alignment vertical="center" wrapText="1"/>
      <protection locked="0"/>
    </xf>
    <xf numFmtId="164" fontId="9" fillId="33" borderId="14" xfId="58" applyNumberFormat="1" applyFont="1" applyFill="1" applyBorder="1" applyAlignment="1" applyProtection="1">
      <alignment vertical="center" wrapText="1"/>
      <protection/>
    </xf>
    <xf numFmtId="0" fontId="9" fillId="0" borderId="16" xfId="58" applyFont="1" applyFill="1" applyBorder="1" applyAlignment="1" applyProtection="1">
      <alignment horizontal="left" vertical="center" wrapText="1" indent="1"/>
      <protection/>
    </xf>
    <xf numFmtId="49" fontId="10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7" xfId="58" applyFont="1" applyFill="1" applyBorder="1" applyAlignment="1" applyProtection="1">
      <alignment vertical="center" wrapText="1"/>
      <protection/>
    </xf>
    <xf numFmtId="0" fontId="10" fillId="0" borderId="13" xfId="58" applyFont="1" applyFill="1" applyBorder="1" applyAlignment="1" applyProtection="1">
      <alignment horizontal="left" indent="5"/>
      <protection/>
    </xf>
    <xf numFmtId="0" fontId="10" fillId="0" borderId="14" xfId="58" applyFont="1" applyFill="1" applyBorder="1" applyAlignment="1" applyProtection="1">
      <alignment horizontal="left" indent="5"/>
      <protection/>
    </xf>
    <xf numFmtId="0" fontId="10" fillId="0" borderId="17" xfId="58" applyFont="1" applyFill="1" applyBorder="1">
      <alignment/>
      <protection/>
    </xf>
    <xf numFmtId="0" fontId="3" fillId="0" borderId="14" xfId="58" applyFill="1" applyBorder="1">
      <alignment/>
      <protection/>
    </xf>
    <xf numFmtId="166" fontId="9" fillId="0" borderId="17" xfId="40" applyNumberFormat="1" applyFont="1" applyFill="1" applyBorder="1" applyAlignment="1" applyProtection="1">
      <alignment horizontal="right" vertical="center" wrapText="1"/>
      <protection/>
    </xf>
    <xf numFmtId="166" fontId="10" fillId="0" borderId="14" xfId="40" applyNumberFormat="1" applyFont="1" applyFill="1" applyBorder="1" applyAlignment="1" applyProtection="1">
      <alignment horizontal="right" vertical="center" wrapText="1"/>
      <protection/>
    </xf>
    <xf numFmtId="166" fontId="9" fillId="33" borderId="13" xfId="40" applyNumberFormat="1" applyFont="1" applyFill="1" applyBorder="1" applyAlignment="1">
      <alignment vertical="center"/>
    </xf>
    <xf numFmtId="0" fontId="9" fillId="33" borderId="18" xfId="58" applyFont="1" applyFill="1" applyBorder="1" applyAlignment="1" applyProtection="1">
      <alignment horizontal="left" vertical="center" wrapText="1" indent="1"/>
      <protection/>
    </xf>
    <xf numFmtId="0" fontId="9" fillId="33" borderId="18" xfId="58" applyFont="1" applyFill="1" applyBorder="1" applyAlignment="1" applyProtection="1">
      <alignment vertical="center" wrapText="1"/>
      <protection/>
    </xf>
    <xf numFmtId="166" fontId="9" fillId="33" borderId="18" xfId="40" applyNumberFormat="1" applyFont="1" applyFill="1" applyBorder="1" applyAlignment="1" applyProtection="1">
      <alignment horizontal="right" vertical="center" wrapText="1"/>
      <protection/>
    </xf>
    <xf numFmtId="166" fontId="9" fillId="33" borderId="18" xfId="40" applyNumberFormat="1" applyFont="1" applyFill="1" applyBorder="1" applyAlignment="1">
      <alignment vertical="center"/>
    </xf>
    <xf numFmtId="0" fontId="9" fillId="0" borderId="19" xfId="58" applyFont="1" applyFill="1" applyBorder="1" applyAlignment="1" applyProtection="1">
      <alignment horizontal="center" vertical="center" wrapText="1"/>
      <protection/>
    </xf>
    <xf numFmtId="0" fontId="9" fillId="0" borderId="20" xfId="58" applyFont="1" applyFill="1" applyBorder="1" applyAlignment="1" applyProtection="1">
      <alignment horizontal="center" vertical="center" wrapText="1"/>
      <protection/>
    </xf>
    <xf numFmtId="0" fontId="10" fillId="0" borderId="19" xfId="58" applyFont="1" applyFill="1" applyBorder="1">
      <alignment/>
      <protection/>
    </xf>
    <xf numFmtId="0" fontId="9" fillId="0" borderId="18" xfId="58" applyFont="1" applyFill="1" applyBorder="1" applyAlignment="1" applyProtection="1">
      <alignment horizontal="center" vertical="center" wrapText="1"/>
      <protection/>
    </xf>
    <xf numFmtId="0" fontId="9" fillId="0" borderId="21" xfId="58" applyFont="1" applyFill="1" applyBorder="1" applyAlignment="1" applyProtection="1">
      <alignment horizontal="center" vertical="center" wrapText="1"/>
      <protection/>
    </xf>
    <xf numFmtId="0" fontId="9" fillId="35" borderId="18" xfId="58" applyFont="1" applyFill="1" applyBorder="1" applyAlignment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left"/>
      <protection/>
    </xf>
    <xf numFmtId="164" fontId="2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1" fillId="0" borderId="23" xfId="58" applyNumberFormat="1" applyFont="1" applyFill="1" applyBorder="1" applyAlignment="1" applyProtection="1">
      <alignment horizontal="left" vertical="center"/>
      <protection/>
    </xf>
    <xf numFmtId="164" fontId="11" fillId="0" borderId="24" xfId="58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10" xfId="58" applyFont="1" applyFill="1" applyBorder="1" applyAlignment="1" applyProtection="1">
      <alignment horizontal="left" vertical="center" wrapText="1"/>
      <protection/>
    </xf>
    <xf numFmtId="0" fontId="13" fillId="0" borderId="0" xfId="58" applyFont="1" applyFill="1" applyBorder="1" applyAlignment="1" applyProtection="1">
      <alignment horizontal="left" vertical="center" wrapText="1"/>
      <protection/>
    </xf>
    <xf numFmtId="164" fontId="8" fillId="0" borderId="0" xfId="58" applyNumberFormat="1" applyFont="1" applyFill="1" applyBorder="1" applyAlignment="1" applyProtection="1">
      <alignment horizontal="left" vertical="center"/>
      <protection/>
    </xf>
    <xf numFmtId="164" fontId="11" fillId="0" borderId="0" xfId="58" applyNumberFormat="1" applyFont="1" applyFill="1" applyBorder="1" applyAlignment="1" applyProtection="1">
      <alignment horizontal="left" vertical="center"/>
      <protection/>
    </xf>
    <xf numFmtId="164" fontId="9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26" xfId="58" applyFont="1" applyFill="1" applyBorder="1" applyAlignment="1">
      <alignment horizontal="center"/>
      <protection/>
    </xf>
    <xf numFmtId="0" fontId="9" fillId="0" borderId="22" xfId="58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9" fillId="0" borderId="26" xfId="58" applyFont="1" applyFill="1" applyBorder="1" applyAlignment="1">
      <alignment horizontal="center" wrapText="1"/>
      <protection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="75" zoomScaleNormal="120" zoomScaleSheetLayoutView="75" workbookViewId="0" topLeftCell="A130">
      <selection activeCell="B163" sqref="B163"/>
    </sheetView>
  </sheetViews>
  <sheetFormatPr defaultColWidth="7.875" defaultRowHeight="12.75"/>
  <cols>
    <col min="1" max="1" width="7.50390625" style="2" customWidth="1"/>
    <col min="2" max="2" width="61.625" style="2" customWidth="1"/>
    <col min="3" max="3" width="22.50390625" style="2" customWidth="1"/>
    <col min="4" max="4" width="15.875" style="2" customWidth="1"/>
    <col min="5" max="5" width="17.00390625" style="2" customWidth="1"/>
    <col min="6" max="6" width="15.875" style="2" customWidth="1"/>
    <col min="7" max="7" width="15.625" style="2" customWidth="1"/>
    <col min="8" max="16384" width="7.875" style="2" customWidth="1"/>
  </cols>
  <sheetData>
    <row r="1" spans="1:7" ht="15.75" customHeight="1">
      <c r="A1" s="91" t="s">
        <v>0</v>
      </c>
      <c r="B1" s="92"/>
      <c r="C1" s="92"/>
      <c r="D1" s="92"/>
      <c r="E1" s="92"/>
      <c r="F1" s="92"/>
      <c r="G1" s="92"/>
    </row>
    <row r="2" spans="1:6" ht="55.5" customHeight="1" thickBot="1">
      <c r="A2" s="99" t="s">
        <v>243</v>
      </c>
      <c r="B2" s="99"/>
      <c r="C2" s="5"/>
      <c r="D2" s="6"/>
      <c r="E2" s="6"/>
      <c r="F2" s="6"/>
    </row>
    <row r="3" spans="1:7" ht="60" customHeight="1" thickBot="1">
      <c r="A3" s="86" t="s">
        <v>23</v>
      </c>
      <c r="B3" s="87" t="s">
        <v>2</v>
      </c>
      <c r="C3" s="86" t="s">
        <v>242</v>
      </c>
      <c r="D3" s="88" t="s">
        <v>227</v>
      </c>
      <c r="E3" s="89" t="s">
        <v>228</v>
      </c>
      <c r="F3" s="88" t="s">
        <v>229</v>
      </c>
      <c r="G3" s="89" t="s">
        <v>230</v>
      </c>
    </row>
    <row r="4" spans="1:7" s="3" customFormat="1" ht="12" customHeight="1">
      <c r="A4" s="83"/>
      <c r="B4" s="84"/>
      <c r="C4" s="83"/>
      <c r="D4" s="85"/>
      <c r="E4" s="85"/>
      <c r="F4" s="85"/>
      <c r="G4" s="85"/>
    </row>
    <row r="5" spans="1:7" s="1" customFormat="1" ht="12" customHeight="1">
      <c r="A5" s="18" t="s">
        <v>3</v>
      </c>
      <c r="B5" s="14" t="s">
        <v>80</v>
      </c>
      <c r="C5" s="34"/>
      <c r="D5" s="46"/>
      <c r="E5" s="46"/>
      <c r="F5" s="46"/>
      <c r="G5" s="46"/>
    </row>
    <row r="6" spans="1:7" s="1" customFormat="1" ht="12" customHeight="1">
      <c r="A6" s="18" t="s">
        <v>4</v>
      </c>
      <c r="B6" s="14" t="s">
        <v>231</v>
      </c>
      <c r="C6" s="35"/>
      <c r="D6" s="46"/>
      <c r="E6" s="46"/>
      <c r="F6" s="46"/>
      <c r="G6" s="46"/>
    </row>
    <row r="7" spans="1:7" s="1" customFormat="1" ht="12" customHeight="1">
      <c r="A7" s="19" t="s">
        <v>53</v>
      </c>
      <c r="B7" s="28" t="s">
        <v>18</v>
      </c>
      <c r="C7" s="36">
        <v>25500</v>
      </c>
      <c r="D7" s="47">
        <v>0</v>
      </c>
      <c r="E7" s="47">
        <v>25500</v>
      </c>
      <c r="F7" s="47">
        <v>0</v>
      </c>
      <c r="G7" s="47">
        <f>SUM(D7:F7)</f>
        <v>25500</v>
      </c>
    </row>
    <row r="8" spans="1:7" s="1" customFormat="1" ht="12" customHeight="1">
      <c r="A8" s="19" t="s">
        <v>54</v>
      </c>
      <c r="B8" s="28" t="s">
        <v>24</v>
      </c>
      <c r="C8" s="37">
        <v>0</v>
      </c>
      <c r="D8" s="47"/>
      <c r="E8" s="47"/>
      <c r="F8" s="47"/>
      <c r="G8" s="47"/>
    </row>
    <row r="9" spans="1:7" s="1" customFormat="1" ht="12" customHeight="1">
      <c r="A9" s="19" t="s">
        <v>55</v>
      </c>
      <c r="B9" s="28" t="s">
        <v>19</v>
      </c>
      <c r="C9" s="36">
        <v>8400</v>
      </c>
      <c r="D9" s="47">
        <v>8400</v>
      </c>
      <c r="E9" s="47"/>
      <c r="F9" s="47"/>
      <c r="G9" s="47">
        <f>SUM(D9:F9)</f>
        <v>8400</v>
      </c>
    </row>
    <row r="10" spans="1:7" s="1" customFormat="1" ht="12" customHeight="1">
      <c r="A10" s="19" t="s">
        <v>56</v>
      </c>
      <c r="B10" s="28" t="s">
        <v>81</v>
      </c>
      <c r="C10" s="36">
        <v>500</v>
      </c>
      <c r="D10" s="47"/>
      <c r="E10" s="47">
        <v>500</v>
      </c>
      <c r="F10" s="47"/>
      <c r="G10" s="47">
        <f>SUM(D10:F10)</f>
        <v>500</v>
      </c>
    </row>
    <row r="11" spans="1:7" s="1" customFormat="1" ht="12" customHeight="1">
      <c r="A11" s="19" t="s">
        <v>57</v>
      </c>
      <c r="B11" s="28" t="s">
        <v>82</v>
      </c>
      <c r="C11" s="36"/>
      <c r="D11" s="47"/>
      <c r="E11" s="47"/>
      <c r="F11" s="47"/>
      <c r="G11" s="47"/>
    </row>
    <row r="12" spans="1:7" s="1" customFormat="1" ht="12" customHeight="1">
      <c r="A12" s="19" t="s">
        <v>63</v>
      </c>
      <c r="B12" s="28" t="s">
        <v>83</v>
      </c>
      <c r="C12" s="37">
        <v>0</v>
      </c>
      <c r="D12" s="47"/>
      <c r="E12" s="47"/>
      <c r="F12" s="47"/>
      <c r="G12" s="47"/>
    </row>
    <row r="13" spans="1:7" s="1" customFormat="1" ht="26.25" customHeight="1">
      <c r="A13" s="20" t="s">
        <v>4</v>
      </c>
      <c r="B13" s="16" t="s">
        <v>232</v>
      </c>
      <c r="C13" s="38">
        <f>SUM(C7:C12)</f>
        <v>34400</v>
      </c>
      <c r="D13" s="48">
        <f>SUM(D7:D12)</f>
        <v>8400</v>
      </c>
      <c r="E13" s="48">
        <f>SUM(E4:E12)</f>
        <v>26000</v>
      </c>
      <c r="F13" s="48">
        <f>SUM(F4:F12)</f>
        <v>0</v>
      </c>
      <c r="G13" s="48">
        <f>SUM(G7:G12)</f>
        <v>34400</v>
      </c>
    </row>
    <row r="14" spans="1:7" s="1" customFormat="1" ht="12" customHeight="1">
      <c r="A14" s="18" t="s">
        <v>5</v>
      </c>
      <c r="B14" s="14" t="s">
        <v>84</v>
      </c>
      <c r="C14" s="34"/>
      <c r="D14" s="47"/>
      <c r="E14" s="47"/>
      <c r="F14" s="47"/>
      <c r="G14" s="47"/>
    </row>
    <row r="15" spans="1:7" s="1" customFormat="1" ht="12" customHeight="1">
      <c r="A15" s="19" t="s">
        <v>25</v>
      </c>
      <c r="B15" s="28" t="s">
        <v>89</v>
      </c>
      <c r="C15" s="37">
        <v>0</v>
      </c>
      <c r="D15" s="47">
        <f aca="true" t="shared" si="0" ref="D15:G16">SUM(C15)</f>
        <v>0</v>
      </c>
      <c r="E15" s="47">
        <f t="shared" si="0"/>
        <v>0</v>
      </c>
      <c r="F15" s="47">
        <f t="shared" si="0"/>
        <v>0</v>
      </c>
      <c r="G15" s="47">
        <f t="shared" si="0"/>
        <v>0</v>
      </c>
    </row>
    <row r="16" spans="1:7" s="1" customFormat="1" ht="12" customHeight="1">
      <c r="A16" s="19" t="s">
        <v>26</v>
      </c>
      <c r="B16" s="28" t="s">
        <v>90</v>
      </c>
      <c r="C16" s="37">
        <v>0</v>
      </c>
      <c r="D16" s="47">
        <f t="shared" si="0"/>
        <v>0</v>
      </c>
      <c r="E16" s="47">
        <f t="shared" si="0"/>
        <v>0</v>
      </c>
      <c r="F16" s="47">
        <f t="shared" si="0"/>
        <v>0</v>
      </c>
      <c r="G16" s="47">
        <f t="shared" si="0"/>
        <v>0</v>
      </c>
    </row>
    <row r="17" spans="1:7" s="1" customFormat="1" ht="12" customHeight="1">
      <c r="A17" s="19" t="s">
        <v>27</v>
      </c>
      <c r="B17" s="28" t="s">
        <v>91</v>
      </c>
      <c r="C17" s="36">
        <v>9142</v>
      </c>
      <c r="D17" s="47"/>
      <c r="E17" s="47">
        <v>9142</v>
      </c>
      <c r="F17" s="47">
        <f aca="true" t="shared" si="1" ref="F17:F23">SUM(F15:F16)</f>
        <v>0</v>
      </c>
      <c r="G17" s="47">
        <f>SUM(D17:F17)</f>
        <v>9142</v>
      </c>
    </row>
    <row r="18" spans="1:7" s="1" customFormat="1" ht="12" customHeight="1">
      <c r="A18" s="19" t="s">
        <v>28</v>
      </c>
      <c r="B18" s="28" t="s">
        <v>92</v>
      </c>
      <c r="C18" s="36">
        <v>6670</v>
      </c>
      <c r="D18" s="47">
        <v>6670</v>
      </c>
      <c r="E18" s="47"/>
      <c r="F18" s="47">
        <f t="shared" si="1"/>
        <v>0</v>
      </c>
      <c r="G18" s="47">
        <f>SUM(D18:F18)</f>
        <v>6670</v>
      </c>
    </row>
    <row r="19" spans="1:7" s="1" customFormat="1" ht="12" customHeight="1">
      <c r="A19" s="19" t="s">
        <v>85</v>
      </c>
      <c r="B19" s="28" t="s">
        <v>93</v>
      </c>
      <c r="C19" s="37">
        <v>0</v>
      </c>
      <c r="D19" s="47"/>
      <c r="E19" s="47"/>
      <c r="F19" s="47">
        <f t="shared" si="1"/>
        <v>0</v>
      </c>
      <c r="G19" s="47"/>
    </row>
    <row r="20" spans="1:7" s="1" customFormat="1" ht="12" customHeight="1">
      <c r="A20" s="19" t="s">
        <v>86</v>
      </c>
      <c r="B20" s="28" t="s">
        <v>94</v>
      </c>
      <c r="C20" s="36">
        <v>1800</v>
      </c>
      <c r="D20" s="47">
        <v>1800</v>
      </c>
      <c r="E20" s="47"/>
      <c r="F20" s="47">
        <f t="shared" si="1"/>
        <v>0</v>
      </c>
      <c r="G20" s="47">
        <f>SUM(D20:F20)</f>
        <v>1800</v>
      </c>
    </row>
    <row r="21" spans="1:7" s="1" customFormat="1" ht="12" customHeight="1">
      <c r="A21" s="19" t="s">
        <v>87</v>
      </c>
      <c r="B21" s="28" t="s">
        <v>95</v>
      </c>
      <c r="C21" s="36">
        <v>4500</v>
      </c>
      <c r="D21" s="47"/>
      <c r="E21" s="47">
        <v>4500</v>
      </c>
      <c r="F21" s="47">
        <f t="shared" si="1"/>
        <v>0</v>
      </c>
      <c r="G21" s="47">
        <f>SUM(D21:F21)</f>
        <v>4500</v>
      </c>
    </row>
    <row r="22" spans="1:7" s="1" customFormat="1" ht="12" customHeight="1">
      <c r="A22" s="19" t="s">
        <v>88</v>
      </c>
      <c r="B22" s="28" t="s">
        <v>96</v>
      </c>
      <c r="C22" s="36">
        <v>415</v>
      </c>
      <c r="D22" s="47">
        <v>415</v>
      </c>
      <c r="E22" s="47"/>
      <c r="F22" s="47">
        <f t="shared" si="1"/>
        <v>0</v>
      </c>
      <c r="G22" s="47">
        <f>SUM(D22:F22)</f>
        <v>415</v>
      </c>
    </row>
    <row r="23" spans="1:7" s="1" customFormat="1" ht="26.25" customHeight="1">
      <c r="A23" s="20" t="s">
        <v>5</v>
      </c>
      <c r="B23" s="16" t="s">
        <v>215</v>
      </c>
      <c r="C23" s="38">
        <f>SUM(C15:C22)</f>
        <v>22527</v>
      </c>
      <c r="D23" s="48">
        <f>SUM(D15:D22)</f>
        <v>8885</v>
      </c>
      <c r="E23" s="48">
        <f>SUM(E16:E22)</f>
        <v>13642</v>
      </c>
      <c r="F23" s="48">
        <f t="shared" si="1"/>
        <v>0</v>
      </c>
      <c r="G23" s="48">
        <f>SUM(G14:G22)</f>
        <v>22527</v>
      </c>
    </row>
    <row r="24" spans="1:7" s="1" customFormat="1" ht="17.25" customHeight="1">
      <c r="A24" s="21" t="s">
        <v>97</v>
      </c>
      <c r="B24" s="16" t="s">
        <v>98</v>
      </c>
      <c r="C24" s="38"/>
      <c r="D24" s="49"/>
      <c r="E24" s="49"/>
      <c r="F24" s="49"/>
      <c r="G24" s="49"/>
    </row>
    <row r="25" spans="1:7" s="1" customFormat="1" ht="28.5" customHeight="1">
      <c r="A25" s="21"/>
      <c r="B25" s="16" t="s">
        <v>217</v>
      </c>
      <c r="C25" s="38">
        <v>56927</v>
      </c>
      <c r="D25" s="48">
        <v>17285</v>
      </c>
      <c r="E25" s="48">
        <v>39642</v>
      </c>
      <c r="F25" s="48">
        <v>0</v>
      </c>
      <c r="G25" s="48">
        <f>SUM(D25:F25)</f>
        <v>56927</v>
      </c>
    </row>
    <row r="26" spans="1:7" s="1" customFormat="1" ht="12" customHeight="1">
      <c r="A26" s="18" t="s">
        <v>7</v>
      </c>
      <c r="B26" s="14" t="s">
        <v>233</v>
      </c>
      <c r="C26" s="34"/>
      <c r="D26" s="47"/>
      <c r="E26" s="47"/>
      <c r="F26" s="47"/>
      <c r="G26" s="47"/>
    </row>
    <row r="27" spans="1:7" s="1" customFormat="1" ht="12" customHeight="1">
      <c r="A27" s="19" t="s">
        <v>31</v>
      </c>
      <c r="B27" s="28" t="s">
        <v>104</v>
      </c>
      <c r="C27" s="36">
        <v>70846</v>
      </c>
      <c r="D27" s="47">
        <v>32420</v>
      </c>
      <c r="E27" s="47">
        <v>0</v>
      </c>
      <c r="F27" s="47">
        <v>38426</v>
      </c>
      <c r="G27" s="47">
        <f>SUM(D27:F27)</f>
        <v>70846</v>
      </c>
    </row>
    <row r="28" spans="1:7" s="1" customFormat="1" ht="12" customHeight="1">
      <c r="A28" s="19" t="s">
        <v>32</v>
      </c>
      <c r="B28" s="28" t="s">
        <v>105</v>
      </c>
      <c r="C28" s="36">
        <v>13</v>
      </c>
      <c r="D28" s="47">
        <v>13</v>
      </c>
      <c r="E28" s="47">
        <v>0</v>
      </c>
      <c r="F28" s="47"/>
      <c r="G28" s="47">
        <f>SUM(D28:F28)</f>
        <v>13</v>
      </c>
    </row>
    <row r="29" spans="1:7" s="1" customFormat="1" ht="12" customHeight="1">
      <c r="A29" s="19" t="s">
        <v>33</v>
      </c>
      <c r="B29" s="28" t="s">
        <v>106</v>
      </c>
      <c r="C29" s="37">
        <v>0</v>
      </c>
      <c r="D29" s="47"/>
      <c r="E29" s="47"/>
      <c r="F29" s="47"/>
      <c r="G29" s="47"/>
    </row>
    <row r="30" spans="1:7" s="1" customFormat="1" ht="12" customHeight="1">
      <c r="A30" s="19" t="s">
        <v>99</v>
      </c>
      <c r="B30" s="28" t="s">
        <v>36</v>
      </c>
      <c r="C30" s="37">
        <v>0</v>
      </c>
      <c r="D30" s="47"/>
      <c r="E30" s="47"/>
      <c r="F30" s="47"/>
      <c r="G30" s="47"/>
    </row>
    <row r="31" spans="1:7" s="1" customFormat="1" ht="12" customHeight="1">
      <c r="A31" s="19" t="s">
        <v>100</v>
      </c>
      <c r="B31" s="28" t="s">
        <v>107</v>
      </c>
      <c r="C31" s="37">
        <v>0</v>
      </c>
      <c r="D31" s="47"/>
      <c r="E31" s="47"/>
      <c r="F31" s="47"/>
      <c r="G31" s="47"/>
    </row>
    <row r="32" spans="1:7" s="1" customFormat="1" ht="12" customHeight="1">
      <c r="A32" s="19" t="s">
        <v>101</v>
      </c>
      <c r="B32" s="28" t="s">
        <v>108</v>
      </c>
      <c r="C32" s="37">
        <v>0</v>
      </c>
      <c r="D32" s="47"/>
      <c r="E32" s="47"/>
      <c r="F32" s="47"/>
      <c r="G32" s="47"/>
    </row>
    <row r="33" spans="1:7" s="1" customFormat="1" ht="12" customHeight="1">
      <c r="A33" s="19" t="s">
        <v>102</v>
      </c>
      <c r="B33" s="28" t="s">
        <v>109</v>
      </c>
      <c r="C33" s="37">
        <v>0</v>
      </c>
      <c r="D33" s="47"/>
      <c r="E33" s="47"/>
      <c r="F33" s="47"/>
      <c r="G33" s="47"/>
    </row>
    <row r="34" spans="1:7" s="1" customFormat="1" ht="12" customHeight="1">
      <c r="A34" s="19" t="s">
        <v>103</v>
      </c>
      <c r="B34" s="28" t="s">
        <v>110</v>
      </c>
      <c r="C34" s="37">
        <v>0</v>
      </c>
      <c r="D34" s="47"/>
      <c r="E34" s="47"/>
      <c r="F34" s="47"/>
      <c r="G34" s="47"/>
    </row>
    <row r="35" spans="1:7" s="1" customFormat="1" ht="17.25" customHeight="1">
      <c r="A35" s="20" t="s">
        <v>7</v>
      </c>
      <c r="B35" s="16" t="s">
        <v>234</v>
      </c>
      <c r="C35" s="38">
        <f>SUM(C27:C34)</f>
        <v>70859</v>
      </c>
      <c r="D35" s="48">
        <f>SUM(D27:D34)</f>
        <v>32433</v>
      </c>
      <c r="E35" s="48">
        <f>SUM(E27:E34)</f>
        <v>0</v>
      </c>
      <c r="F35" s="48"/>
      <c r="G35" s="48">
        <f>SUM(G27:G34)</f>
        <v>70859</v>
      </c>
    </row>
    <row r="36" spans="1:7" s="1" customFormat="1" ht="12" customHeight="1">
      <c r="A36" s="18" t="s">
        <v>8</v>
      </c>
      <c r="B36" s="14" t="s">
        <v>235</v>
      </c>
      <c r="C36" s="34"/>
      <c r="D36" s="47"/>
      <c r="E36" s="47"/>
      <c r="F36" s="47"/>
      <c r="G36" s="47"/>
    </row>
    <row r="37" spans="1:7" s="1" customFormat="1" ht="12" customHeight="1">
      <c r="A37" s="19" t="s">
        <v>34</v>
      </c>
      <c r="B37" s="29" t="s">
        <v>113</v>
      </c>
      <c r="C37" s="39"/>
      <c r="D37" s="47"/>
      <c r="E37" s="47"/>
      <c r="F37" s="47"/>
      <c r="G37" s="47"/>
    </row>
    <row r="38" spans="1:7" s="1" customFormat="1" ht="12" customHeight="1">
      <c r="A38" s="19" t="s">
        <v>37</v>
      </c>
      <c r="B38" s="30" t="s">
        <v>114</v>
      </c>
      <c r="C38" s="37">
        <v>4042</v>
      </c>
      <c r="D38" s="47">
        <v>4042</v>
      </c>
      <c r="E38" s="47">
        <v>0</v>
      </c>
      <c r="F38" s="47">
        <v>0</v>
      </c>
      <c r="G38" s="47">
        <f>SUM(D38:F38)</f>
        <v>4042</v>
      </c>
    </row>
    <row r="39" spans="1:7" s="1" customFormat="1" ht="12" customHeight="1">
      <c r="A39" s="19" t="s">
        <v>38</v>
      </c>
      <c r="B39" s="30" t="s">
        <v>115</v>
      </c>
      <c r="C39" s="37">
        <v>0</v>
      </c>
      <c r="D39" s="47"/>
      <c r="E39" s="47"/>
      <c r="F39" s="47"/>
      <c r="G39" s="47"/>
    </row>
    <row r="40" spans="1:7" s="1" customFormat="1" ht="12" customHeight="1">
      <c r="A40" s="19" t="s">
        <v>39</v>
      </c>
      <c r="B40" s="30" t="s">
        <v>116</v>
      </c>
      <c r="C40" s="37">
        <v>0</v>
      </c>
      <c r="D40" s="47"/>
      <c r="E40" s="47"/>
      <c r="F40" s="47"/>
      <c r="G40" s="47"/>
    </row>
    <row r="41" spans="1:7" s="1" customFormat="1" ht="12" customHeight="1">
      <c r="A41" s="19" t="s">
        <v>40</v>
      </c>
      <c r="B41" s="30" t="s">
        <v>20</v>
      </c>
      <c r="C41" s="37"/>
      <c r="D41" s="47"/>
      <c r="E41" s="47"/>
      <c r="F41" s="47"/>
      <c r="G41" s="47"/>
    </row>
    <row r="42" spans="1:7" s="1" customFormat="1" ht="12" customHeight="1">
      <c r="A42" s="19" t="s">
        <v>111</v>
      </c>
      <c r="B42" s="30" t="s">
        <v>117</v>
      </c>
      <c r="C42" s="37">
        <v>7833</v>
      </c>
      <c r="D42" s="47">
        <v>7833</v>
      </c>
      <c r="E42" s="47">
        <v>0</v>
      </c>
      <c r="F42" s="47">
        <v>0</v>
      </c>
      <c r="G42" s="47">
        <f>SUM(D42:F42)</f>
        <v>7833</v>
      </c>
    </row>
    <row r="43" spans="1:7" s="1" customFormat="1" ht="12" customHeight="1">
      <c r="A43" s="19" t="s">
        <v>35</v>
      </c>
      <c r="B43" s="29" t="s">
        <v>118</v>
      </c>
      <c r="C43" s="39">
        <f>SUM(C44:C48)</f>
        <v>0</v>
      </c>
      <c r="D43" s="47"/>
      <c r="E43" s="47"/>
      <c r="F43" s="47"/>
      <c r="G43" s="47"/>
    </row>
    <row r="44" spans="1:7" s="1" customFormat="1" ht="12" customHeight="1">
      <c r="A44" s="19" t="s">
        <v>43</v>
      </c>
      <c r="B44" s="30" t="s">
        <v>114</v>
      </c>
      <c r="C44" s="37">
        <v>0</v>
      </c>
      <c r="D44" s="47"/>
      <c r="E44" s="47"/>
      <c r="F44" s="47"/>
      <c r="G44" s="47"/>
    </row>
    <row r="45" spans="1:7" s="1" customFormat="1" ht="12" customHeight="1">
      <c r="A45" s="19" t="s">
        <v>44</v>
      </c>
      <c r="B45" s="30" t="s">
        <v>115</v>
      </c>
      <c r="C45" s="37">
        <v>0</v>
      </c>
      <c r="D45" s="47"/>
      <c r="E45" s="47"/>
      <c r="F45" s="47"/>
      <c r="G45" s="47"/>
    </row>
    <row r="46" spans="1:7" s="1" customFormat="1" ht="12" customHeight="1">
      <c r="A46" s="19" t="s">
        <v>45</v>
      </c>
      <c r="B46" s="30" t="s">
        <v>116</v>
      </c>
      <c r="C46" s="37">
        <v>0</v>
      </c>
      <c r="D46" s="47"/>
      <c r="E46" s="47"/>
      <c r="F46" s="47"/>
      <c r="G46" s="47"/>
    </row>
    <row r="47" spans="1:7" s="1" customFormat="1" ht="12" customHeight="1">
      <c r="A47" s="19" t="s">
        <v>46</v>
      </c>
      <c r="B47" s="30" t="s">
        <v>20</v>
      </c>
      <c r="C47" s="37">
        <v>0</v>
      </c>
      <c r="D47" s="47"/>
      <c r="E47" s="47"/>
      <c r="F47" s="47"/>
      <c r="G47" s="47"/>
    </row>
    <row r="48" spans="1:7" s="1" customFormat="1" ht="12" customHeight="1">
      <c r="A48" s="19" t="s">
        <v>112</v>
      </c>
      <c r="B48" s="30" t="s">
        <v>213</v>
      </c>
      <c r="C48" s="37">
        <v>0</v>
      </c>
      <c r="D48" s="47"/>
      <c r="E48" s="47"/>
      <c r="F48" s="47"/>
      <c r="G48" s="47"/>
    </row>
    <row r="49" spans="1:7" s="1" customFormat="1" ht="17.25" customHeight="1">
      <c r="A49" s="20" t="s">
        <v>8</v>
      </c>
      <c r="B49" s="16" t="s">
        <v>236</v>
      </c>
      <c r="C49" s="40">
        <f>SUM(C37:C48)</f>
        <v>11875</v>
      </c>
      <c r="D49" s="48">
        <f>SUM(D37:D48)</f>
        <v>11875</v>
      </c>
      <c r="E49" s="48">
        <f>SUM(E37:E48)</f>
        <v>0</v>
      </c>
      <c r="F49" s="48">
        <f>SUM(F37:F48)</f>
        <v>0</v>
      </c>
      <c r="G49" s="48">
        <f>SUM(G37:G48)</f>
        <v>11875</v>
      </c>
    </row>
    <row r="50" spans="1:7" s="1" customFormat="1" ht="12" customHeight="1">
      <c r="A50" s="18" t="s">
        <v>119</v>
      </c>
      <c r="B50" s="14" t="s">
        <v>237</v>
      </c>
      <c r="C50" s="41"/>
      <c r="D50" s="47"/>
      <c r="E50" s="47"/>
      <c r="F50" s="47"/>
      <c r="G50" s="47"/>
    </row>
    <row r="51" spans="1:7" s="1" customFormat="1" ht="12" customHeight="1">
      <c r="A51" s="19" t="s">
        <v>41</v>
      </c>
      <c r="B51" s="28" t="s">
        <v>121</v>
      </c>
      <c r="C51" s="37"/>
      <c r="D51" s="47">
        <v>0</v>
      </c>
      <c r="E51" s="47">
        <v>0</v>
      </c>
      <c r="F51" s="47">
        <v>0</v>
      </c>
      <c r="G51" s="47">
        <f>SUM(D51:F51)</f>
        <v>0</v>
      </c>
    </row>
    <row r="52" spans="1:7" s="1" customFormat="1" ht="12" customHeight="1">
      <c r="A52" s="19" t="s">
        <v>42</v>
      </c>
      <c r="B52" s="28" t="s">
        <v>122</v>
      </c>
      <c r="C52" s="37">
        <v>0</v>
      </c>
      <c r="D52" s="47">
        <v>0</v>
      </c>
      <c r="E52" s="47">
        <v>0</v>
      </c>
      <c r="F52" s="47">
        <v>0</v>
      </c>
      <c r="G52" s="47">
        <f>SUM(D52:F52)</f>
        <v>0</v>
      </c>
    </row>
    <row r="53" spans="1:7" s="1" customFormat="1" ht="12" customHeight="1">
      <c r="A53" s="19" t="s">
        <v>120</v>
      </c>
      <c r="B53" s="31" t="s">
        <v>73</v>
      </c>
      <c r="C53" s="37"/>
      <c r="D53" s="47">
        <v>0</v>
      </c>
      <c r="E53" s="47">
        <v>0</v>
      </c>
      <c r="F53" s="47">
        <v>0</v>
      </c>
      <c r="G53" s="47">
        <f>SUM(D53:F53)</f>
        <v>0</v>
      </c>
    </row>
    <row r="54" spans="1:7" s="1" customFormat="1" ht="17.25" customHeight="1">
      <c r="A54" s="20" t="s">
        <v>9</v>
      </c>
      <c r="B54" s="16" t="s">
        <v>238</v>
      </c>
      <c r="C54" s="40">
        <f>SUM(C51:C53)</f>
        <v>0</v>
      </c>
      <c r="D54" s="48">
        <f>SUM(D51:D53)</f>
        <v>0</v>
      </c>
      <c r="E54" s="48">
        <f>SUM(E51:E53)</f>
        <v>0</v>
      </c>
      <c r="F54" s="48">
        <f>SUM(F51:F53)</f>
        <v>0</v>
      </c>
      <c r="G54" s="48">
        <f>SUM(G51:G53)</f>
        <v>0</v>
      </c>
    </row>
    <row r="55" spans="1:7" s="1" customFormat="1" ht="12" customHeight="1">
      <c r="A55" s="18" t="s">
        <v>10</v>
      </c>
      <c r="B55" s="14" t="s">
        <v>239</v>
      </c>
      <c r="C55" s="41"/>
      <c r="D55" s="47"/>
      <c r="E55" s="47"/>
      <c r="F55" s="47"/>
      <c r="G55" s="47"/>
    </row>
    <row r="56" spans="1:7" s="1" customFormat="1" ht="12" customHeight="1">
      <c r="A56" s="19" t="s">
        <v>123</v>
      </c>
      <c r="B56" s="28" t="s">
        <v>68</v>
      </c>
      <c r="C56" s="37">
        <v>42</v>
      </c>
      <c r="D56" s="47">
        <v>0</v>
      </c>
      <c r="E56" s="47">
        <v>42</v>
      </c>
      <c r="F56" s="47">
        <v>0</v>
      </c>
      <c r="G56" s="47">
        <f>SUM(D56:F56)</f>
        <v>42</v>
      </c>
    </row>
    <row r="57" spans="1:7" s="1" customFormat="1" ht="12" customHeight="1">
      <c r="A57" s="19" t="s">
        <v>124</v>
      </c>
      <c r="B57" s="28" t="s">
        <v>69</v>
      </c>
      <c r="C57" s="37">
        <v>18810</v>
      </c>
      <c r="D57" s="47">
        <v>0</v>
      </c>
      <c r="E57" s="47">
        <v>18810</v>
      </c>
      <c r="F57" s="47">
        <v>0</v>
      </c>
      <c r="G57" s="47">
        <f>SUM(D57:F57)</f>
        <v>18810</v>
      </c>
    </row>
    <row r="58" spans="1:7" s="1" customFormat="1" ht="17.25" customHeight="1">
      <c r="A58" s="20" t="s">
        <v>10</v>
      </c>
      <c r="B58" s="16" t="s">
        <v>240</v>
      </c>
      <c r="C58" s="40">
        <f>SUM(C56:C57)</f>
        <v>18852</v>
      </c>
      <c r="D58" s="48">
        <f>SUM(E65)</f>
        <v>0</v>
      </c>
      <c r="E58" s="48">
        <f>SUM(E56:E57)</f>
        <v>18852</v>
      </c>
      <c r="F58" s="48">
        <f>SUM(F56:F57)</f>
        <v>0</v>
      </c>
      <c r="G58" s="48">
        <f>SUM(G56:G57)</f>
        <v>18852</v>
      </c>
    </row>
    <row r="59" spans="1:7" s="1" customFormat="1" ht="17.25" customHeight="1">
      <c r="A59" s="21" t="s">
        <v>125</v>
      </c>
      <c r="B59" s="16" t="s">
        <v>226</v>
      </c>
      <c r="C59" s="40">
        <v>1729</v>
      </c>
      <c r="D59" s="49">
        <v>0</v>
      </c>
      <c r="E59" s="48">
        <v>1729</v>
      </c>
      <c r="F59" s="49">
        <v>0</v>
      </c>
      <c r="G59" s="49">
        <f>SUM(D59:F59)</f>
        <v>1729</v>
      </c>
    </row>
    <row r="60" spans="1:7" s="1" customFormat="1" ht="17.25" customHeight="1">
      <c r="A60" s="21" t="s">
        <v>11</v>
      </c>
      <c r="B60" s="32" t="s">
        <v>126</v>
      </c>
      <c r="C60" s="42">
        <v>160242</v>
      </c>
      <c r="D60" s="48">
        <v>61593</v>
      </c>
      <c r="E60" s="48">
        <v>60223</v>
      </c>
      <c r="F60" s="48">
        <v>38426</v>
      </c>
      <c r="G60" s="48">
        <f>SUM(D60:F60)</f>
        <v>160242</v>
      </c>
    </row>
    <row r="61" spans="1:7" s="1" customFormat="1" ht="12" customHeight="1">
      <c r="A61" s="22" t="s">
        <v>12</v>
      </c>
      <c r="B61" s="14" t="s">
        <v>127</v>
      </c>
      <c r="C61" s="41">
        <f>SUM(C62:C63)</f>
        <v>22144</v>
      </c>
      <c r="D61" s="47">
        <v>0</v>
      </c>
      <c r="E61" s="47"/>
      <c r="F61" s="47"/>
      <c r="G61" s="47"/>
    </row>
    <row r="62" spans="1:7" s="1" customFormat="1" ht="12" customHeight="1">
      <c r="A62" s="19" t="s">
        <v>70</v>
      </c>
      <c r="B62" s="28" t="s">
        <v>128</v>
      </c>
      <c r="C62" s="37"/>
      <c r="D62" s="47">
        <v>0</v>
      </c>
      <c r="E62" s="47">
        <v>0</v>
      </c>
      <c r="F62" s="47">
        <v>0</v>
      </c>
      <c r="G62" s="47">
        <f>SUM(D62:F62)</f>
        <v>0</v>
      </c>
    </row>
    <row r="63" spans="1:7" s="1" customFormat="1" ht="12" customHeight="1">
      <c r="A63" s="19" t="s">
        <v>71</v>
      </c>
      <c r="B63" s="28" t="s">
        <v>129</v>
      </c>
      <c r="C63" s="37">
        <v>22144</v>
      </c>
      <c r="D63" s="47">
        <v>0</v>
      </c>
      <c r="E63" s="47">
        <v>22144</v>
      </c>
      <c r="F63" s="47">
        <v>0</v>
      </c>
      <c r="G63" s="47">
        <f>SUM(D63:F63)</f>
        <v>22144</v>
      </c>
    </row>
    <row r="64" spans="1:7" s="1" customFormat="1" ht="27" customHeight="1">
      <c r="A64" s="20" t="s">
        <v>12</v>
      </c>
      <c r="B64" s="16" t="s">
        <v>127</v>
      </c>
      <c r="C64" s="43"/>
      <c r="D64" s="49">
        <v>0</v>
      </c>
      <c r="E64" s="48">
        <v>22144</v>
      </c>
      <c r="F64" s="48">
        <v>0</v>
      </c>
      <c r="G64" s="48">
        <f>SUM(D64:F64)</f>
        <v>22144</v>
      </c>
    </row>
    <row r="65" spans="1:7" s="1" customFormat="1" ht="12" customHeight="1">
      <c r="A65" s="22" t="s">
        <v>13</v>
      </c>
      <c r="B65" s="14" t="s">
        <v>214</v>
      </c>
      <c r="C65" s="41">
        <f>SUM(C66,C73)</f>
        <v>0</v>
      </c>
      <c r="D65" s="47"/>
      <c r="E65" s="47"/>
      <c r="F65" s="47"/>
      <c r="G65" s="47"/>
    </row>
    <row r="66" spans="1:7" s="1" customFormat="1" ht="12" customHeight="1">
      <c r="A66" s="19" t="s">
        <v>130</v>
      </c>
      <c r="B66" s="29" t="s">
        <v>146</v>
      </c>
      <c r="C66" s="44">
        <f>SUM(C67:C72)</f>
        <v>0</v>
      </c>
      <c r="D66" s="47"/>
      <c r="E66" s="47"/>
      <c r="F66" s="47"/>
      <c r="G66" s="47"/>
    </row>
    <row r="67" spans="1:7" s="1" customFormat="1" ht="12" customHeight="1">
      <c r="A67" s="19" t="s">
        <v>145</v>
      </c>
      <c r="B67" s="30" t="s">
        <v>147</v>
      </c>
      <c r="C67" s="37">
        <v>0</v>
      </c>
      <c r="D67" s="47"/>
      <c r="E67" s="47"/>
      <c r="F67" s="47"/>
      <c r="G67" s="47"/>
    </row>
    <row r="68" spans="1:7" s="1" customFormat="1" ht="12" customHeight="1">
      <c r="A68" s="19" t="s">
        <v>131</v>
      </c>
      <c r="B68" s="30" t="s">
        <v>148</v>
      </c>
      <c r="C68" s="37">
        <v>0</v>
      </c>
      <c r="D68" s="47"/>
      <c r="E68" s="47"/>
      <c r="F68" s="47"/>
      <c r="G68" s="47"/>
    </row>
    <row r="69" spans="1:7" s="1" customFormat="1" ht="12" customHeight="1">
      <c r="A69" s="19" t="s">
        <v>132</v>
      </c>
      <c r="B69" s="30" t="s">
        <v>149</v>
      </c>
      <c r="C69" s="37">
        <v>0</v>
      </c>
      <c r="D69" s="47"/>
      <c r="E69" s="47"/>
      <c r="F69" s="47"/>
      <c r="G69" s="47"/>
    </row>
    <row r="70" spans="1:7" s="1" customFormat="1" ht="12" customHeight="1">
      <c r="A70" s="19" t="s">
        <v>133</v>
      </c>
      <c r="B70" s="30" t="s">
        <v>150</v>
      </c>
      <c r="C70" s="37">
        <v>0</v>
      </c>
      <c r="D70" s="47"/>
      <c r="E70" s="47"/>
      <c r="F70" s="47"/>
      <c r="G70" s="47"/>
    </row>
    <row r="71" spans="1:7" s="1" customFormat="1" ht="12" customHeight="1">
      <c r="A71" s="19" t="s">
        <v>134</v>
      </c>
      <c r="B71" s="30" t="s">
        <v>151</v>
      </c>
      <c r="C71" s="37">
        <v>0</v>
      </c>
      <c r="D71" s="47"/>
      <c r="E71" s="47"/>
      <c r="F71" s="47"/>
      <c r="G71" s="47"/>
    </row>
    <row r="72" spans="1:7" s="1" customFormat="1" ht="12" customHeight="1">
      <c r="A72" s="19" t="s">
        <v>135</v>
      </c>
      <c r="B72" s="30" t="s">
        <v>152</v>
      </c>
      <c r="C72" s="37">
        <v>0</v>
      </c>
      <c r="D72" s="47"/>
      <c r="E72" s="47"/>
      <c r="F72" s="47"/>
      <c r="G72" s="47"/>
    </row>
    <row r="73" spans="1:7" s="1" customFormat="1" ht="12" customHeight="1">
      <c r="A73" s="19" t="s">
        <v>136</v>
      </c>
      <c r="B73" s="29" t="s">
        <v>153</v>
      </c>
      <c r="C73" s="44">
        <f>SUM(C74:C80)</f>
        <v>0</v>
      </c>
      <c r="D73" s="47"/>
      <c r="E73" s="47"/>
      <c r="F73" s="47"/>
      <c r="G73" s="47"/>
    </row>
    <row r="74" spans="1:7" s="1" customFormat="1" ht="12" customHeight="1">
      <c r="A74" s="19" t="s">
        <v>137</v>
      </c>
      <c r="B74" s="30" t="s">
        <v>147</v>
      </c>
      <c r="C74" s="37">
        <v>0</v>
      </c>
      <c r="D74" s="47"/>
      <c r="E74" s="47"/>
      <c r="F74" s="47"/>
      <c r="G74" s="47"/>
    </row>
    <row r="75" spans="1:7" s="1" customFormat="1" ht="12" customHeight="1">
      <c r="A75" s="19" t="s">
        <v>138</v>
      </c>
      <c r="B75" s="30" t="s">
        <v>74</v>
      </c>
      <c r="C75" s="37">
        <v>0</v>
      </c>
      <c r="D75" s="47"/>
      <c r="E75" s="47"/>
      <c r="F75" s="47"/>
      <c r="G75" s="47"/>
    </row>
    <row r="76" spans="1:7" s="1" customFormat="1" ht="12" customHeight="1">
      <c r="A76" s="19" t="s">
        <v>139</v>
      </c>
      <c r="B76" s="30" t="s">
        <v>75</v>
      </c>
      <c r="C76" s="37">
        <v>0</v>
      </c>
      <c r="D76" s="47"/>
      <c r="E76" s="47"/>
      <c r="F76" s="47"/>
      <c r="G76" s="47"/>
    </row>
    <row r="77" spans="1:7" s="1" customFormat="1" ht="12" customHeight="1">
      <c r="A77" s="19" t="s">
        <v>140</v>
      </c>
      <c r="B77" s="30" t="s">
        <v>149</v>
      </c>
      <c r="C77" s="37">
        <v>0</v>
      </c>
      <c r="D77" s="47"/>
      <c r="E77" s="47"/>
      <c r="F77" s="47"/>
      <c r="G77" s="47"/>
    </row>
    <row r="78" spans="1:7" s="1" customFormat="1" ht="12" customHeight="1">
      <c r="A78" s="19" t="s">
        <v>141</v>
      </c>
      <c r="B78" s="30" t="s">
        <v>154</v>
      </c>
      <c r="C78" s="37">
        <v>0</v>
      </c>
      <c r="D78" s="47"/>
      <c r="E78" s="47"/>
      <c r="F78" s="47"/>
      <c r="G78" s="47"/>
    </row>
    <row r="79" spans="1:7" s="1" customFormat="1" ht="12" customHeight="1">
      <c r="A79" s="19" t="s">
        <v>142</v>
      </c>
      <c r="B79" s="30" t="s">
        <v>151</v>
      </c>
      <c r="C79" s="37">
        <v>0</v>
      </c>
      <c r="D79" s="47"/>
      <c r="E79" s="47"/>
      <c r="F79" s="47"/>
      <c r="G79" s="47"/>
    </row>
    <row r="80" spans="1:7" s="1" customFormat="1" ht="12" customHeight="1">
      <c r="A80" s="19" t="s">
        <v>143</v>
      </c>
      <c r="B80" s="30" t="s">
        <v>155</v>
      </c>
      <c r="C80" s="37">
        <v>0</v>
      </c>
      <c r="D80" s="47"/>
      <c r="E80" s="47"/>
      <c r="F80" s="47"/>
      <c r="G80" s="47"/>
    </row>
    <row r="81" spans="1:7" s="1" customFormat="1" ht="17.25" customHeight="1" thickBot="1">
      <c r="A81" s="20" t="s">
        <v>13</v>
      </c>
      <c r="B81" s="17" t="s">
        <v>216</v>
      </c>
      <c r="C81" s="43">
        <f>SUM(C66:C80)</f>
        <v>0</v>
      </c>
      <c r="D81" s="49"/>
      <c r="E81" s="49"/>
      <c r="F81" s="49"/>
      <c r="G81" s="49"/>
    </row>
    <row r="82" spans="1:7" s="1" customFormat="1" ht="15" customHeight="1" thickBot="1">
      <c r="A82" s="23" t="s">
        <v>14</v>
      </c>
      <c r="B82" s="33" t="s">
        <v>144</v>
      </c>
      <c r="C82" s="45">
        <f>+C60+C61+C65</f>
        <v>182386</v>
      </c>
      <c r="D82" s="50">
        <v>61593</v>
      </c>
      <c r="E82" s="50">
        <v>82367</v>
      </c>
      <c r="F82" s="50">
        <v>38426</v>
      </c>
      <c r="G82" s="50">
        <f>SUM(D82:F82)</f>
        <v>182386</v>
      </c>
    </row>
    <row r="83" spans="1:7" s="1" customFormat="1" ht="12.75" customHeight="1">
      <c r="A83" s="9"/>
      <c r="B83" s="10"/>
      <c r="C83" s="11"/>
      <c r="D83" s="7"/>
      <c r="E83" s="7"/>
      <c r="F83" s="7"/>
      <c r="G83" s="7"/>
    </row>
    <row r="84" spans="1:7" ht="16.5" customHeight="1">
      <c r="A84" s="101" t="s">
        <v>15</v>
      </c>
      <c r="B84" s="101"/>
      <c r="C84" s="101"/>
      <c r="D84" s="7"/>
      <c r="E84" s="7"/>
      <c r="F84" s="7"/>
      <c r="G84" s="7"/>
    </row>
    <row r="85" spans="1:7" ht="16.5" customHeight="1" thickBot="1">
      <c r="A85" s="100" t="s">
        <v>72</v>
      </c>
      <c r="B85" s="100"/>
      <c r="C85" s="8"/>
      <c r="D85" s="7"/>
      <c r="E85" s="7"/>
      <c r="F85" s="7"/>
      <c r="G85" s="7"/>
    </row>
    <row r="86" spans="1:7" ht="51.75" customHeight="1" thickBot="1">
      <c r="A86" s="86" t="s">
        <v>1</v>
      </c>
      <c r="B86" s="86" t="s">
        <v>16</v>
      </c>
      <c r="C86" s="86" t="s">
        <v>242</v>
      </c>
      <c r="D86" s="89" t="s">
        <v>227</v>
      </c>
      <c r="E86" s="89" t="s">
        <v>228</v>
      </c>
      <c r="F86" s="89" t="s">
        <v>229</v>
      </c>
      <c r="G86" s="89" t="s">
        <v>230</v>
      </c>
    </row>
    <row r="87" spans="1:7" s="3" customFormat="1" ht="12" customHeight="1">
      <c r="A87" s="83">
        <v>1</v>
      </c>
      <c r="B87" s="83">
        <v>2</v>
      </c>
      <c r="C87" s="83"/>
      <c r="D87" s="85"/>
      <c r="E87" s="85"/>
      <c r="F87" s="85"/>
      <c r="G87" s="85"/>
    </row>
    <row r="88" spans="1:7" ht="12" customHeight="1">
      <c r="A88" s="18" t="s">
        <v>3</v>
      </c>
      <c r="B88" s="52" t="s">
        <v>219</v>
      </c>
      <c r="C88" s="57"/>
      <c r="D88" s="46"/>
      <c r="E88" s="46"/>
      <c r="F88" s="46"/>
      <c r="G88" s="46"/>
    </row>
    <row r="89" spans="1:7" ht="12" customHeight="1">
      <c r="A89" s="19" t="s">
        <v>47</v>
      </c>
      <c r="B89" s="24" t="s">
        <v>17</v>
      </c>
      <c r="C89" s="58">
        <v>42713</v>
      </c>
      <c r="D89" s="47">
        <v>22987</v>
      </c>
      <c r="E89" s="47">
        <v>0</v>
      </c>
      <c r="F89" s="47">
        <v>19726</v>
      </c>
      <c r="G89" s="47">
        <f>SUM(D89:F89)</f>
        <v>42713</v>
      </c>
    </row>
    <row r="90" spans="1:7" ht="12" customHeight="1">
      <c r="A90" s="19" t="s">
        <v>48</v>
      </c>
      <c r="B90" s="24" t="s">
        <v>156</v>
      </c>
      <c r="C90" s="58">
        <v>9885</v>
      </c>
      <c r="D90" s="47">
        <v>4991</v>
      </c>
      <c r="E90" s="47">
        <v>0</v>
      </c>
      <c r="F90" s="47">
        <v>4894</v>
      </c>
      <c r="G90" s="47">
        <f>SUM(D90:F90)</f>
        <v>9885</v>
      </c>
    </row>
    <row r="91" spans="1:7" ht="12" customHeight="1">
      <c r="A91" s="19" t="s">
        <v>49</v>
      </c>
      <c r="B91" s="24" t="s">
        <v>67</v>
      </c>
      <c r="C91" s="58">
        <v>50972</v>
      </c>
      <c r="D91" s="47">
        <v>43540</v>
      </c>
      <c r="E91" s="47">
        <v>1496</v>
      </c>
      <c r="F91" s="47">
        <v>5936</v>
      </c>
      <c r="G91" s="47">
        <f>SUM(D91:F91)</f>
        <v>50972</v>
      </c>
    </row>
    <row r="92" spans="1:7" ht="12" customHeight="1">
      <c r="A92" s="19" t="s">
        <v>50</v>
      </c>
      <c r="B92" s="24" t="s">
        <v>157</v>
      </c>
      <c r="C92" s="59">
        <v>0</v>
      </c>
      <c r="D92" s="47"/>
      <c r="E92" s="47"/>
      <c r="F92" s="47"/>
      <c r="G92" s="47"/>
    </row>
    <row r="93" spans="1:7" ht="12" customHeight="1">
      <c r="A93" s="19" t="s">
        <v>58</v>
      </c>
      <c r="B93" s="24" t="s">
        <v>158</v>
      </c>
      <c r="C93" s="58"/>
      <c r="D93" s="47"/>
      <c r="E93" s="47"/>
      <c r="F93" s="47"/>
      <c r="G93" s="47"/>
    </row>
    <row r="94" spans="1:7" ht="12" customHeight="1">
      <c r="A94" s="19" t="s">
        <v>51</v>
      </c>
      <c r="B94" s="24" t="s">
        <v>205</v>
      </c>
      <c r="C94" s="58"/>
      <c r="D94" s="47"/>
      <c r="E94" s="47"/>
      <c r="F94" s="47"/>
      <c r="G94" s="47"/>
    </row>
    <row r="95" spans="1:7" ht="12" customHeight="1">
      <c r="A95" s="19" t="s">
        <v>52</v>
      </c>
      <c r="B95" s="53" t="s">
        <v>206</v>
      </c>
      <c r="C95" s="58">
        <v>1287</v>
      </c>
      <c r="D95" s="59">
        <v>1287</v>
      </c>
      <c r="E95" s="47">
        <v>0</v>
      </c>
      <c r="F95" s="47">
        <v>0</v>
      </c>
      <c r="G95" s="47">
        <f>SUM(D95:F95)</f>
        <v>1287</v>
      </c>
    </row>
    <row r="96" spans="1:7" ht="12" customHeight="1">
      <c r="A96" s="19" t="s">
        <v>59</v>
      </c>
      <c r="B96" s="53" t="s">
        <v>207</v>
      </c>
      <c r="C96" s="58">
        <v>0</v>
      </c>
      <c r="D96" s="59"/>
      <c r="E96" s="47"/>
      <c r="F96" s="47"/>
      <c r="G96" s="47"/>
    </row>
    <row r="97" spans="1:7" ht="12" customHeight="1">
      <c r="A97" s="19" t="s">
        <v>60</v>
      </c>
      <c r="B97" s="54" t="s">
        <v>208</v>
      </c>
      <c r="C97" s="58">
        <v>6921</v>
      </c>
      <c r="D97" s="59">
        <v>114</v>
      </c>
      <c r="E97" s="47">
        <v>6807</v>
      </c>
      <c r="F97" s="47">
        <v>0</v>
      </c>
      <c r="G97" s="47">
        <f>SUM(D97:F97)</f>
        <v>6921</v>
      </c>
    </row>
    <row r="98" spans="1:7" ht="12" customHeight="1">
      <c r="A98" s="19" t="s">
        <v>61</v>
      </c>
      <c r="B98" s="54" t="s">
        <v>209</v>
      </c>
      <c r="C98" s="58">
        <v>8880</v>
      </c>
      <c r="D98" s="59">
        <v>8880</v>
      </c>
      <c r="E98" s="47">
        <v>0</v>
      </c>
      <c r="F98" s="47">
        <v>0</v>
      </c>
      <c r="G98" s="47">
        <f>SUM(D98:F98)</f>
        <v>8880</v>
      </c>
    </row>
    <row r="99" spans="1:7" ht="17.25" customHeight="1">
      <c r="A99" s="19" t="s">
        <v>62</v>
      </c>
      <c r="B99" s="54" t="s">
        <v>210</v>
      </c>
      <c r="C99" s="58">
        <v>0</v>
      </c>
      <c r="D99" s="47"/>
      <c r="E99" s="47"/>
      <c r="F99" s="47"/>
      <c r="G99" s="47"/>
    </row>
    <row r="100" spans="1:7" ht="12" customHeight="1">
      <c r="A100" s="19" t="s">
        <v>64</v>
      </c>
      <c r="B100" s="54" t="s">
        <v>211</v>
      </c>
      <c r="C100" s="58">
        <v>0</v>
      </c>
      <c r="D100" s="47"/>
      <c r="E100" s="47"/>
      <c r="F100" s="47"/>
      <c r="G100" s="47"/>
    </row>
    <row r="101" spans="1:7" ht="12" customHeight="1">
      <c r="A101" s="19" t="s">
        <v>159</v>
      </c>
      <c r="B101" s="54" t="s">
        <v>212</v>
      </c>
      <c r="C101" s="58"/>
      <c r="D101" s="47"/>
      <c r="E101" s="47"/>
      <c r="F101" s="47"/>
      <c r="G101" s="47"/>
    </row>
    <row r="102" spans="1:7" ht="18" customHeight="1">
      <c r="A102" s="51"/>
      <c r="B102" s="55" t="s">
        <v>220</v>
      </c>
      <c r="C102" s="60">
        <f>SUM(C89:C101)</f>
        <v>120658</v>
      </c>
      <c r="D102" s="48">
        <f>SUM(D89:D101)</f>
        <v>81799</v>
      </c>
      <c r="E102" s="48">
        <f>SUM(E89:E101)</f>
        <v>8303</v>
      </c>
      <c r="F102" s="48">
        <f>SUM(F89:F101)</f>
        <v>30556</v>
      </c>
      <c r="G102" s="48">
        <f>SUM(G89:G101)</f>
        <v>120658</v>
      </c>
    </row>
    <row r="103" spans="1:7" ht="12" customHeight="1">
      <c r="A103" s="18" t="s">
        <v>4</v>
      </c>
      <c r="B103" s="52" t="s">
        <v>221</v>
      </c>
      <c r="C103" s="57"/>
      <c r="D103" s="47"/>
      <c r="E103" s="47"/>
      <c r="F103" s="47"/>
      <c r="G103" s="47"/>
    </row>
    <row r="104" spans="1:7" ht="12" customHeight="1">
      <c r="A104" s="19" t="s">
        <v>53</v>
      </c>
      <c r="B104" s="24" t="s">
        <v>160</v>
      </c>
      <c r="C104" s="58">
        <v>35748</v>
      </c>
      <c r="D104" s="47">
        <v>35748</v>
      </c>
      <c r="E104" s="47">
        <v>0</v>
      </c>
      <c r="F104" s="47">
        <v>0</v>
      </c>
      <c r="G104" s="47">
        <f>SUM(D104:F104)</f>
        <v>35748</v>
      </c>
    </row>
    <row r="105" spans="1:7" ht="12" customHeight="1">
      <c r="A105" s="19" t="s">
        <v>54</v>
      </c>
      <c r="B105" s="24" t="s">
        <v>161</v>
      </c>
      <c r="C105" s="58">
        <v>6310</v>
      </c>
      <c r="D105" s="47">
        <v>2500</v>
      </c>
      <c r="E105" s="47">
        <v>3810</v>
      </c>
      <c r="F105" s="47">
        <v>0</v>
      </c>
      <c r="G105" s="47">
        <f>SUM(D105:F105)</f>
        <v>6310</v>
      </c>
    </row>
    <row r="106" spans="1:7" ht="12" customHeight="1">
      <c r="A106" s="19" t="s">
        <v>55</v>
      </c>
      <c r="B106" s="24" t="s">
        <v>162</v>
      </c>
      <c r="C106" s="58">
        <v>600</v>
      </c>
      <c r="D106" s="47">
        <v>0</v>
      </c>
      <c r="E106" s="47">
        <v>600</v>
      </c>
      <c r="F106" s="47">
        <v>0</v>
      </c>
      <c r="G106" s="47">
        <f>SUM(D106:F106)</f>
        <v>600</v>
      </c>
    </row>
    <row r="107" spans="1:7" ht="12" customHeight="1">
      <c r="A107" s="19" t="s">
        <v>56</v>
      </c>
      <c r="B107" s="24" t="s">
        <v>163</v>
      </c>
      <c r="C107" s="58">
        <v>0</v>
      </c>
      <c r="D107" s="47"/>
      <c r="E107" s="47"/>
      <c r="F107" s="47"/>
      <c r="G107" s="47"/>
    </row>
    <row r="108" spans="1:7" ht="12" customHeight="1">
      <c r="A108" s="19" t="s">
        <v>57</v>
      </c>
      <c r="B108" s="24" t="s">
        <v>168</v>
      </c>
      <c r="C108" s="58">
        <v>0</v>
      </c>
      <c r="D108" s="47"/>
      <c r="E108" s="47"/>
      <c r="F108" s="47"/>
      <c r="G108" s="47"/>
    </row>
    <row r="109" spans="1:7" ht="24" customHeight="1">
      <c r="A109" s="19" t="s">
        <v>63</v>
      </c>
      <c r="B109" s="24" t="s">
        <v>169</v>
      </c>
      <c r="C109" s="58"/>
      <c r="D109" s="47"/>
      <c r="E109" s="47"/>
      <c r="F109" s="47"/>
      <c r="G109" s="47"/>
    </row>
    <row r="110" spans="1:7" ht="12" customHeight="1">
      <c r="A110" s="19" t="s">
        <v>65</v>
      </c>
      <c r="B110" s="24" t="s">
        <v>170</v>
      </c>
      <c r="C110" s="58"/>
      <c r="D110" s="47"/>
      <c r="E110" s="47"/>
      <c r="F110" s="47"/>
      <c r="G110" s="47"/>
    </row>
    <row r="111" spans="1:7" ht="12" customHeight="1">
      <c r="A111" s="19" t="s">
        <v>164</v>
      </c>
      <c r="B111" s="24" t="s">
        <v>201</v>
      </c>
      <c r="C111" s="58"/>
      <c r="D111" s="59"/>
      <c r="E111" s="47"/>
      <c r="F111" s="47"/>
      <c r="G111" s="47"/>
    </row>
    <row r="112" spans="1:7" ht="12" customHeight="1">
      <c r="A112" s="19" t="s">
        <v>165</v>
      </c>
      <c r="B112" s="53" t="s">
        <v>202</v>
      </c>
      <c r="C112" s="58">
        <v>0</v>
      </c>
      <c r="D112" s="59"/>
      <c r="E112" s="47"/>
      <c r="F112" s="47"/>
      <c r="G112" s="47"/>
    </row>
    <row r="113" spans="1:7" ht="12" customHeight="1">
      <c r="A113" s="19" t="s">
        <v>166</v>
      </c>
      <c r="B113" s="53" t="s">
        <v>203</v>
      </c>
      <c r="C113" s="58">
        <v>0</v>
      </c>
      <c r="D113" s="59"/>
      <c r="E113" s="47"/>
      <c r="F113" s="47"/>
      <c r="G113" s="47"/>
    </row>
    <row r="114" spans="1:7" ht="15" customHeight="1">
      <c r="A114" s="19" t="s">
        <v>167</v>
      </c>
      <c r="B114" s="53" t="s">
        <v>204</v>
      </c>
      <c r="C114" s="58">
        <v>0</v>
      </c>
      <c r="D114" s="47"/>
      <c r="E114" s="47"/>
      <c r="F114" s="47"/>
      <c r="G114" s="47"/>
    </row>
    <row r="115" spans="1:7" ht="18" customHeight="1">
      <c r="A115" s="51"/>
      <c r="B115" s="55" t="s">
        <v>222</v>
      </c>
      <c r="C115" s="60">
        <f>SUM(C104:C114)</f>
        <v>42658</v>
      </c>
      <c r="D115" s="48">
        <f>SUM(D104:D114)</f>
        <v>38248</v>
      </c>
      <c r="E115" s="48">
        <f>SUM(E104:E114)</f>
        <v>4410</v>
      </c>
      <c r="F115" s="48">
        <f>SUM(F104:F114)</f>
        <v>0</v>
      </c>
      <c r="G115" s="48">
        <f>SUM(G104:G114)</f>
        <v>42658</v>
      </c>
    </row>
    <row r="116" spans="1:7" ht="18" customHeight="1">
      <c r="A116" s="21" t="s">
        <v>5</v>
      </c>
      <c r="B116" s="55" t="s">
        <v>171</v>
      </c>
      <c r="C116" s="60"/>
      <c r="D116" s="49"/>
      <c r="E116" s="49"/>
      <c r="F116" s="49"/>
      <c r="G116" s="49"/>
    </row>
    <row r="117" spans="1:7" ht="12" customHeight="1">
      <c r="A117" s="18" t="s">
        <v>6</v>
      </c>
      <c r="B117" s="52" t="s">
        <v>223</v>
      </c>
      <c r="C117" s="57"/>
      <c r="D117" s="47"/>
      <c r="E117" s="47"/>
      <c r="F117" s="47"/>
      <c r="G117" s="47"/>
    </row>
    <row r="118" spans="1:7" ht="12" customHeight="1">
      <c r="A118" s="19" t="s">
        <v>29</v>
      </c>
      <c r="B118" s="24" t="s">
        <v>21</v>
      </c>
      <c r="C118" s="58">
        <v>2070</v>
      </c>
      <c r="D118" s="47">
        <v>2070</v>
      </c>
      <c r="E118" s="47">
        <v>0</v>
      </c>
      <c r="F118" s="47">
        <v>0</v>
      </c>
      <c r="G118" s="47">
        <f>SUM(D118:F118)</f>
        <v>2070</v>
      </c>
    </row>
    <row r="119" spans="1:7" ht="12" customHeight="1">
      <c r="A119" s="19" t="s">
        <v>30</v>
      </c>
      <c r="B119" s="24" t="s">
        <v>22</v>
      </c>
      <c r="C119" s="58">
        <v>17000</v>
      </c>
      <c r="D119" s="47">
        <v>17000</v>
      </c>
      <c r="E119" s="47">
        <v>0</v>
      </c>
      <c r="F119" s="47">
        <v>0</v>
      </c>
      <c r="G119" s="47">
        <f>SUM(D119:F119)</f>
        <v>17000</v>
      </c>
    </row>
    <row r="120" spans="1:7" ht="18" customHeight="1">
      <c r="A120" s="51"/>
      <c r="B120" s="55" t="s">
        <v>224</v>
      </c>
      <c r="C120" s="60">
        <f>SUM(C118:C119)</f>
        <v>19070</v>
      </c>
      <c r="D120" s="48">
        <f>SUM(D118:D119)</f>
        <v>19070</v>
      </c>
      <c r="E120" s="48">
        <f>SUM(E118:E119)</f>
        <v>0</v>
      </c>
      <c r="F120" s="48">
        <f>SUM(F118:F119)</f>
        <v>0</v>
      </c>
      <c r="G120" s="48">
        <f>SUM(G118:G119)</f>
        <v>19070</v>
      </c>
    </row>
    <row r="121" spans="1:7" ht="26.25" customHeight="1">
      <c r="A121" s="21" t="s">
        <v>7</v>
      </c>
      <c r="B121" s="27" t="s">
        <v>225</v>
      </c>
      <c r="C121" s="61">
        <v>182386</v>
      </c>
      <c r="D121" s="78">
        <v>139117</v>
      </c>
      <c r="E121" s="78">
        <v>12713</v>
      </c>
      <c r="F121" s="78">
        <v>30556</v>
      </c>
      <c r="G121" s="78">
        <f>SUM(D121:F121)</f>
        <v>182386</v>
      </c>
    </row>
    <row r="122" spans="1:7" ht="12" customHeight="1">
      <c r="A122" s="18" t="s">
        <v>8</v>
      </c>
      <c r="B122" s="52" t="s">
        <v>172</v>
      </c>
      <c r="C122" s="62"/>
      <c r="D122" s="47"/>
      <c r="E122" s="47"/>
      <c r="F122" s="47"/>
      <c r="G122" s="47"/>
    </row>
    <row r="123" spans="1:7" ht="12" customHeight="1">
      <c r="A123" s="19" t="s">
        <v>34</v>
      </c>
      <c r="B123" s="25" t="s">
        <v>179</v>
      </c>
      <c r="C123" s="63">
        <v>0</v>
      </c>
      <c r="D123" s="47"/>
      <c r="E123" s="47"/>
      <c r="F123" s="47"/>
      <c r="G123" s="47"/>
    </row>
    <row r="124" spans="1:7" ht="12" customHeight="1">
      <c r="A124" s="19" t="s">
        <v>37</v>
      </c>
      <c r="B124" s="26" t="s">
        <v>180</v>
      </c>
      <c r="C124" s="64">
        <v>0</v>
      </c>
      <c r="D124" s="47"/>
      <c r="E124" s="47"/>
      <c r="F124" s="47"/>
      <c r="G124" s="47"/>
    </row>
    <row r="125" spans="1:7" ht="12" customHeight="1">
      <c r="A125" s="19" t="s">
        <v>38</v>
      </c>
      <c r="B125" s="26" t="s">
        <v>181</v>
      </c>
      <c r="C125" s="64">
        <v>0</v>
      </c>
      <c r="D125" s="47"/>
      <c r="E125" s="47"/>
      <c r="F125" s="47"/>
      <c r="G125" s="47"/>
    </row>
    <row r="126" spans="1:7" ht="12" customHeight="1">
      <c r="A126" s="19" t="s">
        <v>39</v>
      </c>
      <c r="B126" s="26" t="s">
        <v>77</v>
      </c>
      <c r="C126" s="64">
        <v>0</v>
      </c>
      <c r="D126" s="47"/>
      <c r="E126" s="47"/>
      <c r="F126" s="47"/>
      <c r="G126" s="47"/>
    </row>
    <row r="127" spans="1:7" ht="12" customHeight="1">
      <c r="A127" s="19" t="s">
        <v>40</v>
      </c>
      <c r="B127" s="26" t="s">
        <v>78</v>
      </c>
      <c r="C127" s="64">
        <v>0</v>
      </c>
      <c r="D127" s="47"/>
      <c r="E127" s="47"/>
      <c r="F127" s="47"/>
      <c r="G127" s="47"/>
    </row>
    <row r="128" spans="1:7" ht="12" customHeight="1">
      <c r="A128" s="19" t="s">
        <v>111</v>
      </c>
      <c r="B128" s="26" t="s">
        <v>182</v>
      </c>
      <c r="C128" s="64">
        <v>0</v>
      </c>
      <c r="D128" s="47"/>
      <c r="E128" s="47"/>
      <c r="F128" s="47"/>
      <c r="G128" s="47"/>
    </row>
    <row r="129" spans="1:7" ht="12" customHeight="1">
      <c r="A129" s="19" t="s">
        <v>173</v>
      </c>
      <c r="B129" s="26" t="s">
        <v>183</v>
      </c>
      <c r="C129" s="64">
        <v>0</v>
      </c>
      <c r="D129" s="47"/>
      <c r="E129" s="47"/>
      <c r="F129" s="47"/>
      <c r="G129" s="47"/>
    </row>
    <row r="130" spans="1:7" ht="12" customHeight="1">
      <c r="A130" s="19" t="s">
        <v>174</v>
      </c>
      <c r="B130" s="26" t="s">
        <v>184</v>
      </c>
      <c r="C130" s="64">
        <v>0</v>
      </c>
      <c r="D130" s="47"/>
      <c r="E130" s="47"/>
      <c r="F130" s="47"/>
      <c r="G130" s="47"/>
    </row>
    <row r="131" spans="1:7" ht="12" customHeight="1">
      <c r="A131" s="19" t="s">
        <v>175</v>
      </c>
      <c r="B131" s="26" t="s">
        <v>66</v>
      </c>
      <c r="C131" s="64">
        <v>0</v>
      </c>
      <c r="D131" s="47"/>
      <c r="E131" s="47"/>
      <c r="F131" s="47"/>
      <c r="G131" s="47"/>
    </row>
    <row r="132" spans="1:7" ht="12" customHeight="1">
      <c r="A132" s="19" t="s">
        <v>35</v>
      </c>
      <c r="B132" s="25" t="s">
        <v>185</v>
      </c>
      <c r="C132" s="63">
        <v>0</v>
      </c>
      <c r="D132" s="47"/>
      <c r="E132" s="47"/>
      <c r="F132" s="47"/>
      <c r="G132" s="47"/>
    </row>
    <row r="133" spans="1:7" ht="12" customHeight="1">
      <c r="A133" s="19" t="s">
        <v>43</v>
      </c>
      <c r="B133" s="26" t="s">
        <v>180</v>
      </c>
      <c r="C133" s="64">
        <v>0</v>
      </c>
      <c r="D133" s="47"/>
      <c r="E133" s="47"/>
      <c r="F133" s="47"/>
      <c r="G133" s="47"/>
    </row>
    <row r="134" spans="1:7" ht="12" customHeight="1">
      <c r="A134" s="19" t="s">
        <v>44</v>
      </c>
      <c r="B134" s="26" t="s">
        <v>186</v>
      </c>
      <c r="C134" s="64">
        <v>0</v>
      </c>
      <c r="D134" s="47"/>
      <c r="E134" s="47"/>
      <c r="F134" s="47"/>
      <c r="G134" s="47"/>
    </row>
    <row r="135" spans="1:7" ht="12" customHeight="1">
      <c r="A135" s="19" t="s">
        <v>45</v>
      </c>
      <c r="B135" s="26" t="s">
        <v>77</v>
      </c>
      <c r="C135" s="64">
        <v>0</v>
      </c>
      <c r="D135" s="47"/>
      <c r="E135" s="47"/>
      <c r="F135" s="47"/>
      <c r="G135" s="47"/>
    </row>
    <row r="136" spans="1:7" ht="12" customHeight="1">
      <c r="A136" s="19" t="s">
        <v>46</v>
      </c>
      <c r="B136" s="26" t="s">
        <v>78</v>
      </c>
      <c r="C136" s="64">
        <v>0</v>
      </c>
      <c r="D136" s="47"/>
      <c r="E136" s="47"/>
      <c r="F136" s="47"/>
      <c r="G136" s="47"/>
    </row>
    <row r="137" spans="1:7" ht="12" customHeight="1">
      <c r="A137" s="19" t="s">
        <v>112</v>
      </c>
      <c r="B137" s="26" t="s">
        <v>182</v>
      </c>
      <c r="C137" s="64">
        <v>0</v>
      </c>
      <c r="D137" s="47"/>
      <c r="E137" s="47"/>
      <c r="F137" s="47"/>
      <c r="G137" s="47"/>
    </row>
    <row r="138" spans="1:7" ht="12" customHeight="1">
      <c r="A138" s="19" t="s">
        <v>176</v>
      </c>
      <c r="B138" s="26" t="s">
        <v>187</v>
      </c>
      <c r="C138" s="64">
        <v>0</v>
      </c>
      <c r="D138" s="47"/>
      <c r="E138" s="47"/>
      <c r="F138" s="47"/>
      <c r="G138" s="47"/>
    </row>
    <row r="139" spans="1:7" ht="12" customHeight="1">
      <c r="A139" s="19" t="s">
        <v>177</v>
      </c>
      <c r="B139" s="26" t="s">
        <v>184</v>
      </c>
      <c r="C139" s="64">
        <v>0</v>
      </c>
      <c r="D139" s="47"/>
      <c r="E139" s="47"/>
      <c r="F139" s="47"/>
      <c r="G139" s="47"/>
    </row>
    <row r="140" spans="1:7" ht="12" customHeight="1">
      <c r="A140" s="19" t="s">
        <v>178</v>
      </c>
      <c r="B140" s="26" t="s">
        <v>188</v>
      </c>
      <c r="C140" s="65">
        <v>0</v>
      </c>
      <c r="D140" s="47"/>
      <c r="E140" s="47"/>
      <c r="F140" s="47"/>
      <c r="G140" s="47"/>
    </row>
    <row r="141" spans="1:7" ht="18" customHeight="1">
      <c r="A141" s="51"/>
      <c r="B141" s="55" t="s">
        <v>218</v>
      </c>
      <c r="C141" s="66">
        <v>0</v>
      </c>
      <c r="D141" s="49"/>
      <c r="E141" s="49"/>
      <c r="F141" s="49"/>
      <c r="G141" s="49"/>
    </row>
    <row r="142" spans="1:9" ht="18" customHeight="1" thickBot="1">
      <c r="A142" s="23" t="s">
        <v>9</v>
      </c>
      <c r="B142" s="56" t="s">
        <v>76</v>
      </c>
      <c r="C142" s="67">
        <v>182386</v>
      </c>
      <c r="D142" s="50">
        <f>SUM(D121:D141)</f>
        <v>139117</v>
      </c>
      <c r="E142" s="50">
        <f>SUM(E121:E141)</f>
        <v>12713</v>
      </c>
      <c r="F142" s="50">
        <f>SUM(F121:F141)</f>
        <v>30556</v>
      </c>
      <c r="G142" s="50">
        <f>SUM(D142:F142)</f>
        <v>182386</v>
      </c>
      <c r="H142" s="4"/>
      <c r="I142" s="4"/>
    </row>
    <row r="143" spans="1:7" s="1" customFormat="1" ht="12.75" customHeight="1">
      <c r="A143" s="97"/>
      <c r="B143" s="98"/>
      <c r="C143" s="98"/>
      <c r="D143" s="12"/>
      <c r="E143" s="12"/>
      <c r="F143" s="12"/>
      <c r="G143" s="12"/>
    </row>
    <row r="144" spans="1:7" ht="16.5" thickBot="1">
      <c r="A144" s="13"/>
      <c r="B144" s="12"/>
      <c r="C144" s="12"/>
      <c r="D144" s="12"/>
      <c r="E144" s="12"/>
      <c r="F144" s="12"/>
      <c r="G144" s="12"/>
    </row>
    <row r="145" spans="1:7" ht="15.75">
      <c r="A145" s="102" t="s">
        <v>79</v>
      </c>
      <c r="B145" s="103"/>
      <c r="C145" s="103"/>
      <c r="D145" s="104"/>
      <c r="E145" s="104"/>
      <c r="F145" s="104"/>
      <c r="G145" s="105"/>
    </row>
    <row r="146" spans="1:7" ht="16.5" thickBot="1">
      <c r="A146" s="106"/>
      <c r="B146" s="107"/>
      <c r="C146" s="107"/>
      <c r="D146" s="107"/>
      <c r="E146" s="107"/>
      <c r="F146" s="107"/>
      <c r="G146" s="108"/>
    </row>
    <row r="147" spans="1:7" ht="47.25" customHeight="1" thickBot="1">
      <c r="A147" s="79">
        <v>1</v>
      </c>
      <c r="B147" s="80" t="s">
        <v>189</v>
      </c>
      <c r="C147" s="81">
        <v>22144</v>
      </c>
      <c r="D147" s="82">
        <v>-77524</v>
      </c>
      <c r="E147" s="82">
        <v>47510</v>
      </c>
      <c r="F147" s="82">
        <v>7870</v>
      </c>
      <c r="G147" s="82">
        <f>SUM(D147:F147)</f>
        <v>-22144</v>
      </c>
    </row>
    <row r="148" spans="1:7" ht="15.75">
      <c r="A148" s="109" t="s">
        <v>190</v>
      </c>
      <c r="B148" s="110"/>
      <c r="C148" s="110"/>
      <c r="D148" s="104"/>
      <c r="E148" s="104"/>
      <c r="F148" s="104"/>
      <c r="G148" s="105"/>
    </row>
    <row r="149" spans="1:7" ht="33" customHeight="1">
      <c r="A149" s="111"/>
      <c r="B149" s="112"/>
      <c r="C149" s="112"/>
      <c r="D149" s="107"/>
      <c r="E149" s="107"/>
      <c r="F149" s="107"/>
      <c r="G149" s="108"/>
    </row>
    <row r="150" spans="1:7" ht="16.5" thickBot="1">
      <c r="A150" s="93"/>
      <c r="B150" s="94"/>
      <c r="C150" s="95"/>
      <c r="D150" s="95"/>
      <c r="E150" s="95"/>
      <c r="F150" s="95"/>
      <c r="G150" s="96"/>
    </row>
    <row r="151" spans="1:7" ht="12" customHeight="1">
      <c r="A151" s="68" t="s">
        <v>3</v>
      </c>
      <c r="B151" s="71" t="s">
        <v>241</v>
      </c>
      <c r="C151" s="76">
        <f>C152-C155</f>
        <v>0</v>
      </c>
      <c r="D151" s="74"/>
      <c r="E151" s="74"/>
      <c r="F151" s="74"/>
      <c r="G151" s="74"/>
    </row>
    <row r="152" spans="1:7" ht="12.75" customHeight="1">
      <c r="A152" s="15" t="s">
        <v>47</v>
      </c>
      <c r="B152" s="24" t="s">
        <v>191</v>
      </c>
      <c r="C152" s="39">
        <f>+C65</f>
        <v>0</v>
      </c>
      <c r="D152" s="46"/>
      <c r="E152" s="46"/>
      <c r="F152" s="46"/>
      <c r="G152" s="46"/>
    </row>
    <row r="153" spans="1:7" ht="12.75" customHeight="1">
      <c r="A153" s="15" t="s">
        <v>192</v>
      </c>
      <c r="B153" s="24" t="s">
        <v>198</v>
      </c>
      <c r="C153" s="39">
        <f>+C66</f>
        <v>0</v>
      </c>
      <c r="D153" s="46"/>
      <c r="E153" s="46"/>
      <c r="F153" s="46"/>
      <c r="G153" s="46"/>
    </row>
    <row r="154" spans="1:7" ht="12.75" customHeight="1">
      <c r="A154" s="15" t="s">
        <v>193</v>
      </c>
      <c r="B154" s="72" t="s">
        <v>194</v>
      </c>
      <c r="C154" s="39">
        <f>+C73</f>
        <v>0</v>
      </c>
      <c r="D154" s="46"/>
      <c r="E154" s="46"/>
      <c r="F154" s="46"/>
      <c r="G154" s="46"/>
    </row>
    <row r="155" spans="1:7" ht="12.75" customHeight="1">
      <c r="A155" s="15" t="s">
        <v>48</v>
      </c>
      <c r="B155" s="24" t="s">
        <v>195</v>
      </c>
      <c r="C155" s="39">
        <f>+C122</f>
        <v>0</v>
      </c>
      <c r="D155" s="46"/>
      <c r="E155" s="46"/>
      <c r="F155" s="46"/>
      <c r="G155" s="46"/>
    </row>
    <row r="156" spans="1:7" ht="12.75" customHeight="1" thickBot="1">
      <c r="A156" s="69" t="s">
        <v>196</v>
      </c>
      <c r="B156" s="24" t="s">
        <v>199</v>
      </c>
      <c r="C156" s="39">
        <f>+C123</f>
        <v>0</v>
      </c>
      <c r="D156" s="46"/>
      <c r="E156" s="46"/>
      <c r="F156" s="46"/>
      <c r="G156" s="46"/>
    </row>
    <row r="157" spans="1:7" ht="12.75" customHeight="1" thickBot="1">
      <c r="A157" s="70" t="s">
        <v>197</v>
      </c>
      <c r="B157" s="73" t="s">
        <v>200</v>
      </c>
      <c r="C157" s="77">
        <f>+C132</f>
        <v>0</v>
      </c>
      <c r="D157" s="75"/>
      <c r="E157" s="75"/>
      <c r="F157" s="75"/>
      <c r="G157" s="75"/>
    </row>
    <row r="158" spans="1:7" ht="15.75">
      <c r="A158" s="90" t="s">
        <v>244</v>
      </c>
      <c r="B158" s="90"/>
      <c r="C158" s="90"/>
      <c r="D158" s="90"/>
      <c r="E158" s="90"/>
      <c r="F158" s="90"/>
      <c r="G158" s="90"/>
    </row>
  </sheetData>
  <sheetProtection/>
  <mergeCells count="9">
    <mergeCell ref="A158:G158"/>
    <mergeCell ref="A1:G1"/>
    <mergeCell ref="A150:G150"/>
    <mergeCell ref="A143:C143"/>
    <mergeCell ref="A2:B2"/>
    <mergeCell ref="A85:B85"/>
    <mergeCell ref="A84:C84"/>
    <mergeCell ref="A145:G146"/>
    <mergeCell ref="A148:G14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8" scale="87" r:id="rId1"/>
  <headerFooter alignWithMargins="0">
    <oddHeader>&amp;C&amp;"Times New Roman CE,Félkövér"&amp;12
Győrszemere Községi.Önkormányzat
2013. ÉVI KÖLTSÉGVETÉSÉNEK MÉRLEGE&amp;10
</oddHeader>
  </headerFooter>
  <rowBreaks count="1" manualBreakCount="1"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2013-09-02T12:48:19Z</cp:lastPrinted>
  <dcterms:created xsi:type="dcterms:W3CDTF">1999-10-30T10:30:45Z</dcterms:created>
  <dcterms:modified xsi:type="dcterms:W3CDTF">2013-10-29T08:13:40Z</dcterms:modified>
  <cp:category/>
  <cp:version/>
  <cp:contentType/>
  <cp:contentStatus/>
</cp:coreProperties>
</file>