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0" yWindow="75" windowWidth="28755" windowHeight="12600"/>
  </bookViews>
  <sheets>
    <sheet name="Munka1" sheetId="1" r:id="rId1"/>
    <sheet name="Munka2" sheetId="2" r:id="rId2"/>
    <sheet name="Munka3" sheetId="3" r:id="rId3"/>
  </sheets>
  <calcPr calcId="125725"/>
</workbook>
</file>

<file path=xl/calcChain.xml><?xml version="1.0" encoding="utf-8"?>
<calcChain xmlns="http://schemas.openxmlformats.org/spreadsheetml/2006/main">
  <c r="C84" i="1"/>
  <c r="C80"/>
  <c r="C76"/>
  <c r="C73"/>
  <c r="C71"/>
  <c r="C70" s="1"/>
  <c r="C89" s="1"/>
  <c r="C40"/>
  <c r="C33"/>
  <c r="C25"/>
  <c r="C21"/>
  <c r="C18"/>
  <c r="C16"/>
  <c r="C14" s="1"/>
  <c r="C9"/>
  <c r="C46" s="1"/>
</calcChain>
</file>

<file path=xl/sharedStrings.xml><?xml version="1.0" encoding="utf-8"?>
<sst xmlns="http://schemas.openxmlformats.org/spreadsheetml/2006/main" count="144" uniqueCount="127">
  <si>
    <t>2. sz. melléklet</t>
  </si>
  <si>
    <t>1/2018. ( II.28. ) költségvetési rendelethez</t>
  </si>
  <si>
    <t>KERKÁSKÁPOLNA  KÖZSÉG ÖNKORMÁNYZATA
2018. ÉVI MŰKÖDÉSI BEVÉTELEI ÉS KIADÁSAI KIEMELT ELŐIRÁNYZATONKÉNT</t>
  </si>
  <si>
    <t>adatok ezer Ft-ban</t>
  </si>
  <si>
    <t>rovat/ sszám</t>
  </si>
  <si>
    <t>Megnevezés</t>
  </si>
  <si>
    <t>2018. évi eredeti előirányzat</t>
  </si>
  <si>
    <t>MŰKÖDÉSI CÉLÚ BEVÉTELEK</t>
  </si>
  <si>
    <t>B4       1.</t>
  </si>
  <si>
    <t>Intézményi működési bevételek</t>
  </si>
  <si>
    <t>B401</t>
  </si>
  <si>
    <t xml:space="preserve">Készletértékesítés </t>
  </si>
  <si>
    <t>B402</t>
  </si>
  <si>
    <t xml:space="preserve">Szolgáltatások ellenértéke </t>
  </si>
  <si>
    <t xml:space="preserve">Tárgyi eszköz bérbeadásásból származó bevétel </t>
  </si>
  <si>
    <t>B404</t>
  </si>
  <si>
    <t xml:space="preserve">Önkormányzati vagyon üzemeltetésből származó bevétel </t>
  </si>
  <si>
    <t>B3        2.</t>
  </si>
  <si>
    <t>Közhatalmi bevételek</t>
  </si>
  <si>
    <t>B31</t>
  </si>
  <si>
    <t xml:space="preserve">Jövedelmadók </t>
  </si>
  <si>
    <t xml:space="preserve">B34 </t>
  </si>
  <si>
    <t>Vagyoni tipusú adók</t>
  </si>
  <si>
    <t xml:space="preserve">    Magánszemélyek kommunális adója</t>
  </si>
  <si>
    <t xml:space="preserve">B351 </t>
  </si>
  <si>
    <t>értékesítési és forgalmi adók</t>
  </si>
  <si>
    <t xml:space="preserve">    Helyi iparűzési adó</t>
  </si>
  <si>
    <t>B354</t>
  </si>
  <si>
    <t xml:space="preserve">Gépjárműadó </t>
  </si>
  <si>
    <t>B355</t>
  </si>
  <si>
    <t xml:space="preserve">Egyéb áruhasználati és szolgáltatási adók </t>
  </si>
  <si>
    <t xml:space="preserve">     Tartózkodás utáni idegenforgalmi adó </t>
  </si>
  <si>
    <t xml:space="preserve">     Talajterhelési díj </t>
  </si>
  <si>
    <t>B36</t>
  </si>
  <si>
    <t>Bírságok, pótlékok és egyéb sajátos bevételek</t>
  </si>
  <si>
    <t>B11      3.</t>
  </si>
  <si>
    <t>Önkormányzatok müködési támogatásai</t>
  </si>
  <si>
    <t>B111</t>
  </si>
  <si>
    <t>Helyi önkormányzatok működésének általános támogatása</t>
  </si>
  <si>
    <t>B112</t>
  </si>
  <si>
    <t>Egyes köznevelési  feladatok támogatása</t>
  </si>
  <si>
    <t>B113</t>
  </si>
  <si>
    <t>Szociális és gyermekjóléti feladatok támogatása</t>
  </si>
  <si>
    <t>gyermekétkeztetés támogatása</t>
  </si>
  <si>
    <t>B114</t>
  </si>
  <si>
    <t xml:space="preserve">Települési önkorm. Kulturális támogatása </t>
  </si>
  <si>
    <t>B115</t>
  </si>
  <si>
    <t xml:space="preserve">Kiegészítő célú möködési költségvetési támogatás </t>
  </si>
  <si>
    <t>B116</t>
  </si>
  <si>
    <t xml:space="preserve">Elszámolásból származó bevételek </t>
  </si>
  <si>
    <t>B1       4.</t>
  </si>
  <si>
    <t xml:space="preserve"> Működési célú támogatások állaháztartáson belül</t>
  </si>
  <si>
    <t>B16</t>
  </si>
  <si>
    <t>Elkülönített állami pénzalapokból</t>
  </si>
  <si>
    <t>Társadalombíztosítás pénzügyi alapjai</t>
  </si>
  <si>
    <t>Helyi önkormányzatok és kv. szerveik</t>
  </si>
  <si>
    <t xml:space="preserve">Társulások és kv. szerveik </t>
  </si>
  <si>
    <t>B6        5.</t>
  </si>
  <si>
    <t>Működési célú átvett pénzeszközök</t>
  </si>
  <si>
    <t>B1       6.</t>
  </si>
  <si>
    <t xml:space="preserve">Támogatási kölcsönök  visszatérülése </t>
  </si>
  <si>
    <t>B8      7.</t>
  </si>
  <si>
    <t>Működési célú finanszírozási bevételek</t>
  </si>
  <si>
    <t>B8131</t>
  </si>
  <si>
    <t>Előző évi pénzmaradvány működési igénybevétele</t>
  </si>
  <si>
    <t>B811</t>
  </si>
  <si>
    <t>Likvid hitel felvétele</t>
  </si>
  <si>
    <t>B8113</t>
  </si>
  <si>
    <t>Rövid lejáratú hitel, kölcsön felvétele</t>
  </si>
  <si>
    <t>B8121</t>
  </si>
  <si>
    <t>Forgatási célú értékpapír értékesítés bevétele</t>
  </si>
  <si>
    <t>B81</t>
  </si>
  <si>
    <t>Egyéb finanszírozás bevételei</t>
  </si>
  <si>
    <t>MŰKÖDÉSI BEVÉTELEK ÖSSZESEN</t>
  </si>
  <si>
    <t xml:space="preserve">MŰKÖDÉSI HIÁNY </t>
  </si>
  <si>
    <t>KERKÁSKÁPOLNA KÖZSÉG ÖNKORMÁNYZATA
2018. ÉVI MŰKÖDÉSI BEVÉTELEI ÉS KIADÁSAI KIEMELT ELŐIRÁNYZATONKÉNT</t>
  </si>
  <si>
    <t>rovat/ sorszám</t>
  </si>
  <si>
    <t>MŰKÖDÉSI CÉLÚ KIADÁSOK</t>
  </si>
  <si>
    <t xml:space="preserve">K1         1. </t>
  </si>
  <si>
    <t>Személyi juttatások</t>
  </si>
  <si>
    <t>K2        2.</t>
  </si>
  <si>
    <t>Munkaadót terhelő járulékok és szociális hozzájárulási adó</t>
  </si>
  <si>
    <t>K3       3.</t>
  </si>
  <si>
    <t>Dologi kiadások</t>
  </si>
  <si>
    <t>K4       4.</t>
  </si>
  <si>
    <t>Ellátottak pénzbeli juttatásai</t>
  </si>
  <si>
    <t>Szociális tüzifa támogatás</t>
  </si>
  <si>
    <t>K548</t>
  </si>
  <si>
    <t xml:space="preserve">Egyéb nem intézményi ellátások </t>
  </si>
  <si>
    <t xml:space="preserve">Települési támogatás </t>
  </si>
  <si>
    <t xml:space="preserve">    Lakásfenntartási támogatás </t>
  </si>
  <si>
    <t xml:space="preserve">    Gyermekszületési támogatás </t>
  </si>
  <si>
    <t xml:space="preserve">    Temetési támogatás </t>
  </si>
  <si>
    <t xml:space="preserve">    Beiskolázási támogatás </t>
  </si>
  <si>
    <t xml:space="preserve">    Átmeneti - rendkivüli támogatás </t>
  </si>
  <si>
    <t>K5       5.</t>
  </si>
  <si>
    <t>Egyéb működési célú kiadások</t>
  </si>
  <si>
    <t>K506</t>
  </si>
  <si>
    <t xml:space="preserve">Működési kiadás államháztartáson belülre </t>
  </si>
  <si>
    <t xml:space="preserve">   Központi költségvetési szervnek </t>
  </si>
  <si>
    <t xml:space="preserve">K506  </t>
  </si>
  <si>
    <t xml:space="preserve">   Helyi önkormányzatoknak és költségvetési szerveinek </t>
  </si>
  <si>
    <t xml:space="preserve">       Orvosi ügyelet </t>
  </si>
  <si>
    <t xml:space="preserve">      Fiziotherápia </t>
  </si>
  <si>
    <t xml:space="preserve">Társulásoknak és költségvetési szerveinek </t>
  </si>
  <si>
    <t xml:space="preserve">       Zalamenti és Őrségi Önkorm.  Szociális és Gyermekj. Társ.</t>
  </si>
  <si>
    <t xml:space="preserve">     Pöttömsziget óvoda </t>
  </si>
  <si>
    <t xml:space="preserve">     Nyugat-d.tuli regionális hulladékgazd. Társ.</t>
  </si>
  <si>
    <t>K512</t>
  </si>
  <si>
    <t xml:space="preserve">Működési kiadások államháztartáson kivülre  </t>
  </si>
  <si>
    <t xml:space="preserve">    Egyéb civil szervezetek </t>
  </si>
  <si>
    <t xml:space="preserve">K513   </t>
  </si>
  <si>
    <t xml:space="preserve">Tartalék </t>
  </si>
  <si>
    <t>K5      6 .</t>
  </si>
  <si>
    <t xml:space="preserve">Müködési  visszatéritendő támogatási kölcsönök nyújtása </t>
  </si>
  <si>
    <t>K9      7 .</t>
  </si>
  <si>
    <t>Működési célú finanszírozási kiadások</t>
  </si>
  <si>
    <t>K59112</t>
  </si>
  <si>
    <t>Likvid hitel törlesztése</t>
  </si>
  <si>
    <t>K9113</t>
  </si>
  <si>
    <t>Rövid lejáratú hitel, kölcsön  törlesztése</t>
  </si>
  <si>
    <t>K9121</t>
  </si>
  <si>
    <t>Forgatási célú értékpapír vásárlás</t>
  </si>
  <si>
    <t>K914</t>
  </si>
  <si>
    <t xml:space="preserve">ÁH. Belüli megelőlegezések visszafizetése </t>
  </si>
  <si>
    <t>MŰKÖDÉSI KIADÁSOK ÖSSZESEN</t>
  </si>
  <si>
    <t>MŰKÖDÉSI TÖBBLET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</si>
</sst>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charset val="238"/>
      <scheme val="minor"/>
    </font>
    <font>
      <sz val="10"/>
      <name val="Arial Narrow"/>
      <family val="2"/>
      <charset val="238"/>
    </font>
    <font>
      <b/>
      <sz val="10"/>
      <name val="Arial Narrow"/>
      <family val="2"/>
      <charset val="238"/>
    </font>
    <font>
      <i/>
      <sz val="10"/>
      <name val="Arial Narrow"/>
      <family val="2"/>
      <charset val="238"/>
    </font>
    <font>
      <b/>
      <i/>
      <sz val="10"/>
      <name val="Arial Narrow"/>
      <family val="2"/>
      <charset val="238"/>
    </font>
  </fonts>
  <fills count="2">
    <fill>
      <patternFill patternType="none"/>
    </fill>
    <fill>
      <patternFill patternType="gray125"/>
    </fill>
  </fills>
  <borders count="27">
    <border>
      <left/>
      <right/>
      <top/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double">
        <color indexed="64"/>
      </right>
      <top/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double">
        <color indexed="64"/>
      </right>
      <top/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double">
        <color indexed="64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double">
        <color indexed="64"/>
      </right>
      <top style="double">
        <color indexed="64"/>
      </top>
      <bottom style="thin">
        <color indexed="64"/>
      </bottom>
      <diagonal/>
    </border>
    <border>
      <left style="double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double">
        <color indexed="64"/>
      </right>
      <top/>
      <bottom style="double">
        <color indexed="64"/>
      </bottom>
      <diagonal/>
    </border>
  </borders>
  <cellStyleXfs count="1">
    <xf numFmtId="0" fontId="0" fillId="0" borderId="0"/>
  </cellStyleXfs>
  <cellXfs count="94">
    <xf numFmtId="0" fontId="0" fillId="0" borderId="0" xfId="0"/>
    <xf numFmtId="0" fontId="1" fillId="0" borderId="0" xfId="0" applyFont="1"/>
    <xf numFmtId="0" fontId="1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 wrapText="1"/>
    </xf>
    <xf numFmtId="0" fontId="2" fillId="0" borderId="4" xfId="0" applyFont="1" applyBorder="1" applyAlignment="1">
      <alignment horizontal="left" vertical="center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/>
    </xf>
    <xf numFmtId="0" fontId="2" fillId="0" borderId="7" xfId="0" applyFont="1" applyBorder="1" applyAlignment="1">
      <alignment horizontal="left" vertical="center"/>
    </xf>
    <xf numFmtId="0" fontId="2" fillId="0" borderId="8" xfId="0" applyFont="1" applyBorder="1" applyAlignment="1">
      <alignment horizontal="left" vertical="center"/>
    </xf>
    <xf numFmtId="3" fontId="2" fillId="0" borderId="9" xfId="0" applyNumberFormat="1" applyFont="1" applyBorder="1" applyAlignment="1">
      <alignment horizontal="right"/>
    </xf>
    <xf numFmtId="0" fontId="1" fillId="0" borderId="10" xfId="0" applyFont="1" applyBorder="1" applyAlignment="1">
      <alignment horizontal="right" vertical="center"/>
    </xf>
    <xf numFmtId="0" fontId="1" fillId="0" borderId="11" xfId="0" applyFont="1" applyBorder="1" applyAlignment="1">
      <alignment horizontal="left" vertical="center"/>
    </xf>
    <xf numFmtId="3" fontId="1" fillId="0" borderId="12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 vertical="center"/>
    </xf>
    <xf numFmtId="0" fontId="1" fillId="0" borderId="14" xfId="0" applyFont="1" applyBorder="1" applyAlignment="1">
      <alignment horizontal="left" vertical="center"/>
    </xf>
    <xf numFmtId="3" fontId="1" fillId="0" borderId="15" xfId="0" applyNumberFormat="1" applyFont="1" applyBorder="1" applyAlignment="1">
      <alignment horizontal="right"/>
    </xf>
    <xf numFmtId="0" fontId="1" fillId="0" borderId="16" xfId="0" applyFont="1" applyBorder="1" applyAlignment="1">
      <alignment horizontal="left" vertical="center"/>
    </xf>
    <xf numFmtId="3" fontId="1" fillId="0" borderId="17" xfId="0" applyNumberFormat="1" applyFont="1" applyBorder="1" applyAlignment="1">
      <alignment horizontal="right"/>
    </xf>
    <xf numFmtId="0" fontId="1" fillId="0" borderId="18" xfId="0" applyFont="1" applyBorder="1" applyAlignment="1">
      <alignment horizontal="right" vertical="center"/>
    </xf>
    <xf numFmtId="0" fontId="1" fillId="0" borderId="19" xfId="0" applyFont="1" applyBorder="1" applyAlignment="1">
      <alignment horizontal="left" vertical="center"/>
    </xf>
    <xf numFmtId="3" fontId="1" fillId="0" borderId="20" xfId="0" applyNumberFormat="1" applyFont="1" applyBorder="1" applyAlignment="1">
      <alignment horizontal="right"/>
    </xf>
    <xf numFmtId="16" fontId="1" fillId="0" borderId="7" xfId="0" applyNumberFormat="1" applyFont="1" applyBorder="1" applyAlignment="1">
      <alignment horizontal="right" vertical="center"/>
    </xf>
    <xf numFmtId="0" fontId="1" fillId="0" borderId="8" xfId="0" applyFont="1" applyBorder="1" applyAlignment="1">
      <alignment horizontal="left" vertical="center"/>
    </xf>
    <xf numFmtId="3" fontId="1" fillId="0" borderId="9" xfId="0" applyNumberFormat="1" applyFont="1" applyBorder="1" applyAlignment="1">
      <alignment horizontal="right"/>
    </xf>
    <xf numFmtId="0" fontId="1" fillId="0" borderId="7" xfId="0" applyFont="1" applyBorder="1" applyAlignment="1">
      <alignment horizontal="right" vertical="center"/>
    </xf>
    <xf numFmtId="0" fontId="3" fillId="0" borderId="7" xfId="0" applyFont="1" applyBorder="1" applyAlignment="1">
      <alignment horizontal="right" vertical="center"/>
    </xf>
    <xf numFmtId="0" fontId="3" fillId="0" borderId="8" xfId="0" applyFont="1" applyBorder="1" applyAlignment="1">
      <alignment horizontal="left" vertical="center"/>
    </xf>
    <xf numFmtId="3" fontId="3" fillId="0" borderId="9" xfId="0" applyNumberFormat="1" applyFont="1" applyBorder="1" applyAlignment="1">
      <alignment horizontal="right"/>
    </xf>
    <xf numFmtId="0" fontId="2" fillId="0" borderId="21" xfId="0" applyFont="1" applyBorder="1"/>
    <xf numFmtId="0" fontId="2" fillId="0" borderId="22" xfId="0" applyFont="1" applyBorder="1"/>
    <xf numFmtId="3" fontId="2" fillId="0" borderId="23" xfId="0" applyNumberFormat="1" applyFont="1" applyBorder="1" applyAlignment="1">
      <alignment horizontal="right"/>
    </xf>
    <xf numFmtId="0" fontId="1" fillId="0" borderId="13" xfId="0" applyFont="1" applyBorder="1" applyAlignment="1">
      <alignment horizontal="right"/>
    </xf>
    <xf numFmtId="0" fontId="1" fillId="0" borderId="14" xfId="0" applyFont="1" applyBorder="1"/>
    <xf numFmtId="0" fontId="3" fillId="0" borderId="13" xfId="0" applyFont="1" applyBorder="1" applyAlignment="1">
      <alignment horizontal="right"/>
    </xf>
    <xf numFmtId="0" fontId="3" fillId="0" borderId="14" xfId="0" applyFont="1" applyBorder="1"/>
    <xf numFmtId="0" fontId="3" fillId="0" borderId="7" xfId="0" applyFont="1" applyBorder="1" applyAlignment="1">
      <alignment horizontal="right"/>
    </xf>
    <xf numFmtId="0" fontId="3" fillId="0" borderId="8" xfId="0" applyFont="1" applyBorder="1"/>
    <xf numFmtId="0" fontId="2" fillId="0" borderId="7" xfId="0" applyFont="1" applyBorder="1" applyAlignment="1">
      <alignment horizontal="left"/>
    </xf>
    <xf numFmtId="0" fontId="2" fillId="0" borderId="8" xfId="0" applyFont="1" applyBorder="1"/>
    <xf numFmtId="0" fontId="1" fillId="0" borderId="14" xfId="0" applyFont="1" applyBorder="1" applyAlignment="1">
      <alignment wrapText="1"/>
    </xf>
    <xf numFmtId="0" fontId="1" fillId="0" borderId="14" xfId="0" applyFont="1" applyFill="1" applyBorder="1" applyAlignment="1">
      <alignment wrapText="1"/>
    </xf>
    <xf numFmtId="3" fontId="1" fillId="0" borderId="15" xfId="0" applyNumberFormat="1" applyFont="1" applyFill="1" applyBorder="1"/>
    <xf numFmtId="0" fontId="3" fillId="0" borderId="14" xfId="0" applyFont="1" applyFill="1" applyBorder="1" applyAlignment="1">
      <alignment wrapText="1"/>
    </xf>
    <xf numFmtId="3" fontId="3" fillId="0" borderId="15" xfId="0" applyNumberFormat="1" applyFont="1" applyFill="1" applyBorder="1"/>
    <xf numFmtId="3" fontId="1" fillId="0" borderId="15" xfId="0" applyNumberFormat="1" applyFont="1" applyBorder="1"/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wrapText="1"/>
    </xf>
    <xf numFmtId="3" fontId="2" fillId="0" borderId="6" xfId="0" applyNumberFormat="1" applyFont="1" applyBorder="1"/>
    <xf numFmtId="0" fontId="2" fillId="0" borderId="10" xfId="0" applyFont="1" applyBorder="1" applyAlignment="1">
      <alignment horizontal="left"/>
    </xf>
    <xf numFmtId="0" fontId="2" fillId="0" borderId="11" xfId="0" applyFont="1" applyBorder="1" applyAlignment="1">
      <alignment wrapText="1"/>
    </xf>
    <xf numFmtId="3" fontId="2" fillId="0" borderId="12" xfId="0" applyNumberFormat="1" applyFont="1" applyBorder="1"/>
    <xf numFmtId="0" fontId="2" fillId="0" borderId="14" xfId="0" applyFont="1" applyBorder="1"/>
    <xf numFmtId="0" fontId="1" fillId="0" borderId="7" xfId="0" applyFont="1" applyBorder="1" applyAlignment="1">
      <alignment horizontal="right"/>
    </xf>
    <xf numFmtId="0" fontId="1" fillId="0" borderId="8" xfId="0" applyFont="1" applyBorder="1"/>
    <xf numFmtId="0" fontId="1" fillId="0" borderId="9" xfId="0" applyFont="1" applyBorder="1"/>
    <xf numFmtId="0" fontId="1" fillId="0" borderId="15" xfId="0" applyFont="1" applyBorder="1"/>
    <xf numFmtId="0" fontId="1" fillId="0" borderId="16" xfId="0" applyFont="1" applyBorder="1"/>
    <xf numFmtId="0" fontId="1" fillId="0" borderId="17" xfId="0" applyFont="1" applyBorder="1"/>
    <xf numFmtId="0" fontId="2" fillId="0" borderId="4" xfId="0" applyFont="1" applyBorder="1"/>
    <xf numFmtId="0" fontId="1" fillId="0" borderId="5" xfId="0" applyFont="1" applyBorder="1"/>
    <xf numFmtId="0" fontId="2" fillId="0" borderId="24" xfId="0" applyFont="1" applyBorder="1"/>
    <xf numFmtId="0" fontId="1" fillId="0" borderId="25" xfId="0" applyFont="1" applyBorder="1"/>
    <xf numFmtId="0" fontId="2" fillId="0" borderId="26" xfId="0" applyFont="1" applyBorder="1"/>
    <xf numFmtId="0" fontId="2" fillId="0" borderId="10" xfId="0" applyFont="1" applyBorder="1" applyAlignment="1">
      <alignment horizontal="left" vertical="center"/>
    </xf>
    <xf numFmtId="0" fontId="2" fillId="0" borderId="11" xfId="0" applyFont="1" applyBorder="1" applyAlignment="1">
      <alignment horizontal="left" vertical="center"/>
    </xf>
    <xf numFmtId="3" fontId="2" fillId="0" borderId="12" xfId="0" applyNumberFormat="1" applyFont="1" applyBorder="1" applyAlignment="1">
      <alignment horizontal="right"/>
    </xf>
    <xf numFmtId="0" fontId="2" fillId="0" borderId="5" xfId="0" applyFont="1" applyBorder="1" applyAlignment="1">
      <alignment horizontal="left" vertical="center"/>
    </xf>
    <xf numFmtId="3" fontId="2" fillId="0" borderId="6" xfId="0" applyNumberFormat="1" applyFont="1" applyBorder="1" applyAlignment="1">
      <alignment horizontal="right"/>
    </xf>
    <xf numFmtId="0" fontId="2" fillId="0" borderId="5" xfId="0" applyFont="1" applyBorder="1"/>
    <xf numFmtId="0" fontId="2" fillId="0" borderId="8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2" fillId="0" borderId="13" xfId="0" applyFont="1" applyBorder="1" applyAlignment="1">
      <alignment horizontal="right"/>
    </xf>
    <xf numFmtId="0" fontId="2" fillId="0" borderId="14" xfId="0" applyFont="1" applyBorder="1" applyAlignment="1">
      <alignment wrapText="1"/>
    </xf>
    <xf numFmtId="0" fontId="3" fillId="0" borderId="14" xfId="0" applyFont="1" applyBorder="1" applyAlignment="1">
      <alignment wrapText="1"/>
    </xf>
    <xf numFmtId="0" fontId="3" fillId="0" borderId="14" xfId="0" applyFont="1" applyBorder="1" applyAlignment="1">
      <alignment horizontal="left" wrapText="1"/>
    </xf>
    <xf numFmtId="3" fontId="2" fillId="0" borderId="15" xfId="0" applyNumberFormat="1" applyFont="1" applyBorder="1"/>
    <xf numFmtId="0" fontId="4" fillId="0" borderId="14" xfId="0" applyFont="1" applyBorder="1" applyAlignment="1">
      <alignment horizontal="left"/>
    </xf>
    <xf numFmtId="0" fontId="4" fillId="0" borderId="14" xfId="0" applyFont="1" applyFill="1" applyBorder="1" applyAlignment="1">
      <alignment wrapText="1"/>
    </xf>
    <xf numFmtId="3" fontId="4" fillId="0" borderId="14" xfId="0" applyNumberFormat="1" applyFont="1" applyFill="1" applyBorder="1"/>
    <xf numFmtId="0" fontId="2" fillId="0" borderId="14" xfId="0" applyFont="1" applyBorder="1" applyAlignment="1">
      <alignment horizontal="left"/>
    </xf>
    <xf numFmtId="0" fontId="2" fillId="0" borderId="14" xfId="0" applyFont="1" applyFill="1" applyBorder="1" applyAlignment="1">
      <alignment wrapText="1"/>
    </xf>
    <xf numFmtId="3" fontId="2" fillId="0" borderId="14" xfId="0" applyNumberFormat="1" applyFont="1" applyFill="1" applyBorder="1"/>
    <xf numFmtId="0" fontId="2" fillId="0" borderId="25" xfId="0" applyFont="1" applyBorder="1"/>
    <xf numFmtId="0" fontId="1" fillId="0" borderId="8" xfId="0" applyFont="1" applyBorder="1" applyAlignment="1">
      <alignment horizontal="right"/>
    </xf>
    <xf numFmtId="0" fontId="1" fillId="0" borderId="14" xfId="0" applyFont="1" applyBorder="1" applyAlignment="1">
      <alignment horizontal="right"/>
    </xf>
    <xf numFmtId="0" fontId="1" fillId="0" borderId="19" xfId="0" applyFont="1" applyBorder="1" applyAlignment="1">
      <alignment horizontal="right"/>
    </xf>
    <xf numFmtId="3" fontId="2" fillId="0" borderId="26" xfId="0" applyNumberFormat="1" applyFont="1" applyBorder="1"/>
  </cellXfs>
  <cellStyles count="1">
    <cellStyle name="Normá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C91"/>
  <sheetViews>
    <sheetView tabSelected="1" workbookViewId="0">
      <selection sqref="A1:C1048576"/>
    </sheetView>
  </sheetViews>
  <sheetFormatPr defaultRowHeight="15"/>
  <cols>
    <col min="1" max="1" width="7.42578125" customWidth="1"/>
    <col min="2" max="2" width="47.140625" customWidth="1"/>
    <col min="3" max="3" width="13.7109375" customWidth="1"/>
  </cols>
  <sheetData>
    <row r="1" spans="1:3">
      <c r="A1" s="1"/>
      <c r="B1" s="1"/>
      <c r="C1" s="2" t="s">
        <v>0</v>
      </c>
    </row>
    <row r="2" spans="1:3">
      <c r="A2" s="1"/>
      <c r="B2" s="1"/>
      <c r="C2" s="2"/>
    </row>
    <row r="3" spans="1:3">
      <c r="A3" s="3" t="s">
        <v>1</v>
      </c>
      <c r="B3" s="3"/>
      <c r="C3" s="3"/>
    </row>
    <row r="4" spans="1:3">
      <c r="A4" s="4" t="s">
        <v>2</v>
      </c>
      <c r="B4" s="5"/>
      <c r="C4" s="5"/>
    </row>
    <row r="5" spans="1:3">
      <c r="A5" s="6"/>
      <c r="B5" s="7"/>
      <c r="C5" s="7"/>
    </row>
    <row r="6" spans="1:3" ht="15.75" thickBot="1">
      <c r="A6" s="1"/>
      <c r="B6" s="1"/>
      <c r="C6" s="2" t="s">
        <v>3</v>
      </c>
    </row>
    <row r="7" spans="1:3" ht="27" thickTop="1" thickBot="1">
      <c r="A7" s="8" t="s">
        <v>4</v>
      </c>
      <c r="B7" s="9" t="s">
        <v>5</v>
      </c>
      <c r="C7" s="10" t="s">
        <v>6</v>
      </c>
    </row>
    <row r="8" spans="1:3" ht="16.5" thickTop="1" thickBot="1">
      <c r="A8" s="11" t="s">
        <v>7</v>
      </c>
      <c r="B8" s="12"/>
      <c r="C8" s="13"/>
    </row>
    <row r="9" spans="1:3" ht="15.75" thickTop="1">
      <c r="A9" s="14" t="s">
        <v>8</v>
      </c>
      <c r="B9" s="15" t="s">
        <v>9</v>
      </c>
      <c r="C9" s="16">
        <f>SUM(C10:CC13)</f>
        <v>210</v>
      </c>
    </row>
    <row r="10" spans="1:3">
      <c r="A10" s="17" t="s">
        <v>10</v>
      </c>
      <c r="B10" s="18" t="s">
        <v>11</v>
      </c>
      <c r="C10" s="19">
        <v>0</v>
      </c>
    </row>
    <row r="11" spans="1:3">
      <c r="A11" s="20" t="s">
        <v>12</v>
      </c>
      <c r="B11" s="21" t="s">
        <v>13</v>
      </c>
      <c r="C11" s="22">
        <v>200</v>
      </c>
    </row>
    <row r="12" spans="1:3">
      <c r="A12" s="20" t="s">
        <v>12</v>
      </c>
      <c r="B12" s="23" t="s">
        <v>14</v>
      </c>
      <c r="C12" s="24">
        <v>10</v>
      </c>
    </row>
    <row r="13" spans="1:3" ht="15.75" thickBot="1">
      <c r="A13" s="25" t="s">
        <v>15</v>
      </c>
      <c r="B13" s="26" t="s">
        <v>16</v>
      </c>
      <c r="C13" s="27">
        <v>0</v>
      </c>
    </row>
    <row r="14" spans="1:3" ht="15.75" thickTop="1">
      <c r="A14" s="14" t="s">
        <v>17</v>
      </c>
      <c r="B14" s="15" t="s">
        <v>18</v>
      </c>
      <c r="C14" s="16">
        <f>C16+C18+C20+C21+C24</f>
        <v>1525</v>
      </c>
    </row>
    <row r="15" spans="1:3">
      <c r="A15" s="28" t="s">
        <v>19</v>
      </c>
      <c r="B15" s="29" t="s">
        <v>20</v>
      </c>
      <c r="C15" s="30">
        <v>0</v>
      </c>
    </row>
    <row r="16" spans="1:3">
      <c r="A16" s="31" t="s">
        <v>21</v>
      </c>
      <c r="B16" s="29" t="s">
        <v>22</v>
      </c>
      <c r="C16" s="30">
        <f>C17</f>
        <v>220</v>
      </c>
    </row>
    <row r="17" spans="1:3">
      <c r="A17" s="32" t="s">
        <v>21</v>
      </c>
      <c r="B17" s="33" t="s">
        <v>23</v>
      </c>
      <c r="C17" s="34">
        <v>220</v>
      </c>
    </row>
    <row r="18" spans="1:3">
      <c r="A18" s="32" t="s">
        <v>24</v>
      </c>
      <c r="B18" s="33" t="s">
        <v>25</v>
      </c>
      <c r="C18" s="34">
        <f>C19</f>
        <v>1100</v>
      </c>
    </row>
    <row r="19" spans="1:3">
      <c r="A19" s="32" t="s">
        <v>24</v>
      </c>
      <c r="B19" s="33" t="s">
        <v>26</v>
      </c>
      <c r="C19" s="34">
        <v>1100</v>
      </c>
    </row>
    <row r="20" spans="1:3">
      <c r="A20" s="32" t="s">
        <v>27</v>
      </c>
      <c r="B20" s="33" t="s">
        <v>28</v>
      </c>
      <c r="C20" s="34">
        <v>180</v>
      </c>
    </row>
    <row r="21" spans="1:3">
      <c r="A21" s="31" t="s">
        <v>29</v>
      </c>
      <c r="B21" s="29" t="s">
        <v>30</v>
      </c>
      <c r="C21" s="30">
        <f>C22+C23</f>
        <v>25</v>
      </c>
    </row>
    <row r="22" spans="1:3">
      <c r="A22" s="31" t="s">
        <v>29</v>
      </c>
      <c r="B22" s="29" t="s">
        <v>31</v>
      </c>
      <c r="C22" s="30">
        <v>25</v>
      </c>
    </row>
    <row r="23" spans="1:3">
      <c r="A23" s="32" t="s">
        <v>29</v>
      </c>
      <c r="B23" s="33" t="s">
        <v>32</v>
      </c>
      <c r="C23" s="34">
        <v>0</v>
      </c>
    </row>
    <row r="24" spans="1:3" ht="15.75" thickBot="1">
      <c r="A24" s="17" t="s">
        <v>33</v>
      </c>
      <c r="B24" s="18" t="s">
        <v>34</v>
      </c>
      <c r="C24" s="19">
        <v>0</v>
      </c>
    </row>
    <row r="25" spans="1:3" ht="15.75" thickTop="1">
      <c r="A25" s="35" t="s">
        <v>35</v>
      </c>
      <c r="B25" s="36" t="s">
        <v>36</v>
      </c>
      <c r="C25" s="37">
        <f>C27+C26+C28+C29+C30+C31+C32</f>
        <v>15282</v>
      </c>
    </row>
    <row r="26" spans="1:3">
      <c r="A26" s="38" t="s">
        <v>37</v>
      </c>
      <c r="B26" s="39" t="s">
        <v>38</v>
      </c>
      <c r="C26" s="30">
        <v>9557</v>
      </c>
    </row>
    <row r="27" spans="1:3">
      <c r="A27" s="38" t="s">
        <v>39</v>
      </c>
      <c r="B27" s="39" t="s">
        <v>40</v>
      </c>
      <c r="C27" s="30">
        <v>0</v>
      </c>
    </row>
    <row r="28" spans="1:3">
      <c r="A28" s="38" t="s">
        <v>41</v>
      </c>
      <c r="B28" s="39" t="s">
        <v>42</v>
      </c>
      <c r="C28" s="30">
        <v>3925</v>
      </c>
    </row>
    <row r="29" spans="1:3">
      <c r="A29" s="40" t="s">
        <v>41</v>
      </c>
      <c r="B29" s="41" t="s">
        <v>43</v>
      </c>
      <c r="C29" s="34">
        <v>0</v>
      </c>
    </row>
    <row r="30" spans="1:3">
      <c r="A30" s="40" t="s">
        <v>44</v>
      </c>
      <c r="B30" s="41" t="s">
        <v>45</v>
      </c>
      <c r="C30" s="34">
        <v>1800</v>
      </c>
    </row>
    <row r="31" spans="1:3">
      <c r="A31" s="40" t="s">
        <v>46</v>
      </c>
      <c r="B31" s="41" t="s">
        <v>47</v>
      </c>
      <c r="C31" s="34">
        <v>0</v>
      </c>
    </row>
    <row r="32" spans="1:3">
      <c r="A32" s="42" t="s">
        <v>48</v>
      </c>
      <c r="B32" s="43" t="s">
        <v>49</v>
      </c>
      <c r="C32" s="34">
        <v>0</v>
      </c>
    </row>
    <row r="33" spans="1:3">
      <c r="A33" s="44" t="s">
        <v>50</v>
      </c>
      <c r="B33" s="45" t="s">
        <v>51</v>
      </c>
      <c r="C33" s="16">
        <f>C34+C35+C37</f>
        <v>1875</v>
      </c>
    </row>
    <row r="34" spans="1:3">
      <c r="A34" s="38" t="s">
        <v>52</v>
      </c>
      <c r="B34" s="46" t="s">
        <v>53</v>
      </c>
      <c r="C34" s="30">
        <v>1775</v>
      </c>
    </row>
    <row r="35" spans="1:3">
      <c r="A35" s="38" t="s">
        <v>52</v>
      </c>
      <c r="B35" s="47" t="s">
        <v>54</v>
      </c>
      <c r="C35" s="48">
        <v>0</v>
      </c>
    </row>
    <row r="36" spans="1:3">
      <c r="A36" s="40" t="s">
        <v>52</v>
      </c>
      <c r="B36" s="49" t="s">
        <v>55</v>
      </c>
      <c r="C36" s="50">
        <v>0</v>
      </c>
    </row>
    <row r="37" spans="1:3" ht="15.75" thickBot="1">
      <c r="A37" s="38" t="s">
        <v>52</v>
      </c>
      <c r="B37" s="46" t="s">
        <v>56</v>
      </c>
      <c r="C37" s="51">
        <v>100</v>
      </c>
    </row>
    <row r="38" spans="1:3" ht="16.5" thickTop="1" thickBot="1">
      <c r="A38" s="52" t="s">
        <v>57</v>
      </c>
      <c r="B38" s="53" t="s">
        <v>58</v>
      </c>
      <c r="C38" s="54">
        <v>0</v>
      </c>
    </row>
    <row r="39" spans="1:3" ht="15.75" thickTop="1">
      <c r="A39" s="55" t="s">
        <v>59</v>
      </c>
      <c r="B39" s="56" t="s">
        <v>60</v>
      </c>
      <c r="C39" s="57">
        <v>0</v>
      </c>
    </row>
    <row r="40" spans="1:3">
      <c r="A40" s="58" t="s">
        <v>61</v>
      </c>
      <c r="B40" s="58" t="s">
        <v>62</v>
      </c>
      <c r="C40" s="58">
        <f>C41+C42+C43+C44+C45</f>
        <v>0</v>
      </c>
    </row>
    <row r="41" spans="1:3">
      <c r="A41" s="59" t="s">
        <v>63</v>
      </c>
      <c r="B41" s="60" t="s">
        <v>64</v>
      </c>
      <c r="C41" s="61">
        <v>0</v>
      </c>
    </row>
    <row r="42" spans="1:3">
      <c r="A42" s="59" t="s">
        <v>65</v>
      </c>
      <c r="B42" s="39" t="s">
        <v>66</v>
      </c>
      <c r="C42" s="62">
        <v>0</v>
      </c>
    </row>
    <row r="43" spans="1:3">
      <c r="A43" s="59" t="s">
        <v>67</v>
      </c>
      <c r="B43" s="39" t="s">
        <v>68</v>
      </c>
      <c r="C43" s="62">
        <v>0</v>
      </c>
    </row>
    <row r="44" spans="1:3">
      <c r="A44" s="59" t="s">
        <v>69</v>
      </c>
      <c r="B44" s="39" t="s">
        <v>70</v>
      </c>
      <c r="C44" s="62">
        <v>0</v>
      </c>
    </row>
    <row r="45" spans="1:3" ht="15.75" thickBot="1">
      <c r="A45" s="59" t="s">
        <v>71</v>
      </c>
      <c r="B45" s="63" t="s">
        <v>72</v>
      </c>
      <c r="C45" s="64">
        <v>0</v>
      </c>
    </row>
    <row r="46" spans="1:3" ht="16.5" thickTop="1" thickBot="1">
      <c r="A46" s="65" t="s">
        <v>73</v>
      </c>
      <c r="B46" s="66"/>
      <c r="C46" s="54">
        <f>C9+C14+C25+C33+C38+C39+C40</f>
        <v>18892</v>
      </c>
    </row>
    <row r="47" spans="1:3" ht="16.5" thickTop="1" thickBot="1">
      <c r="A47" s="67" t="s">
        <v>74</v>
      </c>
      <c r="B47" s="68"/>
      <c r="C47" s="69"/>
    </row>
    <row r="48" spans="1:3" ht="15.75" thickTop="1"/>
    <row r="50" spans="1:3">
      <c r="A50" s="1"/>
      <c r="B50" s="1"/>
      <c r="C50" s="2" t="s">
        <v>0</v>
      </c>
    </row>
    <row r="51" spans="1:3">
      <c r="A51" s="1"/>
      <c r="B51" s="1"/>
      <c r="C51" s="2"/>
    </row>
    <row r="52" spans="1:3">
      <c r="A52" s="3" t="s">
        <v>1</v>
      </c>
      <c r="B52" s="3"/>
      <c r="C52" s="3"/>
    </row>
    <row r="53" spans="1:3">
      <c r="A53" s="4" t="s">
        <v>75</v>
      </c>
      <c r="B53" s="5"/>
      <c r="C53" s="5"/>
    </row>
    <row r="54" spans="1:3">
      <c r="A54" s="6"/>
      <c r="B54" s="7"/>
      <c r="C54" s="7"/>
    </row>
    <row r="55" spans="1:3" ht="15.75" thickBot="1">
      <c r="A55" s="1"/>
      <c r="B55" s="1"/>
      <c r="C55" s="2" t="s">
        <v>3</v>
      </c>
    </row>
    <row r="56" spans="1:3" ht="27" thickTop="1" thickBot="1">
      <c r="A56" s="8" t="s">
        <v>76</v>
      </c>
      <c r="B56" s="9" t="s">
        <v>5</v>
      </c>
      <c r="C56" s="10" t="s">
        <v>6</v>
      </c>
    </row>
    <row r="57" spans="1:3" ht="16.5" thickTop="1" thickBot="1">
      <c r="A57" s="11" t="s">
        <v>77</v>
      </c>
      <c r="B57" s="12"/>
      <c r="C57" s="13"/>
    </row>
    <row r="58" spans="1:3" ht="16.5" thickTop="1" thickBot="1">
      <c r="A58" s="70" t="s">
        <v>78</v>
      </c>
      <c r="B58" s="71" t="s">
        <v>79</v>
      </c>
      <c r="C58" s="72">
        <v>7613</v>
      </c>
    </row>
    <row r="59" spans="1:3" ht="16.5" thickTop="1" thickBot="1">
      <c r="A59" s="11" t="s">
        <v>80</v>
      </c>
      <c r="B59" s="73" t="s">
        <v>81</v>
      </c>
      <c r="C59" s="74">
        <v>1373</v>
      </c>
    </row>
    <row r="60" spans="1:3" ht="16.5" thickTop="1" thickBot="1">
      <c r="A60" s="65" t="s">
        <v>82</v>
      </c>
      <c r="B60" s="75" t="s">
        <v>83</v>
      </c>
      <c r="C60" s="74">
        <v>4300</v>
      </c>
    </row>
    <row r="61" spans="1:3" ht="15.75" thickTop="1">
      <c r="A61" s="44" t="s">
        <v>84</v>
      </c>
      <c r="B61" s="76" t="s">
        <v>85</v>
      </c>
      <c r="C61" s="16">
        <v>290</v>
      </c>
    </row>
    <row r="62" spans="1:3">
      <c r="A62" s="44"/>
      <c r="B62" s="77" t="s">
        <v>86</v>
      </c>
      <c r="C62" s="30">
        <v>0</v>
      </c>
    </row>
    <row r="63" spans="1:3">
      <c r="A63" s="38" t="s">
        <v>87</v>
      </c>
      <c r="B63" s="39" t="s">
        <v>88</v>
      </c>
      <c r="C63" s="30">
        <v>290</v>
      </c>
    </row>
    <row r="64" spans="1:3">
      <c r="A64" s="38" t="s">
        <v>87</v>
      </c>
      <c r="B64" s="39" t="s">
        <v>89</v>
      </c>
      <c r="C64" s="30">
        <v>290</v>
      </c>
    </row>
    <row r="65" spans="1:3">
      <c r="A65" s="38"/>
      <c r="B65" s="39" t="s">
        <v>90</v>
      </c>
      <c r="C65" s="30">
        <v>0</v>
      </c>
    </row>
    <row r="66" spans="1:3">
      <c r="A66" s="38"/>
      <c r="B66" s="39" t="s">
        <v>91</v>
      </c>
      <c r="C66" s="30">
        <v>0</v>
      </c>
    </row>
    <row r="67" spans="1:3">
      <c r="A67" s="40"/>
      <c r="B67" s="41" t="s">
        <v>92</v>
      </c>
      <c r="C67" s="34">
        <v>90</v>
      </c>
    </row>
    <row r="68" spans="1:3">
      <c r="A68" s="40"/>
      <c r="B68" s="41" t="s">
        <v>93</v>
      </c>
      <c r="C68" s="34">
        <v>0</v>
      </c>
    </row>
    <row r="69" spans="1:3" ht="15.75" thickBot="1">
      <c r="A69" s="40"/>
      <c r="B69" s="41" t="s">
        <v>94</v>
      </c>
      <c r="C69" s="34">
        <v>200</v>
      </c>
    </row>
    <row r="70" spans="1:3" ht="15.75" thickTop="1">
      <c r="A70" s="35" t="s">
        <v>95</v>
      </c>
      <c r="B70" s="36" t="s">
        <v>96</v>
      </c>
      <c r="C70" s="37">
        <f>C71+C80</f>
        <v>661</v>
      </c>
    </row>
    <row r="71" spans="1:3">
      <c r="A71" s="78" t="s">
        <v>97</v>
      </c>
      <c r="B71" s="79" t="s">
        <v>98</v>
      </c>
      <c r="C71" s="16">
        <f>C72+C76+C73</f>
        <v>661</v>
      </c>
    </row>
    <row r="72" spans="1:3">
      <c r="A72" s="38" t="s">
        <v>97</v>
      </c>
      <c r="B72" s="46" t="s">
        <v>99</v>
      </c>
      <c r="C72" s="30">
        <v>0</v>
      </c>
    </row>
    <row r="73" spans="1:3">
      <c r="A73" s="40" t="s">
        <v>100</v>
      </c>
      <c r="B73" s="80" t="s">
        <v>101</v>
      </c>
      <c r="C73" s="34">
        <f>SUM(C74+C75)</f>
        <v>444</v>
      </c>
    </row>
    <row r="74" spans="1:3">
      <c r="A74" s="40"/>
      <c r="B74" s="80" t="s">
        <v>102</v>
      </c>
      <c r="C74" s="34">
        <v>374</v>
      </c>
    </row>
    <row r="75" spans="1:3">
      <c r="A75" s="40"/>
      <c r="B75" s="80" t="s">
        <v>103</v>
      </c>
      <c r="C75" s="34">
        <v>70</v>
      </c>
    </row>
    <row r="76" spans="1:3">
      <c r="A76" s="40" t="s">
        <v>97</v>
      </c>
      <c r="B76" s="80" t="s">
        <v>104</v>
      </c>
      <c r="C76" s="34">
        <f>C77+C78+C79</f>
        <v>217</v>
      </c>
    </row>
    <row r="77" spans="1:3">
      <c r="A77" s="40"/>
      <c r="B77" s="81" t="s">
        <v>105</v>
      </c>
      <c r="C77" s="34">
        <v>0</v>
      </c>
    </row>
    <row r="78" spans="1:3">
      <c r="A78" s="40"/>
      <c r="B78" s="49" t="s">
        <v>106</v>
      </c>
      <c r="C78" s="34">
        <v>209</v>
      </c>
    </row>
    <row r="79" spans="1:3">
      <c r="A79" s="38"/>
      <c r="B79" s="46" t="s">
        <v>107</v>
      </c>
      <c r="C79" s="30">
        <v>8</v>
      </c>
    </row>
    <row r="80" spans="1:3">
      <c r="A80" s="78" t="s">
        <v>108</v>
      </c>
      <c r="B80" s="79" t="s">
        <v>109</v>
      </c>
      <c r="C80" s="82">
        <f>SUM(C81:C81)</f>
        <v>0</v>
      </c>
    </row>
    <row r="81" spans="1:3">
      <c r="A81" s="40"/>
      <c r="B81" s="49" t="s">
        <v>110</v>
      </c>
      <c r="C81" s="50">
        <v>0</v>
      </c>
    </row>
    <row r="82" spans="1:3">
      <c r="A82" s="83" t="s">
        <v>111</v>
      </c>
      <c r="B82" s="84" t="s">
        <v>112</v>
      </c>
      <c r="C82" s="85">
        <v>2344</v>
      </c>
    </row>
    <row r="83" spans="1:3">
      <c r="A83" s="86" t="s">
        <v>113</v>
      </c>
      <c r="B83" s="87" t="s">
        <v>114</v>
      </c>
      <c r="C83" s="88"/>
    </row>
    <row r="84" spans="1:3" ht="15.75" thickBot="1">
      <c r="A84" s="45" t="s">
        <v>115</v>
      </c>
      <c r="B84" s="89" t="s">
        <v>116</v>
      </c>
      <c r="C84" s="89">
        <f>SUM(C85:C88)</f>
        <v>611</v>
      </c>
    </row>
    <row r="85" spans="1:3" ht="15.75" thickTop="1">
      <c r="A85" s="90" t="s">
        <v>117</v>
      </c>
      <c r="B85" s="60" t="s">
        <v>118</v>
      </c>
      <c r="C85" s="61">
        <v>0</v>
      </c>
    </row>
    <row r="86" spans="1:3">
      <c r="A86" s="91" t="s">
        <v>119</v>
      </c>
      <c r="B86" s="39" t="s">
        <v>120</v>
      </c>
      <c r="C86" s="62">
        <v>0</v>
      </c>
    </row>
    <row r="87" spans="1:3">
      <c r="A87" s="91" t="s">
        <v>121</v>
      </c>
      <c r="B87" s="39" t="s">
        <v>122</v>
      </c>
      <c r="C87" s="62">
        <v>0</v>
      </c>
    </row>
    <row r="88" spans="1:3" ht="15.75" thickBot="1">
      <c r="A88" s="92" t="s">
        <v>123</v>
      </c>
      <c r="B88" s="63" t="s">
        <v>124</v>
      </c>
      <c r="C88" s="64">
        <v>611</v>
      </c>
    </row>
    <row r="89" spans="1:3" ht="16.5" thickTop="1" thickBot="1">
      <c r="A89" s="65" t="s">
        <v>125</v>
      </c>
      <c r="B89" s="66"/>
      <c r="C89" s="54">
        <f>C58+C59+C60+C61+C70+C82+C84+C83</f>
        <v>17192</v>
      </c>
    </row>
    <row r="90" spans="1:3" ht="16.5" thickTop="1" thickBot="1">
      <c r="A90" s="67" t="s">
        <v>126</v>
      </c>
      <c r="B90" s="68"/>
      <c r="C90" s="93">
        <v>1700</v>
      </c>
    </row>
    <row r="91" spans="1:3" ht="15.75" thickTop="1"/>
  </sheetData>
  <mergeCells count="4">
    <mergeCell ref="A3:C3"/>
    <mergeCell ref="A4:C4"/>
    <mergeCell ref="A52:C52"/>
    <mergeCell ref="A53:C5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igazgatas</dc:creator>
  <cp:lastModifiedBy>igazgatas</cp:lastModifiedBy>
  <dcterms:created xsi:type="dcterms:W3CDTF">2018-03-02T09:52:01Z</dcterms:created>
  <dcterms:modified xsi:type="dcterms:W3CDTF">2018-03-02T09:52:10Z</dcterms:modified>
</cp:coreProperties>
</file>