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1. mell.Önk.összesítő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65" i="1"/>
  <c r="B55"/>
  <c r="B45"/>
  <c r="D45" s="1"/>
  <c r="D43"/>
  <c r="D42"/>
  <c r="B41"/>
  <c r="D41" s="1"/>
  <c r="D39"/>
  <c r="B38"/>
  <c r="D38" s="1"/>
  <c r="C37"/>
  <c r="D36"/>
  <c r="D35"/>
  <c r="C34"/>
  <c r="B34"/>
  <c r="D34" s="1"/>
  <c r="C33"/>
  <c r="B32"/>
  <c r="D32" s="1"/>
  <c r="B31"/>
  <c r="D31" s="1"/>
  <c r="B30"/>
  <c r="D30" s="1"/>
  <c r="C29"/>
  <c r="D28"/>
  <c r="B28"/>
  <c r="D27"/>
  <c r="B27"/>
  <c r="C26"/>
  <c r="B26"/>
  <c r="D26" s="1"/>
  <c r="D25"/>
  <c r="C24"/>
  <c r="B24"/>
  <c r="D24" s="1"/>
  <c r="C23"/>
  <c r="C22" s="1"/>
  <c r="C40" s="1"/>
  <c r="C44" s="1"/>
  <c r="C46" s="1"/>
  <c r="B23"/>
  <c r="D23" s="1"/>
  <c r="B22"/>
  <c r="D17"/>
  <c r="D16"/>
  <c r="D14"/>
  <c r="D12"/>
  <c r="C10"/>
  <c r="D10" s="1"/>
  <c r="B9"/>
  <c r="D9" s="1"/>
  <c r="B8"/>
  <c r="D8" s="1"/>
  <c r="B7"/>
  <c r="D7" s="1"/>
  <c r="D6"/>
  <c r="D5"/>
  <c r="B4"/>
  <c r="B13" s="1"/>
  <c r="B18" s="1"/>
  <c r="C13" l="1"/>
  <c r="C18" s="1"/>
  <c r="D18" s="1"/>
  <c r="D22"/>
  <c r="B37"/>
  <c r="D37" s="1"/>
  <c r="D4"/>
  <c r="D13" s="1"/>
  <c r="B29"/>
  <c r="D29" s="1"/>
  <c r="B33" l="1"/>
  <c r="D33" s="1"/>
  <c r="B40"/>
  <c r="B44" l="1"/>
  <c r="D40"/>
  <c r="D44" l="1"/>
  <c r="B46"/>
  <c r="D46" s="1"/>
</calcChain>
</file>

<file path=xl/sharedStrings.xml><?xml version="1.0" encoding="utf-8"?>
<sst xmlns="http://schemas.openxmlformats.org/spreadsheetml/2006/main" count="71" uniqueCount="65">
  <si>
    <t>ÖNKORMÁNYZAT BEVÉTELI ÖSSZESÍTŐ 2014. ÉV</t>
  </si>
  <si>
    <t>Bevételi jogcímek</t>
  </si>
  <si>
    <t>Önkormányzat</t>
  </si>
  <si>
    <t>Dadi Nefelejcs Óvoda</t>
  </si>
  <si>
    <t>Bevételek összesen</t>
  </si>
  <si>
    <t>Önkormányzatok működési támogatásai</t>
  </si>
  <si>
    <t>Működési célú támogatások államháztartáson belülről</t>
  </si>
  <si>
    <t>Felhalmozási célú támogatások államháztartáson belülről</t>
  </si>
  <si>
    <t>Közhatalmi bevételek</t>
  </si>
  <si>
    <t>Egyéb működési bevételek</t>
  </si>
  <si>
    <t>Felhalmozási célú bevételek</t>
  </si>
  <si>
    <t>Átvett pénzeszközök összesen</t>
  </si>
  <si>
    <t xml:space="preserve">     ebből működési célú átvett pénzeszköz</t>
  </si>
  <si>
    <t xml:space="preserve">      ebből felhalmozási célú átvett pénzeszköz</t>
  </si>
  <si>
    <t>KÖLTSÉGVETÉSI BEVÉTELEK ÖSSZESEN:</t>
  </si>
  <si>
    <t>Előző évek előirányzatmaradványának, pénzmaradványának és vállalkozási maradványának igénybevétele</t>
  </si>
  <si>
    <t>Irányító szervi támogatás folyósítása</t>
  </si>
  <si>
    <t>Finanszírozási célú pénzügyi műveletek bevételei</t>
  </si>
  <si>
    <t>Nyújtott támogatás miatti Korrekció</t>
  </si>
  <si>
    <t>BEVÉTELEK MINDÖSSZESEN:</t>
  </si>
  <si>
    <t>ÖNKORMÁNYZAT KIADÁS ÖSSZESÍTŐ 2014. ÉV</t>
  </si>
  <si>
    <t>Kiadási jogcímek</t>
  </si>
  <si>
    <t>Kiadások összesen</t>
  </si>
  <si>
    <t>Működési Kiadások</t>
  </si>
  <si>
    <t>Személyi juttatások</t>
  </si>
  <si>
    <t>Munkaadót terhelő járulékok</t>
  </si>
  <si>
    <t xml:space="preserve">Szociális hozzájárulási adó </t>
  </si>
  <si>
    <t>Dologi kiadások</t>
  </si>
  <si>
    <t>Ellátottak pénzbeni juttatásai</t>
  </si>
  <si>
    <t>Egyéb működési célú kiadások</t>
  </si>
  <si>
    <t>Felhalmozási kiadások összesen</t>
  </si>
  <si>
    <t xml:space="preserve">      ebből beruházás</t>
  </si>
  <si>
    <t xml:space="preserve">      ebből felújítás</t>
  </si>
  <si>
    <t xml:space="preserve">     ebből egyéb felhalmozási kaidások</t>
  </si>
  <si>
    <t>Pénzforgalom nélküli kiadások összesen</t>
  </si>
  <si>
    <t>ebből évközi többletigények pótlására szolgáló</t>
  </si>
  <si>
    <t>általános tartalék</t>
  </si>
  <si>
    <t>céltartalék</t>
  </si>
  <si>
    <t>ebből elmaradt bevételek pótlására szolgáló</t>
  </si>
  <si>
    <t>KIADÁSOK ÖSSZESEN:</t>
  </si>
  <si>
    <t>Finanszírozási célú pénzügyi műveletek kiadásai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</si>
  <si>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</si>
  <si>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</si>
  <si>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</si>
  <si>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</si>
  <si>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</si>
  <si>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KÖLTÉSGVETÉSI EGYENLEG 2014.</t>
  </si>
  <si>
    <t>Költségvetési többlet</t>
  </si>
  <si>
    <t>e Ft</t>
  </si>
  <si>
    <t>Működési többlet</t>
  </si>
  <si>
    <t>Felhalmozási többlet</t>
  </si>
  <si>
    <t>Költségvetési hiány</t>
  </si>
  <si>
    <t>Működési hiány</t>
  </si>
  <si>
    <t>Felhalmozási hiány</t>
  </si>
  <si>
    <t>Hiány összesen:</t>
  </si>
  <si>
    <t>HIÁNY FINANSZÍROZÁSA 2014.</t>
  </si>
  <si>
    <t>KÖLTSÉGVETÉSI HIÁNY BELSŐ FINANSZÍROZÁSÁRA SZOLGÁLÓ PÉNZFORGALOM NÉLKÜLI BEVÉTELEK</t>
  </si>
  <si>
    <t>Előző évek előirányzat maradványának, pénzmaradványának és vállalkozási maradványának igénybevétele</t>
  </si>
  <si>
    <t>KÖLTSÉGVETÉSI HIÁNY BELSŐ FINANSZÍROZÁSÁT MEGHALADÓ ÖSSZEGÉNEK KÜLSŐ FINANSZÍROZÁSÁRA SZOLGÁLÓ BEVÉTELEK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</si>
  <si>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</si>
  <si>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</si>
  <si>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</si>
  <si>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    Likviditási célú hitel (folyószámlahitel) </t>
  </si>
  <si>
    <t xml:space="preserve">  2. Felhalmozási célú hitel felvétele és kötvénykibocsátás felhalmozási célra</t>
  </si>
  <si>
    <t xml:space="preserve">Finanszírozási bevételek összesen: 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</si>
</sst>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0" fontId="1" fillId="0" borderId="0"/>
    <xf numFmtId="0" fontId="6" fillId="0" borderId="0"/>
  </cellStyleXfs>
  <cellXfs count="95">
    <xf numFmtId="0" fontId="0" fillId="0" borderId="0" xfId="0"/>
    <xf numFmtId="0" fontId="2" fillId="0" borderId="0" xfId="3" applyFont="1" applyBorder="1" applyAlignment="1">
      <alignment horizontal="center"/>
    </xf>
    <xf numFmtId="0" fontId="0" fillId="0" borderId="0" xfId="3" applyFont="1"/>
    <xf numFmtId="0" fontId="2" fillId="0" borderId="1" xfId="3" applyFont="1" applyBorder="1" applyAlignment="1">
      <alignment horizontal="center" vertical="center" wrapText="1"/>
    </xf>
    <xf numFmtId="3" fontId="2" fillId="0" borderId="1" xfId="3" applyNumberFormat="1" applyFont="1" applyBorder="1" applyAlignment="1">
      <alignment horizontal="center" vertical="center" wrapText="1"/>
    </xf>
    <xf numFmtId="3" fontId="0" fillId="0" borderId="2" xfId="3" applyNumberFormat="1" applyFont="1" applyBorder="1"/>
    <xf numFmtId="3" fontId="2" fillId="0" borderId="2" xfId="3" applyNumberFormat="1" applyFont="1" applyBorder="1"/>
    <xf numFmtId="0" fontId="3" fillId="0" borderId="0" xfId="3" applyFont="1"/>
    <xf numFmtId="3" fontId="0" fillId="0" borderId="3" xfId="3" applyNumberFormat="1" applyFont="1" applyBorder="1"/>
    <xf numFmtId="3" fontId="2" fillId="0" borderId="3" xfId="3" applyNumberFormat="1" applyFont="1" applyBorder="1"/>
    <xf numFmtId="0" fontId="3" fillId="0" borderId="4" xfId="3" applyFont="1" applyFill="1" applyBorder="1"/>
    <xf numFmtId="3" fontId="0" fillId="0" borderId="4" xfId="3" applyNumberFormat="1" applyFont="1" applyFill="1" applyBorder="1"/>
    <xf numFmtId="3" fontId="2" fillId="0" borderId="4" xfId="3" applyNumberFormat="1" applyFont="1" applyFill="1" applyBorder="1"/>
    <xf numFmtId="0" fontId="4" fillId="0" borderId="4" xfId="3" applyFont="1" applyFill="1" applyBorder="1"/>
    <xf numFmtId="3" fontId="4" fillId="0" borderId="4" xfId="3" applyNumberFormat="1" applyFont="1" applyFill="1" applyBorder="1"/>
    <xf numFmtId="3" fontId="5" fillId="0" borderId="4" xfId="3" applyNumberFormat="1" applyFont="1" applyFill="1" applyBorder="1"/>
    <xf numFmtId="0" fontId="3" fillId="0" borderId="5" xfId="3" applyFont="1" applyFill="1" applyBorder="1"/>
    <xf numFmtId="3" fontId="0" fillId="0" borderId="5" xfId="3" applyNumberFormat="1" applyFont="1" applyFill="1" applyBorder="1"/>
    <xf numFmtId="3" fontId="2" fillId="0" borderId="5" xfId="3" applyNumberFormat="1" applyFont="1" applyFill="1" applyBorder="1"/>
    <xf numFmtId="3" fontId="0" fillId="0" borderId="6" xfId="3" applyNumberFormat="1" applyFont="1" applyFill="1" applyBorder="1"/>
    <xf numFmtId="3" fontId="2" fillId="0" borderId="6" xfId="3" applyNumberFormat="1" applyFont="1" applyFill="1" applyBorder="1"/>
    <xf numFmtId="0" fontId="2" fillId="0" borderId="1" xfId="3" applyFont="1" applyFill="1" applyBorder="1" applyAlignment="1">
      <alignment vertical="center"/>
    </xf>
    <xf numFmtId="3" fontId="2" fillId="0" borderId="1" xfId="3" applyNumberFormat="1" applyFont="1" applyBorder="1" applyAlignment="1">
      <alignment vertical="center"/>
    </xf>
    <xf numFmtId="0" fontId="0" fillId="0" borderId="0" xfId="3" applyFont="1" applyAlignment="1">
      <alignment vertical="center"/>
    </xf>
    <xf numFmtId="0" fontId="3" fillId="0" borderId="7" xfId="3" applyFont="1" applyBorder="1" applyAlignment="1">
      <alignment wrapText="1"/>
    </xf>
    <xf numFmtId="0" fontId="3" fillId="0" borderId="8" xfId="3" applyFont="1" applyBorder="1" applyAlignment="1">
      <alignment wrapText="1"/>
    </xf>
    <xf numFmtId="3" fontId="0" fillId="0" borderId="0" xfId="3" applyNumberFormat="1" applyFont="1" applyBorder="1"/>
    <xf numFmtId="3" fontId="0" fillId="0" borderId="9" xfId="3" applyNumberFormat="1" applyFont="1" applyBorder="1"/>
    <xf numFmtId="0" fontId="3" fillId="0" borderId="6" xfId="3" applyFont="1" applyBorder="1"/>
    <xf numFmtId="3" fontId="0" fillId="0" borderId="6" xfId="3" applyNumberFormat="1" applyFont="1" applyBorder="1"/>
    <xf numFmtId="0" fontId="2" fillId="0" borderId="10" xfId="3" applyFont="1" applyBorder="1" applyAlignment="1">
      <alignment vertical="center"/>
    </xf>
    <xf numFmtId="3" fontId="0" fillId="0" borderId="1" xfId="3" applyNumberFormat="1" applyFont="1" applyBorder="1"/>
    <xf numFmtId="3" fontId="0" fillId="0" borderId="11" xfId="3" applyNumberFormat="1" applyFont="1" applyBorder="1"/>
    <xf numFmtId="0" fontId="2" fillId="0" borderId="10" xfId="3" applyFont="1" applyBorder="1" applyAlignment="1">
      <alignment horizontal="right" vertical="center"/>
    </xf>
    <xf numFmtId="0" fontId="2" fillId="0" borderId="12" xfId="3" applyFont="1" applyBorder="1" applyAlignment="1">
      <alignment horizontal="center"/>
    </xf>
    <xf numFmtId="0" fontId="2" fillId="0" borderId="1" xfId="3" applyFont="1" applyBorder="1" applyAlignment="1">
      <alignment horizontal="center" vertical="center" wrapText="1"/>
    </xf>
    <xf numFmtId="3" fontId="2" fillId="0" borderId="1" xfId="3" applyNumberFormat="1" applyFont="1" applyBorder="1" applyAlignment="1">
      <alignment horizontal="center" vertical="center" wrapText="1"/>
    </xf>
    <xf numFmtId="3" fontId="2" fillId="0" borderId="13" xfId="3" applyNumberFormat="1" applyFont="1" applyBorder="1" applyAlignment="1">
      <alignment horizontal="center" vertical="center" wrapText="1"/>
    </xf>
    <xf numFmtId="0" fontId="2" fillId="0" borderId="9" xfId="3" applyFont="1" applyBorder="1" applyAlignment="1">
      <alignment horizontal="left" vertical="center" wrapText="1"/>
    </xf>
    <xf numFmtId="3" fontId="2" fillId="0" borderId="9" xfId="3" applyNumberFormat="1" applyFont="1" applyBorder="1" applyAlignment="1">
      <alignment horizontal="center" vertical="center" wrapText="1"/>
    </xf>
    <xf numFmtId="3" fontId="2" fillId="0" borderId="4" xfId="1" applyNumberFormat="1" applyFont="1" applyFill="1" applyBorder="1" applyAlignment="1" applyProtection="1">
      <alignment horizontal="left" vertical="center" wrapText="1"/>
    </xf>
    <xf numFmtId="0" fontId="3" fillId="0" borderId="3" xfId="3" applyFont="1" applyBorder="1" applyAlignment="1">
      <alignment vertical="center" wrapText="1"/>
    </xf>
    <xf numFmtId="3" fontId="0" fillId="0" borderId="4" xfId="1" applyNumberFormat="1" applyFont="1" applyFill="1" applyBorder="1" applyAlignment="1" applyProtection="1">
      <alignment horizontal="right" vertical="center" wrapText="1"/>
    </xf>
    <xf numFmtId="0" fontId="3" fillId="0" borderId="14" xfId="3" applyFont="1" applyBorder="1" applyAlignment="1">
      <alignment vertical="center" wrapText="1"/>
    </xf>
    <xf numFmtId="0" fontId="3" fillId="0" borderId="15" xfId="3" applyFont="1" applyBorder="1" applyAlignment="1">
      <alignment vertical="center" wrapText="1"/>
    </xf>
    <xf numFmtId="0" fontId="2" fillId="0" borderId="4" xfId="3" applyFont="1" applyBorder="1" applyAlignment="1">
      <alignment vertical="center" wrapText="1"/>
    </xf>
    <xf numFmtId="3" fontId="2" fillId="0" borderId="4" xfId="1" applyNumberFormat="1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>
      <alignment vertical="center" wrapText="1"/>
    </xf>
    <xf numFmtId="0" fontId="0" fillId="0" borderId="4" xfId="3" applyFont="1" applyFill="1" applyBorder="1" applyAlignment="1">
      <alignment wrapText="1"/>
    </xf>
    <xf numFmtId="0" fontId="2" fillId="0" borderId="15" xfId="3" applyFont="1" applyFill="1" applyBorder="1"/>
    <xf numFmtId="0" fontId="0" fillId="0" borderId="15" xfId="3" applyFont="1" applyFill="1" applyBorder="1"/>
    <xf numFmtId="0" fontId="0" fillId="0" borderId="15" xfId="3" applyFont="1" applyFill="1" applyBorder="1" applyAlignment="1">
      <alignment horizontal="right"/>
    </xf>
    <xf numFmtId="0" fontId="0" fillId="0" borderId="16" xfId="3" applyFont="1" applyFill="1" applyBorder="1" applyAlignment="1">
      <alignment horizontal="right"/>
    </xf>
    <xf numFmtId="3" fontId="0" fillId="0" borderId="5" xfId="1" applyNumberFormat="1" applyFont="1" applyFill="1" applyBorder="1" applyAlignment="1" applyProtection="1">
      <alignment horizontal="right" vertical="center" wrapText="1"/>
    </xf>
    <xf numFmtId="3" fontId="0" fillId="0" borderId="6" xfId="1" applyNumberFormat="1" applyFont="1" applyFill="1" applyBorder="1" applyAlignment="1" applyProtection="1">
      <alignment horizontal="right" vertical="center" wrapText="1"/>
    </xf>
    <xf numFmtId="0" fontId="2" fillId="0" borderId="10" xfId="3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3" fillId="0" borderId="2" xfId="3" applyFont="1" applyBorder="1"/>
    <xf numFmtId="3" fontId="0" fillId="0" borderId="4" xfId="3" applyNumberFormat="1" applyFont="1" applyBorder="1"/>
    <xf numFmtId="0" fontId="2" fillId="0" borderId="17" xfId="3" applyFont="1" applyBorder="1" applyAlignment="1">
      <alignment vertical="center" wrapText="1"/>
    </xf>
    <xf numFmtId="3" fontId="2" fillId="0" borderId="13" xfId="1" applyNumberFormat="1" applyFont="1" applyFill="1" applyBorder="1" applyAlignment="1" applyProtection="1">
      <alignment horizontal="right" vertical="center" wrapText="1"/>
    </xf>
    <xf numFmtId="0" fontId="3" fillId="0" borderId="18" xfId="3" applyFont="1" applyBorder="1"/>
    <xf numFmtId="3" fontId="0" fillId="0" borderId="0" xfId="3" applyNumberFormat="1" applyFont="1" applyAlignment="1">
      <alignment vertical="center"/>
    </xf>
    <xf numFmtId="0" fontId="2" fillId="0" borderId="0" xfId="3" applyFont="1" applyBorder="1" applyAlignment="1">
      <alignment vertical="center" wrapText="1"/>
    </xf>
    <xf numFmtId="3" fontId="2" fillId="0" borderId="0" xfId="1" applyNumberFormat="1" applyFont="1" applyFill="1" applyBorder="1" applyAlignment="1" applyProtection="1">
      <alignment horizontal="right" vertical="center" wrapText="1"/>
    </xf>
    <xf numFmtId="3" fontId="2" fillId="0" borderId="0" xfId="3" applyNumberFormat="1" applyFont="1" applyBorder="1" applyAlignment="1">
      <alignment horizontal="right" vertical="center" wrapText="1"/>
    </xf>
    <xf numFmtId="0" fontId="2" fillId="0" borderId="10" xfId="3" applyFont="1" applyBorder="1" applyAlignment="1">
      <alignment horizontal="left"/>
    </xf>
    <xf numFmtId="165" fontId="2" fillId="0" borderId="19" xfId="1" applyNumberFormat="1" applyFont="1" applyFill="1" applyBorder="1" applyAlignment="1" applyProtection="1">
      <alignment horizontal="center"/>
    </xf>
    <xf numFmtId="3" fontId="2" fillId="0" borderId="0" xfId="3" applyNumberFormat="1" applyFont="1" applyBorder="1" applyAlignment="1">
      <alignment horizontal="center" vertical="center" wrapText="1"/>
    </xf>
    <xf numFmtId="0" fontId="0" fillId="0" borderId="20" xfId="3" applyFont="1" applyBorder="1"/>
    <xf numFmtId="0" fontId="2" fillId="0" borderId="21" xfId="3" applyFont="1" applyBorder="1" applyAlignment="1">
      <alignment horizontal="right"/>
    </xf>
    <xf numFmtId="0" fontId="2" fillId="0" borderId="0" xfId="3" applyFont="1" applyBorder="1" applyAlignment="1">
      <alignment horizontal="left"/>
    </xf>
    <xf numFmtId="0" fontId="0" fillId="0" borderId="22" xfId="3" applyFont="1" applyBorder="1"/>
    <xf numFmtId="0" fontId="2" fillId="0" borderId="23" xfId="3" applyFont="1" applyBorder="1" applyAlignment="1">
      <alignment horizontal="right"/>
    </xf>
    <xf numFmtId="0" fontId="2" fillId="0" borderId="10" xfId="3" applyFont="1" applyBorder="1"/>
    <xf numFmtId="165" fontId="0" fillId="0" borderId="21" xfId="1" applyNumberFormat="1" applyFont="1" applyFill="1" applyBorder="1" applyAlignment="1" applyProtection="1">
      <alignment horizontal="center"/>
    </xf>
    <xf numFmtId="4" fontId="0" fillId="0" borderId="0" xfId="3" applyNumberFormat="1" applyFont="1" applyBorder="1"/>
    <xf numFmtId="3" fontId="0" fillId="0" borderId="23" xfId="3" applyNumberFormat="1" applyFont="1" applyBorder="1" applyAlignment="1"/>
    <xf numFmtId="9" fontId="0" fillId="0" borderId="0" xfId="3" applyNumberFormat="1" applyFont="1" applyBorder="1" applyAlignment="1"/>
    <xf numFmtId="3" fontId="2" fillId="0" borderId="19" xfId="3" applyNumberFormat="1" applyFont="1" applyBorder="1"/>
    <xf numFmtId="9" fontId="2" fillId="0" borderId="0" xfId="3" applyNumberFormat="1" applyFont="1" applyBorder="1" applyAlignment="1"/>
    <xf numFmtId="0" fontId="2" fillId="0" borderId="24" xfId="3" applyFont="1" applyBorder="1" applyAlignment="1">
      <alignment horizontal="center"/>
    </xf>
    <xf numFmtId="0" fontId="2" fillId="0" borderId="25" xfId="3" applyFont="1" applyBorder="1" applyAlignment="1">
      <alignment wrapText="1"/>
    </xf>
    <xf numFmtId="165" fontId="2" fillId="0" borderId="26" xfId="1" applyNumberFormat="1" applyFont="1" applyFill="1" applyBorder="1" applyAlignment="1" applyProtection="1">
      <alignment horizontal="center" vertical="center"/>
    </xf>
    <xf numFmtId="0" fontId="0" fillId="0" borderId="7" xfId="3" applyFont="1" applyBorder="1" applyAlignment="1">
      <alignment wrapText="1"/>
    </xf>
    <xf numFmtId="165" fontId="0" fillId="0" borderId="27" xfId="1" applyNumberFormat="1" applyFont="1" applyFill="1" applyBorder="1" applyAlignment="1" applyProtection="1">
      <alignment horizontal="center"/>
    </xf>
    <xf numFmtId="165" fontId="0" fillId="0" borderId="26" xfId="1" applyNumberFormat="1" applyFont="1" applyFill="1" applyBorder="1" applyAlignment="1" applyProtection="1">
      <alignment horizontal="center"/>
    </xf>
    <xf numFmtId="0" fontId="0" fillId="0" borderId="28" xfId="3" applyFont="1" applyBorder="1"/>
    <xf numFmtId="3" fontId="0" fillId="0" borderId="29" xfId="3" applyNumberFormat="1" applyFont="1" applyBorder="1" applyAlignment="1"/>
    <xf numFmtId="9" fontId="0" fillId="0" borderId="0" xfId="2" applyFont="1" applyFill="1" applyBorder="1" applyAlignment="1" applyProtection="1"/>
    <xf numFmtId="0" fontId="0" fillId="0" borderId="28" xfId="4" applyFont="1" applyBorder="1" applyAlignment="1">
      <alignment vertical="center" wrapText="1"/>
    </xf>
    <xf numFmtId="165" fontId="0" fillId="0" borderId="29" xfId="1" applyNumberFormat="1" applyFont="1" applyFill="1" applyBorder="1" applyAlignment="1" applyProtection="1">
      <alignment horizontal="center"/>
    </xf>
    <xf numFmtId="0" fontId="2" fillId="0" borderId="30" xfId="3" applyFont="1" applyBorder="1"/>
    <xf numFmtId="3" fontId="2" fillId="0" borderId="31" xfId="3" applyNumberFormat="1" applyFont="1" applyBorder="1"/>
    <xf numFmtId="9" fontId="2" fillId="0" borderId="0" xfId="2" applyFont="1" applyFill="1" applyBorder="1" applyAlignment="1" applyProtection="1"/>
  </cellXfs>
  <cellStyles count="5">
    <cellStyle name="Ezres" xfId="1" builtinId="3"/>
    <cellStyle name="Normál" xfId="0" builtinId="0"/>
    <cellStyle name="Normál_2009kv.osztályok3" xfId="4"/>
    <cellStyle name="Normál_pesterzsébet" xfId="3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i%20rendelet%20mell&#233;kletei%202014.&#233;v%20Da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.Önk.összesítő"/>
      <sheetName val="2.mell.Bev."/>
      <sheetName val="3. mell.Kiad"/>
      <sheetName val="4.mell.LÉTSZÁM"/>
    </sheetNames>
    <sheetDataSet>
      <sheetData sheetId="0"/>
      <sheetData sheetId="1">
        <row r="8">
          <cell r="B8">
            <v>37817</v>
          </cell>
        </row>
        <row r="18">
          <cell r="B18">
            <v>16100</v>
          </cell>
        </row>
        <row r="24">
          <cell r="B24">
            <v>5870</v>
          </cell>
        </row>
        <row r="25">
          <cell r="E25">
            <v>19388</v>
          </cell>
        </row>
      </sheetData>
      <sheetData sheetId="2">
        <row r="4">
          <cell r="E4">
            <v>13094</v>
          </cell>
        </row>
        <row r="5">
          <cell r="E5">
            <v>3014</v>
          </cell>
        </row>
        <row r="6">
          <cell r="E6">
            <v>12679</v>
          </cell>
        </row>
        <row r="9">
          <cell r="E9">
            <v>1136</v>
          </cell>
        </row>
        <row r="10">
          <cell r="E10">
            <v>8308</v>
          </cell>
        </row>
        <row r="11">
          <cell r="B11">
            <v>2828</v>
          </cell>
        </row>
        <row r="13">
          <cell r="E13">
            <v>79245</v>
          </cell>
        </row>
        <row r="14">
          <cell r="E14">
            <v>18962</v>
          </cell>
        </row>
        <row r="15">
          <cell r="E15">
            <v>1200</v>
          </cell>
        </row>
        <row r="17">
          <cell r="C17">
            <v>3912</v>
          </cell>
        </row>
        <row r="38">
          <cell r="E38">
            <v>17243</v>
          </cell>
        </row>
        <row r="39">
          <cell r="E39">
            <v>4330</v>
          </cell>
        </row>
        <row r="40">
          <cell r="E40">
            <v>6202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view="pageBreakPreview" topLeftCell="A25" zoomScaleNormal="55" zoomScaleSheetLayoutView="100" workbookViewId="0">
      <selection activeCell="E32" sqref="E32"/>
    </sheetView>
  </sheetViews>
  <sheetFormatPr defaultRowHeight="15"/>
  <cols>
    <col min="1" max="1" width="64.7109375" style="2" customWidth="1"/>
    <col min="2" max="2" width="19.7109375" style="2" customWidth="1"/>
    <col min="3" max="3" width="19.5703125" style="2" customWidth="1"/>
    <col min="4" max="4" width="21.140625" style="2" customWidth="1"/>
    <col min="5" max="16384" width="9.140625" style="2"/>
  </cols>
  <sheetData>
    <row r="1" spans="1:4" ht="24" customHeight="1" thickBot="1">
      <c r="A1" s="1" t="s">
        <v>0</v>
      </c>
      <c r="B1" s="1"/>
      <c r="C1" s="1"/>
      <c r="D1" s="1"/>
    </row>
    <row r="2" spans="1:4" ht="12.75" customHeight="1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ht="37.5" customHeight="1" thickBot="1">
      <c r="A3" s="3"/>
      <c r="B3" s="4"/>
      <c r="C3" s="4"/>
      <c r="D3" s="4"/>
    </row>
    <row r="4" spans="1:4" ht="20.100000000000001" customHeight="1">
      <c r="A4" s="2" t="s">
        <v>5</v>
      </c>
      <c r="B4" s="5">
        <f>'[1]2.mell.Bev.'!B8</f>
        <v>37817</v>
      </c>
      <c r="C4" s="5"/>
      <c r="D4" s="6">
        <f t="shared" ref="D4:D12" si="0">SUM(B4:C4)</f>
        <v>37817</v>
      </c>
    </row>
    <row r="5" spans="1:4" ht="20.100000000000001" customHeight="1">
      <c r="A5" s="7" t="s">
        <v>6</v>
      </c>
      <c r="B5" s="8"/>
      <c r="C5" s="8"/>
      <c r="D5" s="9">
        <f t="shared" si="0"/>
        <v>0</v>
      </c>
    </row>
    <row r="6" spans="1:4" ht="20.100000000000001" customHeight="1">
      <c r="A6" s="7" t="s">
        <v>7</v>
      </c>
      <c r="B6" s="8"/>
      <c r="C6" s="8"/>
      <c r="D6" s="9">
        <f t="shared" si="0"/>
        <v>0</v>
      </c>
    </row>
    <row r="7" spans="1:4" ht="20.100000000000001" customHeight="1">
      <c r="A7" s="7" t="s">
        <v>8</v>
      </c>
      <c r="B7" s="8">
        <f>'[1]2.mell.Bev.'!B18</f>
        <v>16100</v>
      </c>
      <c r="C7" s="8"/>
      <c r="D7" s="9">
        <f t="shared" si="0"/>
        <v>16100</v>
      </c>
    </row>
    <row r="8" spans="1:4" ht="20.100000000000001" customHeight="1">
      <c r="A8" s="2" t="s">
        <v>9</v>
      </c>
      <c r="B8" s="8">
        <f>'[1]2.mell.Bev.'!B24</f>
        <v>5870</v>
      </c>
      <c r="C8" s="8">
        <v>1938</v>
      </c>
      <c r="D8" s="9">
        <f>SUM(B8:C8)</f>
        <v>7808</v>
      </c>
    </row>
    <row r="9" spans="1:4" ht="20.100000000000001" customHeight="1">
      <c r="A9" s="10" t="s">
        <v>10</v>
      </c>
      <c r="B9" s="11">
        <f>'[1]2.mell.Bev.'!E25</f>
        <v>19388</v>
      </c>
      <c r="C9" s="11"/>
      <c r="D9" s="12">
        <f t="shared" si="0"/>
        <v>19388</v>
      </c>
    </row>
    <row r="10" spans="1:4" ht="20.100000000000001" customHeight="1">
      <c r="A10" s="13" t="s">
        <v>11</v>
      </c>
      <c r="B10" s="14">
        <v>10525</v>
      </c>
      <c r="C10" s="14">
        <f>C11+C12</f>
        <v>0</v>
      </c>
      <c r="D10" s="15">
        <f t="shared" si="0"/>
        <v>10525</v>
      </c>
    </row>
    <row r="11" spans="1:4" ht="20.100000000000001" customHeight="1">
      <c r="A11" s="16" t="s">
        <v>12</v>
      </c>
      <c r="B11" s="17">
        <v>10525</v>
      </c>
      <c r="C11" s="17"/>
      <c r="D11" s="18">
        <v>10525</v>
      </c>
    </row>
    <row r="12" spans="1:4" ht="20.100000000000001" customHeight="1" thickBot="1">
      <c r="A12" s="16" t="s">
        <v>13</v>
      </c>
      <c r="B12" s="19">
        <v>0</v>
      </c>
      <c r="C12" s="19"/>
      <c r="D12" s="20">
        <f t="shared" si="0"/>
        <v>0</v>
      </c>
    </row>
    <row r="13" spans="1:4" s="23" customFormat="1" ht="20.100000000000001" customHeight="1" thickBot="1">
      <c r="A13" s="21" t="s">
        <v>14</v>
      </c>
      <c r="B13" s="22">
        <f>SUM(B4:B10)</f>
        <v>89700</v>
      </c>
      <c r="C13" s="22">
        <f>SUM(C4:C10)</f>
        <v>1938</v>
      </c>
      <c r="D13" s="22">
        <f>SUM(D4:D10)</f>
        <v>91638</v>
      </c>
    </row>
    <row r="14" spans="1:4" ht="28.5" customHeight="1">
      <c r="A14" s="24" t="s">
        <v>15</v>
      </c>
      <c r="B14" s="8">
        <v>83500</v>
      </c>
      <c r="C14" s="8"/>
      <c r="D14" s="8">
        <f>SUM(B14:C14)</f>
        <v>83500</v>
      </c>
    </row>
    <row r="15" spans="1:4" ht="20.100000000000001" customHeight="1">
      <c r="A15" s="25" t="s">
        <v>16</v>
      </c>
      <c r="B15" s="26"/>
      <c r="C15" s="27">
        <v>25837</v>
      </c>
      <c r="D15" s="27">
        <v>25837</v>
      </c>
    </row>
    <row r="16" spans="1:4" ht="20.100000000000001" customHeight="1" thickBot="1">
      <c r="A16" s="28" t="s">
        <v>17</v>
      </c>
      <c r="B16" s="2">
        <v>0</v>
      </c>
      <c r="C16" s="29"/>
      <c r="D16" s="29">
        <f>SUM(B16:C16)</f>
        <v>0</v>
      </c>
    </row>
    <row r="17" spans="1:4" ht="20.100000000000001" customHeight="1" thickBot="1">
      <c r="A17" s="30" t="s">
        <v>18</v>
      </c>
      <c r="B17" s="31">
        <v>-27775</v>
      </c>
      <c r="C17" s="32"/>
      <c r="D17" s="32">
        <f>SUM(B17:C17)</f>
        <v>-27775</v>
      </c>
    </row>
    <row r="18" spans="1:4" s="23" customFormat="1" ht="20.100000000000001" customHeight="1" thickBot="1">
      <c r="A18" s="33" t="s">
        <v>19</v>
      </c>
      <c r="B18" s="22">
        <f>B13+B14+B17</f>
        <v>145425</v>
      </c>
      <c r="C18" s="22">
        <f>C13+C14+C16-C17+C15</f>
        <v>27775</v>
      </c>
      <c r="D18" s="22">
        <f>SUM(B18:C18)</f>
        <v>173200</v>
      </c>
    </row>
    <row r="19" spans="1:4" ht="20.100000000000001" customHeight="1"/>
    <row r="20" spans="1:4" ht="20.100000000000001" customHeight="1" thickBot="1">
      <c r="A20" s="34" t="s">
        <v>20</v>
      </c>
      <c r="B20" s="34"/>
      <c r="C20" s="34"/>
      <c r="D20" s="34"/>
    </row>
    <row r="21" spans="1:4" ht="20.100000000000001" customHeight="1" thickBot="1">
      <c r="A21" s="35" t="s">
        <v>21</v>
      </c>
      <c r="B21" s="36" t="s">
        <v>2</v>
      </c>
      <c r="C21" s="37" t="s">
        <v>3</v>
      </c>
      <c r="D21" s="36" t="s">
        <v>22</v>
      </c>
    </row>
    <row r="22" spans="1:4" ht="20.100000000000001" customHeight="1">
      <c r="A22" s="38" t="s">
        <v>23</v>
      </c>
      <c r="B22" s="39">
        <f>SUM(B23:B28)</f>
        <v>41059</v>
      </c>
      <c r="C22" s="39">
        <f>SUM(C23:C28)</f>
        <v>27775</v>
      </c>
      <c r="D22" s="40">
        <f t="shared" ref="D22:D28" si="1">SUM(B22:C22)</f>
        <v>68834</v>
      </c>
    </row>
    <row r="23" spans="1:4" ht="20.100000000000001" customHeight="1">
      <c r="A23" s="41" t="s">
        <v>24</v>
      </c>
      <c r="B23" s="42">
        <f>'[1]3. mell.Kiad'!E4</f>
        <v>13094</v>
      </c>
      <c r="C23" s="42">
        <f>'[1]3. mell.Kiad'!E38</f>
        <v>17243</v>
      </c>
      <c r="D23" s="42">
        <f t="shared" si="1"/>
        <v>30337</v>
      </c>
    </row>
    <row r="24" spans="1:4" ht="20.100000000000001" customHeight="1">
      <c r="A24" s="43" t="s">
        <v>25</v>
      </c>
      <c r="B24" s="42">
        <f>'[1]3. mell.Kiad'!E5</f>
        <v>3014</v>
      </c>
      <c r="C24" s="42">
        <f>'[1]3. mell.Kiad'!E39</f>
        <v>4330</v>
      </c>
      <c r="D24" s="42">
        <f t="shared" si="1"/>
        <v>7344</v>
      </c>
    </row>
    <row r="25" spans="1:4" ht="20.100000000000001" customHeight="1">
      <c r="A25" s="44" t="s">
        <v>26</v>
      </c>
      <c r="B25" s="42"/>
      <c r="C25" s="42"/>
      <c r="D25" s="42">
        <f t="shared" si="1"/>
        <v>0</v>
      </c>
    </row>
    <row r="26" spans="1:4" ht="20.100000000000001" customHeight="1">
      <c r="A26" s="44" t="s">
        <v>27</v>
      </c>
      <c r="B26" s="42">
        <f>'[1]3. mell.Kiad'!E6</f>
        <v>12679</v>
      </c>
      <c r="C26" s="42">
        <f>'[1]3. mell.Kiad'!E40</f>
        <v>6202</v>
      </c>
      <c r="D26" s="42">
        <f t="shared" si="1"/>
        <v>18881</v>
      </c>
    </row>
    <row r="27" spans="1:4" ht="20.100000000000001" customHeight="1">
      <c r="A27" s="44" t="s">
        <v>28</v>
      </c>
      <c r="B27" s="42">
        <f>'[1]3. mell.Kiad'!B11</f>
        <v>2828</v>
      </c>
      <c r="C27" s="42"/>
      <c r="D27" s="42">
        <f t="shared" si="1"/>
        <v>2828</v>
      </c>
    </row>
    <row r="28" spans="1:4" ht="20.100000000000001" customHeight="1">
      <c r="A28" s="44" t="s">
        <v>29</v>
      </c>
      <c r="B28" s="42">
        <f>'[1]3. mell.Kiad'!E10+'[1]3. mell.Kiad'!E9</f>
        <v>9444</v>
      </c>
      <c r="C28" s="42"/>
      <c r="D28" s="42">
        <f t="shared" si="1"/>
        <v>9444</v>
      </c>
    </row>
    <row r="29" spans="1:4" ht="20.100000000000001" customHeight="1">
      <c r="A29" s="45" t="s">
        <v>30</v>
      </c>
      <c r="B29" s="46">
        <f>B31+B30+B32</f>
        <v>99407</v>
      </c>
      <c r="C29" s="46">
        <f>C31+C30+C32</f>
        <v>0</v>
      </c>
      <c r="D29" s="40">
        <f>SUM(B29:C29)</f>
        <v>99407</v>
      </c>
    </row>
    <row r="30" spans="1:4" ht="20.100000000000001" customHeight="1">
      <c r="A30" s="47" t="s">
        <v>31</v>
      </c>
      <c r="B30" s="42">
        <f>'[1]3. mell.Kiad'!E13</f>
        <v>79245</v>
      </c>
      <c r="C30" s="42"/>
      <c r="D30" s="42">
        <f>SUM(B30:C30)</f>
        <v>79245</v>
      </c>
    </row>
    <row r="31" spans="1:4" ht="20.100000000000001" customHeight="1">
      <c r="A31" s="47" t="s">
        <v>32</v>
      </c>
      <c r="B31" s="42">
        <f>'[1]3. mell.Kiad'!E14</f>
        <v>18962</v>
      </c>
      <c r="C31" s="42"/>
      <c r="D31" s="42">
        <f>SUM(B31:C31)</f>
        <v>18962</v>
      </c>
    </row>
    <row r="32" spans="1:4" ht="20.100000000000001" customHeight="1">
      <c r="A32" s="48" t="s">
        <v>33</v>
      </c>
      <c r="B32" s="42">
        <f>'[1]3. mell.Kiad'!E15</f>
        <v>1200</v>
      </c>
      <c r="C32" s="42"/>
      <c r="D32" s="42">
        <f>SUM(B32:C32)</f>
        <v>1200</v>
      </c>
    </row>
    <row r="33" spans="1:5" ht="20.100000000000001" customHeight="1">
      <c r="A33" s="49" t="s">
        <v>34</v>
      </c>
      <c r="B33" s="46">
        <f>B34+B37</f>
        <v>3912</v>
      </c>
      <c r="C33" s="46">
        <f>C35+C39</f>
        <v>0</v>
      </c>
      <c r="D33" s="40">
        <f>SUM(B33:C33)</f>
        <v>3912</v>
      </c>
    </row>
    <row r="34" spans="1:5" ht="20.100000000000001" customHeight="1">
      <c r="A34" s="50" t="s">
        <v>35</v>
      </c>
      <c r="B34" s="46">
        <f>SUM(B35:B36)</f>
        <v>0</v>
      </c>
      <c r="C34" s="46">
        <f>SUM(C35:C36)</f>
        <v>0</v>
      </c>
      <c r="D34" s="40">
        <f t="shared" ref="D34:D46" si="2">SUM(B34:C34)</f>
        <v>0</v>
      </c>
    </row>
    <row r="35" spans="1:5" ht="20.100000000000001" customHeight="1">
      <c r="A35" s="51" t="s">
        <v>36</v>
      </c>
      <c r="B35" s="42"/>
      <c r="C35" s="42"/>
      <c r="D35" s="40">
        <f t="shared" si="2"/>
        <v>0</v>
      </c>
    </row>
    <row r="36" spans="1:5" ht="20.100000000000001" customHeight="1">
      <c r="A36" s="52" t="s">
        <v>37</v>
      </c>
      <c r="B36" s="53"/>
      <c r="C36" s="53"/>
      <c r="D36" s="40">
        <f t="shared" si="2"/>
        <v>0</v>
      </c>
    </row>
    <row r="37" spans="1:5" ht="20.100000000000001" customHeight="1">
      <c r="A37" s="50" t="s">
        <v>38</v>
      </c>
      <c r="B37" s="53">
        <f>SUM(B38:B39)</f>
        <v>3912</v>
      </c>
      <c r="C37" s="53">
        <f>SUM(C38:C39)</f>
        <v>0</v>
      </c>
      <c r="D37" s="40">
        <f t="shared" si="2"/>
        <v>3912</v>
      </c>
    </row>
    <row r="38" spans="1:5" ht="20.100000000000001" customHeight="1">
      <c r="A38" s="51" t="s">
        <v>36</v>
      </c>
      <c r="B38" s="53">
        <f>'[1]3. mell.Kiad'!C17</f>
        <v>3912</v>
      </c>
      <c r="C38" s="53"/>
      <c r="D38" s="40">
        <f t="shared" si="2"/>
        <v>3912</v>
      </c>
    </row>
    <row r="39" spans="1:5" ht="20.100000000000001" customHeight="1" thickBot="1">
      <c r="A39" s="52" t="s">
        <v>37</v>
      </c>
      <c r="B39" s="54"/>
      <c r="C39" s="54"/>
      <c r="D39" s="40">
        <f t="shared" si="2"/>
        <v>0</v>
      </c>
    </row>
    <row r="40" spans="1:5" ht="20.100000000000001" customHeight="1" thickBot="1">
      <c r="A40" s="55" t="s">
        <v>39</v>
      </c>
      <c r="B40" s="56">
        <f>B22+B29+B33</f>
        <v>144378</v>
      </c>
      <c r="C40" s="56">
        <f>C22+C29+C33</f>
        <v>27775</v>
      </c>
      <c r="D40" s="56">
        <f t="shared" si="2"/>
        <v>172153</v>
      </c>
    </row>
    <row r="41" spans="1:5" ht="20.100000000000001" customHeight="1">
      <c r="A41" s="57" t="s">
        <v>40</v>
      </c>
      <c r="B41" s="5">
        <f>B42+B43</f>
        <v>28822</v>
      </c>
      <c r="C41" s="5"/>
      <c r="D41" s="5">
        <f t="shared" si="2"/>
        <v>28822</v>
      </c>
    </row>
    <row r="42" spans="1:5" ht="20.100000000000001" customHeight="1">
      <c r="A42" s="10" t="s">
        <v>41</v>
      </c>
      <c r="B42" s="58">
        <v>28822</v>
      </c>
      <c r="C42" s="58"/>
      <c r="D42" s="58">
        <f t="shared" si="2"/>
        <v>28822</v>
      </c>
    </row>
    <row r="43" spans="1:5" ht="20.100000000000001" customHeight="1" thickBot="1">
      <c r="A43" s="10" t="s">
        <v>42</v>
      </c>
      <c r="B43" s="29">
        <v>0</v>
      </c>
      <c r="C43" s="29"/>
      <c r="D43" s="29">
        <f t="shared" si="2"/>
        <v>0</v>
      </c>
    </row>
    <row r="44" spans="1:5" ht="20.100000000000001" customHeight="1" thickBot="1">
      <c r="A44" s="59" t="s">
        <v>43</v>
      </c>
      <c r="B44" s="60">
        <f>B40+B41</f>
        <v>173200</v>
      </c>
      <c r="C44" s="60">
        <f>C40+C41</f>
        <v>27775</v>
      </c>
      <c r="D44" s="60">
        <f t="shared" si="2"/>
        <v>200975</v>
      </c>
    </row>
    <row r="45" spans="1:5" ht="20.100000000000001" customHeight="1" thickBot="1">
      <c r="A45" s="61" t="s">
        <v>44</v>
      </c>
      <c r="B45" s="5">
        <f>B17</f>
        <v>-27775</v>
      </c>
      <c r="C45" s="5"/>
      <c r="D45" s="5">
        <f t="shared" si="2"/>
        <v>-27775</v>
      </c>
    </row>
    <row r="46" spans="1:5" s="23" customFormat="1" ht="20.100000000000001" customHeight="1" thickBot="1">
      <c r="A46" s="33" t="s">
        <v>45</v>
      </c>
      <c r="B46" s="22">
        <f>B44+B45</f>
        <v>145425</v>
      </c>
      <c r="C46" s="22">
        <f>C44+C45</f>
        <v>27775</v>
      </c>
      <c r="D46" s="22">
        <f t="shared" si="2"/>
        <v>173200</v>
      </c>
      <c r="E46" s="62"/>
    </row>
    <row r="47" spans="1:5" ht="20.100000000000001" customHeight="1">
      <c r="A47" s="63"/>
      <c r="B47" s="64"/>
      <c r="C47" s="64"/>
      <c r="D47" s="65"/>
    </row>
    <row r="48" spans="1:5" ht="20.100000000000001" customHeight="1" thickBot="1">
      <c r="A48" s="34" t="s">
        <v>46</v>
      </c>
      <c r="B48" s="34"/>
    </row>
    <row r="49" spans="1:3" ht="20.100000000000001" customHeight="1" thickBot="1">
      <c r="A49" s="66" t="s">
        <v>47</v>
      </c>
      <c r="B49" s="67" t="s">
        <v>48</v>
      </c>
      <c r="C49" s="68"/>
    </row>
    <row r="50" spans="1:3" ht="20.100000000000001" customHeight="1">
      <c r="A50" s="69" t="s">
        <v>49</v>
      </c>
      <c r="B50" s="70">
        <v>431</v>
      </c>
      <c r="C50" s="71"/>
    </row>
    <row r="51" spans="1:3" ht="20.100000000000001" customHeight="1" thickBot="1">
      <c r="A51" s="72" t="s">
        <v>50</v>
      </c>
      <c r="B51" s="73">
        <v>0</v>
      </c>
      <c r="C51" s="71"/>
    </row>
    <row r="52" spans="1:3" ht="20.100000000000001" customHeight="1" thickBot="1">
      <c r="A52" s="74" t="s">
        <v>51</v>
      </c>
      <c r="B52" s="67" t="s">
        <v>48</v>
      </c>
      <c r="C52" s="68"/>
    </row>
    <row r="53" spans="1:3" ht="20.100000000000001" customHeight="1">
      <c r="A53" s="69" t="s">
        <v>52</v>
      </c>
      <c r="B53" s="75">
        <v>0</v>
      </c>
      <c r="C53" s="76"/>
    </row>
    <row r="54" spans="1:3" ht="20.100000000000001" customHeight="1" thickBot="1">
      <c r="A54" s="72" t="s">
        <v>53</v>
      </c>
      <c r="B54" s="77">
        <v>80019</v>
      </c>
      <c r="C54" s="78"/>
    </row>
    <row r="55" spans="1:3" ht="20.100000000000001" customHeight="1" thickBot="1">
      <c r="A55" s="74" t="s">
        <v>54</v>
      </c>
      <c r="B55" s="79">
        <f>SUM(B53:B54)</f>
        <v>80019</v>
      </c>
      <c r="C55" s="80"/>
    </row>
    <row r="56" spans="1:3" ht="20.100000000000001" customHeight="1" thickBot="1">
      <c r="A56" s="81" t="s">
        <v>55</v>
      </c>
      <c r="B56" s="81"/>
    </row>
    <row r="57" spans="1:3" ht="20.100000000000001" customHeight="1" thickBot="1">
      <c r="A57" s="82" t="s">
        <v>56</v>
      </c>
      <c r="B57" s="83" t="s">
        <v>48</v>
      </c>
      <c r="C57" s="68"/>
    </row>
    <row r="58" spans="1:3" ht="20.100000000000001" customHeight="1" thickBot="1">
      <c r="A58" s="84" t="s">
        <v>57</v>
      </c>
      <c r="B58" s="85">
        <v>80019</v>
      </c>
      <c r="C58" s="76"/>
    </row>
    <row r="59" spans="1:3" ht="20.100000000000001" customHeight="1" thickBot="1">
      <c r="A59" s="82" t="s">
        <v>58</v>
      </c>
      <c r="B59" s="86"/>
      <c r="C59" s="76"/>
    </row>
    <row r="60" spans="1:3" ht="20.100000000000001" customHeight="1">
      <c r="A60" s="69" t="s">
        <v>59</v>
      </c>
      <c r="B60" s="75">
        <v>0</v>
      </c>
      <c r="C60" s="76"/>
    </row>
    <row r="61" spans="1:3" ht="20.100000000000001" customHeight="1">
      <c r="A61" s="87" t="s">
        <v>60</v>
      </c>
      <c r="B61" s="88">
        <v>0</v>
      </c>
      <c r="C61" s="89"/>
    </row>
    <row r="62" spans="1:3" ht="20.100000000000001" customHeight="1">
      <c r="A62" s="87" t="s">
        <v>61</v>
      </c>
      <c r="B62" s="88">
        <v>0</v>
      </c>
      <c r="C62" s="89"/>
    </row>
    <row r="63" spans="1:3" ht="20.100000000000001" customHeight="1">
      <c r="A63" s="90" t="s">
        <v>62</v>
      </c>
      <c r="B63" s="88">
        <v>0</v>
      </c>
      <c r="C63" s="89"/>
    </row>
    <row r="64" spans="1:3" ht="20.100000000000001" customHeight="1">
      <c r="A64" s="87" t="s">
        <v>63</v>
      </c>
      <c r="B64" s="91">
        <v>0</v>
      </c>
      <c r="C64" s="89"/>
    </row>
    <row r="65" spans="1:3" ht="20.100000000000001" customHeight="1" thickBot="1">
      <c r="A65" s="92" t="s">
        <v>64</v>
      </c>
      <c r="B65" s="93">
        <f>B58+B61+B60</f>
        <v>80019</v>
      </c>
      <c r="C65" s="94"/>
    </row>
    <row r="66" spans="1:3" ht="20.100000000000001" customHeight="1"/>
  </sheetData>
  <sheetProtection selectLockedCells="1" selectUnlockedCells="1"/>
  <mergeCells count="8">
    <mergeCell ref="A48:B48"/>
    <mergeCell ref="A56:B56"/>
    <mergeCell ref="A1:D1"/>
    <mergeCell ref="A2:A3"/>
    <mergeCell ref="B2:B3"/>
    <mergeCell ref="C2:C3"/>
    <mergeCell ref="D2:D3"/>
    <mergeCell ref="A20:D20"/>
  </mergeCells>
  <pageMargins left="0.74803149606299213" right="0.74803149606299213" top="0.59" bottom="0.27" header="0.22" footer="0.21"/>
  <pageSetup paperSize="9" scale="60" firstPageNumber="0" orientation="portrait" r:id="rId1"/>
  <headerFooter alignWithMargins="0">
    <oddHeader>&amp;C&amp;"Times New Roman,Félkövér"&amp;14Összesítő&amp;"Times New Roman,Normál"&amp;12
&amp;10 Dad Község Önkormányzat 
egyesített beveteliről és iadásairól
(e Ft)&amp;R&amp;"Times New Roman,Normál"1. melléklet
a 2/2014. (II.11.) önk .rendelethez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mell.Önk.összesítő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2014-02-12T10:35:56Z</dcterms:created>
  <dcterms:modified xsi:type="dcterms:W3CDTF">2014-02-12T10:36:19Z</dcterms:modified>
</cp:coreProperties>
</file>