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25" windowWidth="23250" windowHeight="12210" activeTab="3"/>
  </bookViews>
  <sheets>
    <sheet name="1" sheetId="4" r:id="rId1"/>
    <sheet name="02" sheetId="5" r:id="rId2"/>
    <sheet name="03" sheetId="6" r:id="rId3"/>
    <sheet name="04" sheetId="7" r:id="rId4"/>
    <sheet name="05" sheetId="10" r:id="rId5"/>
    <sheet name="06" sheetId="11" r:id="rId6"/>
    <sheet name="07" sheetId="22" r:id="rId7"/>
    <sheet name="08" sheetId="23" r:id="rId8"/>
    <sheet name="09" sheetId="24" r:id="rId9"/>
  </sheets>
  <calcPr calcId="125725"/>
</workbook>
</file>

<file path=xl/calcChain.xml><?xml version="1.0" encoding="utf-8"?>
<calcChain xmlns="http://schemas.openxmlformats.org/spreadsheetml/2006/main">
  <c r="A7" i="23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6"/>
  <c r="A6" i="2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7" i="5" l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F7"/>
  <c r="F8"/>
  <c r="F9"/>
  <c r="F10"/>
  <c r="F11"/>
  <c r="F14"/>
  <c r="F15"/>
  <c r="F17"/>
  <c r="F18"/>
  <c r="F20"/>
  <c r="F22"/>
  <c r="F24"/>
  <c r="F26"/>
  <c r="F27"/>
  <c r="F30"/>
  <c r="F31"/>
  <c r="F32"/>
  <c r="F34"/>
  <c r="F36"/>
  <c r="F37"/>
  <c r="F38"/>
  <c r="F39"/>
  <c r="F41"/>
  <c r="F42"/>
  <c r="F6"/>
  <c r="F67" i="4"/>
  <c r="F6"/>
  <c r="F7"/>
  <c r="F8"/>
  <c r="F9"/>
  <c r="F10"/>
  <c r="F11"/>
  <c r="F12"/>
  <c r="F13"/>
  <c r="F14"/>
  <c r="F15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2"/>
  <c r="F44"/>
  <c r="F47"/>
  <c r="F48"/>
  <c r="F49"/>
  <c r="F50"/>
  <c r="F51"/>
  <c r="F52"/>
  <c r="F54"/>
  <c r="F58"/>
  <c r="F59"/>
  <c r="F60"/>
  <c r="F61"/>
  <c r="F62"/>
  <c r="F63"/>
  <c r="F64"/>
  <c r="F65"/>
  <c r="F66"/>
  <c r="F5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<sst xmlns="http://schemas.openxmlformats.org/spreadsheetml/2006/main" count="289" uniqueCount="266">
  <si>
    <t>Maradványkimutatás</t>
  </si>
  <si>
    <t>Mérleg</t>
  </si>
  <si>
    <t>Eredménykimutatás</t>
  </si>
  <si>
    <t>#</t>
  </si>
  <si>
    <t>Megnevezés</t>
  </si>
  <si>
    <t>Eredeti előirányzat</t>
  </si>
  <si>
    <t>Módosított előirányzat</t>
  </si>
  <si>
    <t>Teljesítés</t>
  </si>
  <si>
    <t>Törvény szerinti illetmények, munkabérek (K1101)</t>
  </si>
  <si>
    <t>Béren kívüli juttatások (K1107)</t>
  </si>
  <si>
    <t>Közlekedési költségtérítés (K1109)</t>
  </si>
  <si>
    <t>Egyéb költségtérítések (K1110)</t>
  </si>
  <si>
    <t>Foglalkoztatottak egyéb személyi juttatásai (&gt;=14)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</si>
  <si>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</si>
  <si>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</si>
  <si>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</si>
  <si>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Külső személyi juttatások (=16+17+18) (K12)</t>
  </si>
  <si>
    <t>Személyi juttatások (=15+19) (K1)</t>
  </si>
  <si>
    <t>Munkaadókat terhelő járulékok és szociális hozzájárulási adó (=22+…+28) (K2)</t>
  </si>
  <si>
    <t>ebből: szociális hozzájárulási adó (K2)</t>
  </si>
  <si>
    <t>ebből: egészségügyi hozzájárulás (K2)</t>
  </si>
  <si>
    <t>ebből: táppénz hozzájárulás (K2)</t>
  </si>
  <si>
    <t>ebből: munkáltatót terhelő személyi jövedelemadó (K2)</t>
  </si>
  <si>
    <t>Szakmai anyagok beszerzése (K311)</t>
  </si>
  <si>
    <t>Üzemeltetési anyagok beszerzése (K312)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</si>
  <si>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</si>
  <si>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</si>
  <si>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</si>
  <si>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</si>
  <si>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</si>
  <si>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</si>
  <si>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</si>
  <si>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Karbantartási, kisjavítási szolgáltatások (K334)</t>
  </si>
  <si>
    <t>Szakmai tevékenységet segítő szolgáltatások  (K336)</t>
  </si>
  <si>
    <t>Egyéb szolgáltatások  (K337)</t>
  </si>
  <si>
    <t>Szolgáltatási kiadások (=36+37+38+40+41+43+44) (K33)</t>
  </si>
  <si>
    <t>Kiküldetések kiadásai (K341)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</si>
  <si>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</si>
  <si>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</si>
  <si>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</si>
  <si>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Egyéb dologi kiadások (K355)</t>
  </si>
  <si>
    <t>Különféle befizetések és egyéb dologi kiadások (=50+51+52+55+59) (K35)</t>
  </si>
  <si>
    <t>Dologi kiadások (=32+35+46+49+60) (K3)</t>
  </si>
  <si>
    <t>Családi támogatások (=64+…+73) (K42)</t>
  </si>
  <si>
    <t>ebből:  az egyéb pénzbeli és természetbeni gyermekvédelmi támogatások  (K42)</t>
  </si>
  <si>
    <t>Intézményi ellátottak pénzbeli juttatásai (&gt;=99+100) (K47)</t>
  </si>
  <si>
    <t>ebből: oktatásban résztvevők pénzbeli juttatásai (K47)</t>
  </si>
  <si>
    <t>Egyéb nem intézményi ellátások (&gt;=102+…+120) (K48)</t>
  </si>
  <si>
    <t>ebből: egyéb, az önkormányzat rendeletében megállapított juttatás (K48)</t>
  </si>
  <si>
    <t>ebből: települési támogatás [Szoctv. 45. §], (K48)</t>
  </si>
  <si>
    <t>Ellátottak pénzbeli juttatásai (=62+63+74+75+83+93+98+101) (K4)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</si>
  <si>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</si>
  <si>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</si>
  <si>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</si>
  <si>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(=124+125+126) (K502)</t>
  </si>
  <si>
    <t>Egyéb működési célú támogatások államháztartáson belülre (=152+…+161) (K506)</t>
  </si>
  <si>
    <t>ebből: helyi önkormányzatok és költségvetési szerveik (K506)</t>
  </si>
  <si>
    <t>Egyéb működési célú támogatások államháztartáson kívülre (=180+…+189) (K512)</t>
  </si>
  <si>
    <t>ebből: nonprofit gazdasági társaságok (K512)</t>
  </si>
  <si>
    <t>ebből: egyéb civil szervezetek (K512)</t>
  </si>
  <si>
    <t>ebből: háztartások (K512)</t>
  </si>
  <si>
    <t>Tartalékok (K513)</t>
  </si>
  <si>
    <t>Egyéb működési célú kiadások (=122+127+128+129+140+151+162+164+176+177+178+179+190) (K5)</t>
  </si>
  <si>
    <t>Ingatlanok beszerzése, létesítése (&gt;=194) (K62)</t>
  </si>
  <si>
    <t>Egyéb tárgyi eszközök beszerzése, létesítése (K64)</t>
  </si>
  <si>
    <t>Beruházási célú előzetesen felszámított általános forgalmi adó (K67)</t>
  </si>
  <si>
    <t>Beruházások (=192+193+195+…+199) (K6)</t>
  </si>
  <si>
    <t>Ingatlanok felújítása (K71)</t>
  </si>
  <si>
    <t>Felújítási célú előzetesen felszámított általános forgalmi adó (K74)</t>
  </si>
  <si>
    <t>Felújítások (=201+...+204) (K7)</t>
  </si>
  <si>
    <t>Költségvetési kiadások (=20+21+61+121+191+200+205+267) (K1-K8)</t>
  </si>
  <si>
    <t>Helyi önkormányzatok működésének általános támogatása (B111)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</si>
  <si>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</si>
  <si>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</si>
  <si>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</si>
  <si>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Önkormányzatok működési támogatásai (=01+…+06) (B11)</t>
  </si>
  <si>
    <t>Egyéb működési célú támogatások bevételei államháztartáson belülről (=33+…+42) (B16)</t>
  </si>
  <si>
    <t>ebből: központi kezelésű előirányzatok (B16)</t>
  </si>
  <si>
    <t>ebből: elkülönített állami pénzalapok (B16)</t>
  </si>
  <si>
    <t>Működési célú támogatások államháztartáson belülről (=07+...+10+21+32) (B1)</t>
  </si>
  <si>
    <t>Egyéb felhalmozási célú támogatások bevételei államháztartáson belülről (=69+…+78) (B25)</t>
  </si>
  <si>
    <t>ebből: fejezeti kezelésű előirányzatok EU-s programokra és azok hazai társfinanszírozása (B25)</t>
  </si>
  <si>
    <t>Felhalmozási célú támogatások államháztartáson belülről (=44+45+46+57+68) (B2)</t>
  </si>
  <si>
    <t>Vagyoni tipusú adók (=110+…+116) (B34)</t>
  </si>
  <si>
    <t>ebből: magánszemélyek kommunális adója (B34)</t>
  </si>
  <si>
    <t>Értékesítési és forgalmi adók (=118+…+139) (B351)</t>
  </si>
  <si>
    <t>ebből: állandó jeleggel végzett iparűzési tevékenység után fizetett helyi iparűzési adó (B351)</t>
  </si>
  <si>
    <t>Gépjárműadók (=146+…+149) (B354)</t>
  </si>
  <si>
    <t>ebből: belföldi gépjárművek adójának a helyi önkormányzatot megillető része (B354)</t>
  </si>
  <si>
    <t>Egyéb áruhasználati és szolgáltatási adók  (=151+…+167) (B355)</t>
  </si>
  <si>
    <t>ebből: tartózkodás után fizetett idegenforgalmi adó  (B355)</t>
  </si>
  <si>
    <t>Termékek és szolgáltatások adói (=117+140+144+145+150)  (B35)</t>
  </si>
  <si>
    <t>Egyéb közhatalmi bevételek (&gt;=170+…+184)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</si>
  <si>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</si>
  <si>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</si>
  <si>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Közhatalmi bevételek (=93+94+104+109+168+169) (B3)</t>
  </si>
  <si>
    <t>Készletértékesítés ellenértéke (B401)</t>
  </si>
  <si>
    <t>Szolgáltatások ellenértéke (&gt;=188+189) (B402)</t>
  </si>
  <si>
    <t>ebből:tárgyi eszközök bérbeadásából származó bevétel (B402)</t>
  </si>
  <si>
    <t>Tulajdonosi bevételek (&gt;=193+…+198) (B404)</t>
  </si>
  <si>
    <t>ebből: önkormányzati vagyon üzemeltetéséből, koncesszióból származó bevétel (B404)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</si>
  <si>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</si>
  <si>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</si>
  <si>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</si>
  <si>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</si>
  <si>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ebből: kiadások visszatérítései (B411)</t>
  </si>
  <si>
    <t>Működési bevételek (=186+187+190+192+199+…+201+208+216+217+218) (B4)</t>
  </si>
  <si>
    <t>Költségvetési bevételek (=43+79+185+221+230+256+282) (B1-B7)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</si>
  <si>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</si>
  <si>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</si>
  <si>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</si>
  <si>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</si>
  <si>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</si>
  <si>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</si>
  <si>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</si>
  <si>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</si>
  <si>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</si>
  <si>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</si>
  <si>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</si>
  <si>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</si>
  <si>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</si>
  <si>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</si>
  <si>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</si>
  <si>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</si>
  <si>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</si>
  <si>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</si>
  <si>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"A", "B" fizetési  osztály összesen</t>
  </si>
  <si>
    <t>KÖZALKALMAZOTTAK ÖSSZESEN (=23+...+35)</t>
  </si>
  <si>
    <t>fizikai alkalmazott, a költségvetési szerveknél foglalkoztatott egyéb munkavállaló  (fizikai alkalmazott)</t>
  </si>
  <si>
    <t>közfoglalkoztatott</t>
  </si>
  <si>
    <t>EGYÉB BÉRRENDSZER ÖSSZESEN (=59+…+65)</t>
  </si>
  <si>
    <t>polgármester, főpolgármester</t>
  </si>
  <si>
    <t>helyi önkormányzati képviselő-testület tagja, megyei közgyűlés tagja</t>
  </si>
  <si>
    <t>alpolgármester, főpolgármester-helyettes, megyei közgyűlés elnöke, alelnöke</t>
  </si>
  <si>
    <t>VÁLASZTOTT TISZTSÉGVISELŐK ÖSSZESEN (=67+...+77)</t>
  </si>
  <si>
    <t>FOGLALKOZTATOTTAK ÖSSZESEN (=22+36+47+53+58+66+78)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</si>
  <si>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</si>
  <si>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</si>
  <si>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</si>
  <si>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</si>
  <si>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Módosítások (+/-)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</si>
  <si>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</si>
  <si>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</si>
  <si>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</si>
  <si>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</si>
  <si>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</si>
  <si>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</si>
  <si>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</si>
  <si>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</si>
  <si>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</si>
  <si>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</si>
  <si>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</si>
  <si>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</si>
  <si>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</si>
  <si>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</si>
  <si>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</si>
  <si>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</si>
  <si>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</si>
  <si>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</si>
  <si>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</si>
  <si>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</si>
  <si>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</si>
  <si>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</si>
  <si>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</si>
  <si>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</si>
  <si>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</si>
  <si>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</si>
  <si>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D/I/4d - ebből: költségvetési évben esedékes követelések kiszámlázott általános forgalmi adóra</t>
  </si>
  <si>
    <t>D/I Költségvetési évben esedékes követelések (=D/I/1+…+D/I/8)</t>
  </si>
  <si>
    <t>D/II/3 Költségvetési évet követően esedékes követelések közhatalmi bevételre (=D/II/3a+…+D/II/3f)</t>
  </si>
  <si>
    <t>D/II/3e - ebből: költségvetési évet követően esedékes követelések termékek és szolgáltatások adóira</t>
  </si>
  <si>
    <t>D/II Költségvetési évet követően esedékes követelések (=D/II/1+…+D/II/8)</t>
  </si>
  <si>
    <t>D/III/1 Adott előlegek (=D/III/1a+…+D/III/1f)</t>
  </si>
  <si>
    <t>D/III/1d - ebből: igénybe vett szolgáltatásra adott előlegek</t>
  </si>
  <si>
    <t>D/III/4 Forgótőke elszámolása</t>
  </si>
  <si>
    <t>D/III Követelés jellegű sajátos elszámolások (=D/III/1+…+D/III/9)</t>
  </si>
  <si>
    <t>D) KÖVETELÉSEK  (=D/I+D/II+D/III)</t>
  </si>
  <si>
    <t>E/II/2 Más fizetendő általános forgalmi adó</t>
  </si>
  <si>
    <t>E/II Fizetendő általános forgalmi adó elszámolása (=E/II/1+E/II/2)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</si>
  <si>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</si>
  <si>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</si>
  <si>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</si>
  <si>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ESZKÖZÖK ÖSSZESEN (=A+B+C+D+E+F)</t>
  </si>
  <si>
    <t>G/I  Nemzeti vagyon induláskori értéke</t>
  </si>
  <si>
    <t>G/II Nemzeti vagyon változásai</t>
  </si>
  <si>
    <t>G/III/3 Pénzeszközön kívüli egyéb eszközök induláskori értéke és változásai</t>
  </si>
  <si>
    <t>G/III Egyéb eszközök induláskori értéke és változásai (=G/III/1+G/III/2+G/III/3)</t>
  </si>
  <si>
    <t>G/IV Felhalmozott eredmény</t>
  </si>
  <si>
    <t>G/VI Mérleg szerinti eredmény</t>
  </si>
  <si>
    <t>G/ SAJÁT TŐKE  (= G/I+…+G/VI)</t>
  </si>
  <si>
    <t>H/I/3 Költségvetési évben esedékes kötelezettségek dologi kiadásokra</t>
  </si>
  <si>
    <t>H/I/6 Költségvetési évben esedékes kötelezettségek beruházásokra</t>
  </si>
  <si>
    <t>H/I Költségvetési évben esedékes kötelezettségek (=H/I/1+…+H/I/9)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</si>
  <si>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</si>
  <si>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</si>
  <si>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 Költségvetési évet követően esedékes kötelezettségek (=H/II/1+…+H/II/9)</t>
  </si>
  <si>
    <t>H/III/1 Kapott előlegek</t>
  </si>
  <si>
    <t>H/III/3 Más szervezetet megillető bevételek elszámolása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</si>
  <si>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</si>
  <si>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</si>
  <si>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</si>
  <si>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</si>
  <si>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</si>
  <si>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</si>
  <si>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</si>
  <si>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</si>
  <si>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</si>
  <si>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</si>
  <si>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</si>
  <si>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</si>
  <si>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</si>
  <si>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</si>
  <si>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</si>
  <si>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</si>
  <si>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</si>
  <si>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</si>
  <si>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</si>
  <si>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</si>
  <si>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</si>
  <si>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</si>
  <si>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</si>
  <si>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</si>
  <si>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</si>
  <si>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20 Egyéb kapott (járó) kamatok és kamatjellegű eredményszemléletű bevételek</t>
  </si>
  <si>
    <t>VIII Pénzügyi műveletek eredményszemléletű bevételei (=17+18+19+20+21)</t>
  </si>
  <si>
    <t>B)  PÉNZÜGYI MŰVELETEK EREDMÉNYE (=VIII-IX)</t>
  </si>
  <si>
    <t>C)  MÉRLEG SZERINTI EREDMÉNY (=±A±B)</t>
  </si>
  <si>
    <t>Immateriális javak</t>
  </si>
  <si>
    <t>Ingatlanok és kapcsolódó vagyoni értékű jogok</t>
  </si>
  <si>
    <t>Gépek, berendezések, felszerelések, járművek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</si>
  <si>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</si>
  <si>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</si>
  <si>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</si>
  <si>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</si>
  <si>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</si>
  <si>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Nem aktivált felújítások</t>
  </si>
  <si>
    <t>Beruházásokból, felújításokból aktivált érték</t>
  </si>
  <si>
    <t>Egyéb növekedés</t>
  </si>
  <si>
    <t>Összes növekedés  (=02+…+07)</t>
  </si>
  <si>
    <t>Egyéb csökkenés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</si>
  <si>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</si>
  <si>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</si>
  <si>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</si>
  <si>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</si>
  <si>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Terv szerinti értékcsökkenés csökkenése</t>
  </si>
  <si>
    <t>Terv szerinti értékcsökkenés záró állománya  (=16+17-18)</t>
  </si>
  <si>
    <t>Értékcsökkenés összesen (=19+23)</t>
  </si>
  <si>
    <t>Eszközök nettó értéke (=15-24)</t>
  </si>
  <si>
    <t>Teljesen (0-ig) leírt eszközök bruttó értéke</t>
  </si>
  <si>
    <t>%</t>
  </si>
  <si>
    <t xml:space="preserve">1. számú melléklet </t>
  </si>
  <si>
    <t>Költségvetési kiadások</t>
  </si>
  <si>
    <t>Költségvetési bevételek</t>
  </si>
  <si>
    <t xml:space="preserve">2. számú melléklet </t>
  </si>
  <si>
    <t xml:space="preserve">Finanszírozási kiadások </t>
  </si>
  <si>
    <t>3. számú melléklet</t>
  </si>
  <si>
    <t>4. számú melléklet</t>
  </si>
  <si>
    <t>5. számú melléklet</t>
  </si>
  <si>
    <t>Létszám* fő</t>
  </si>
  <si>
    <t>Létszámkimutatás</t>
  </si>
  <si>
    <t>6. számú melléklet</t>
  </si>
  <si>
    <t>7. számú melléklet</t>
  </si>
  <si>
    <t>8. számú melléklet</t>
  </si>
  <si>
    <t>Vagyonkimutatás</t>
  </si>
  <si>
    <t>9. számú melléklet</t>
  </si>
  <si>
    <t>Finanszírozási bevételek</t>
  </si>
</sst>
</file>

<file path=xl/styles.xml><?xml version="1.0" encoding="utf-8"?>
<styleSheet xmlns="http://schemas.openxmlformats.org/spreadsheetml/2006/main">
  <fonts count="10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 CE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right" vertical="center" wrapText="1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7"/>
  <sheetViews>
    <sheetView view="pageLayout" zoomScaleNormal="100" workbookViewId="0">
      <selection activeCell="B2" sqref="B2"/>
    </sheetView>
  </sheetViews>
  <sheetFormatPr defaultRowHeight="12.75"/>
  <cols>
    <col min="1" max="1" width="5.5703125" customWidth="1"/>
    <col min="2" max="2" width="40.42578125" customWidth="1"/>
    <col min="3" max="3" width="11.42578125" customWidth="1"/>
    <col min="4" max="4" width="12" customWidth="1"/>
    <col min="5" max="5" width="11" customWidth="1"/>
    <col min="6" max="6" width="6.7109375" customWidth="1"/>
  </cols>
  <sheetData>
    <row r="2" spans="1:6" ht="15.75">
      <c r="B2" s="13" t="s">
        <v>251</v>
      </c>
      <c r="E2" t="s">
        <v>250</v>
      </c>
    </row>
    <row r="4" spans="1:6" ht="36.75" customHeight="1">
      <c r="A4" s="2"/>
      <c r="B4" s="2" t="s">
        <v>4</v>
      </c>
      <c r="C4" s="2" t="s">
        <v>5</v>
      </c>
      <c r="D4" s="2" t="s">
        <v>6</v>
      </c>
      <c r="E4" s="2" t="s">
        <v>7</v>
      </c>
      <c r="F4" s="2" t="s">
        <v>249</v>
      </c>
    </row>
    <row r="5" spans="1:6">
      <c r="A5" s="3">
        <v>1</v>
      </c>
      <c r="B5" s="4" t="s">
        <v>8</v>
      </c>
      <c r="C5" s="5">
        <v>16000000</v>
      </c>
      <c r="D5" s="5">
        <v>14620000</v>
      </c>
      <c r="E5" s="5">
        <v>13634205</v>
      </c>
      <c r="F5" s="9">
        <f>E5/D5*100</f>
        <v>93.257216142270863</v>
      </c>
    </row>
    <row r="6" spans="1:6">
      <c r="A6" s="3">
        <f>A5+1</f>
        <v>2</v>
      </c>
      <c r="B6" s="4" t="s">
        <v>9</v>
      </c>
      <c r="C6" s="5">
        <v>800000</v>
      </c>
      <c r="D6" s="5">
        <v>500000</v>
      </c>
      <c r="E6" s="5">
        <v>460000</v>
      </c>
      <c r="F6" s="9">
        <f t="shared" ref="F6:F67" si="0">E6/D6*100</f>
        <v>92</v>
      </c>
    </row>
    <row r="7" spans="1:6">
      <c r="A7" s="3">
        <f t="shared" ref="A7:A67" si="1">A6+1</f>
        <v>3</v>
      </c>
      <c r="B7" s="4" t="s">
        <v>10</v>
      </c>
      <c r="C7" s="5">
        <v>100000</v>
      </c>
      <c r="D7" s="5">
        <v>70000</v>
      </c>
      <c r="E7" s="5">
        <v>61320</v>
      </c>
      <c r="F7" s="9">
        <f t="shared" si="0"/>
        <v>87.6</v>
      </c>
    </row>
    <row r="8" spans="1:6">
      <c r="A8" s="3">
        <f t="shared" si="1"/>
        <v>4</v>
      </c>
      <c r="B8" s="4" t="s">
        <v>11</v>
      </c>
      <c r="C8" s="5">
        <v>500000</v>
      </c>
      <c r="D8" s="5">
        <v>100000</v>
      </c>
      <c r="E8" s="5">
        <v>0</v>
      </c>
      <c r="F8" s="9">
        <f t="shared" si="0"/>
        <v>0</v>
      </c>
    </row>
    <row r="9" spans="1:6" ht="25.5">
      <c r="A9" s="3">
        <f t="shared" si="1"/>
        <v>5</v>
      </c>
      <c r="B9" s="4" t="s">
        <v>12</v>
      </c>
      <c r="C9" s="5">
        <v>0</v>
      </c>
      <c r="D9" s="5">
        <v>470000</v>
      </c>
      <c r="E9" s="5">
        <v>430066</v>
      </c>
      <c r="F9" s="9">
        <f t="shared" si="0"/>
        <v>91.503404255319154</v>
      </c>
    </row>
    <row r="10" spans="1:6" ht="25.5">
      <c r="A10" s="3">
        <f t="shared" si="1"/>
        <v>6</v>
      </c>
      <c r="B10" s="4" t="s">
        <v>13</v>
      </c>
      <c r="C10" s="5">
        <v>17400000</v>
      </c>
      <c r="D10" s="5">
        <v>15760000</v>
      </c>
      <c r="E10" s="5">
        <v>14585591</v>
      </c>
      <c r="F10" s="9">
        <f t="shared" si="0"/>
        <v>92.548166243654819</v>
      </c>
    </row>
    <row r="11" spans="1:6">
      <c r="A11" s="3">
        <f t="shared" si="1"/>
        <v>7</v>
      </c>
      <c r="B11" s="4" t="s">
        <v>14</v>
      </c>
      <c r="C11" s="5">
        <v>7800000</v>
      </c>
      <c r="D11" s="5">
        <v>9300000</v>
      </c>
      <c r="E11" s="5">
        <v>8893883</v>
      </c>
      <c r="F11" s="9">
        <f t="shared" si="0"/>
        <v>95.633150537634407</v>
      </c>
    </row>
    <row r="12" spans="1:6" ht="38.25">
      <c r="A12" s="3">
        <f t="shared" si="1"/>
        <v>8</v>
      </c>
      <c r="B12" s="4" t="s">
        <v>15</v>
      </c>
      <c r="C12" s="5">
        <v>0</v>
      </c>
      <c r="D12" s="5">
        <v>140000</v>
      </c>
      <c r="E12" s="5">
        <v>140000</v>
      </c>
      <c r="F12" s="9">
        <f t="shared" si="0"/>
        <v>100</v>
      </c>
    </row>
    <row r="13" spans="1:6">
      <c r="A13" s="3">
        <f t="shared" si="1"/>
        <v>9</v>
      </c>
      <c r="B13" s="4" t="s">
        <v>16</v>
      </c>
      <c r="C13" s="5">
        <v>7800000</v>
      </c>
      <c r="D13" s="5">
        <v>9440000</v>
      </c>
      <c r="E13" s="5">
        <v>9033883</v>
      </c>
      <c r="F13" s="9">
        <f t="shared" si="0"/>
        <v>95.697913135593211</v>
      </c>
    </row>
    <row r="14" spans="1:6">
      <c r="A14" s="3">
        <f t="shared" si="1"/>
        <v>10</v>
      </c>
      <c r="B14" s="7" t="s">
        <v>17</v>
      </c>
      <c r="C14" s="8">
        <v>25200000</v>
      </c>
      <c r="D14" s="8">
        <v>25200000</v>
      </c>
      <c r="E14" s="8">
        <v>23619474</v>
      </c>
      <c r="F14" s="9">
        <f t="shared" si="0"/>
        <v>93.728071428571425</v>
      </c>
    </row>
    <row r="15" spans="1:6" ht="25.5">
      <c r="A15" s="3">
        <f t="shared" si="1"/>
        <v>11</v>
      </c>
      <c r="B15" s="7" t="s">
        <v>18</v>
      </c>
      <c r="C15" s="8">
        <v>5000000</v>
      </c>
      <c r="D15" s="8">
        <v>5000000</v>
      </c>
      <c r="E15" s="8">
        <v>4349062</v>
      </c>
      <c r="F15" s="9">
        <f t="shared" si="0"/>
        <v>86.98124</v>
      </c>
    </row>
    <row r="16" spans="1:6">
      <c r="A16" s="3">
        <f t="shared" si="1"/>
        <v>12</v>
      </c>
      <c r="B16" s="4" t="s">
        <v>19</v>
      </c>
      <c r="C16" s="5">
        <v>0</v>
      </c>
      <c r="D16" s="5">
        <v>0</v>
      </c>
      <c r="E16" s="5">
        <v>4052500</v>
      </c>
      <c r="F16" s="9"/>
    </row>
    <row r="17" spans="1:6">
      <c r="A17" s="3">
        <f t="shared" si="1"/>
        <v>13</v>
      </c>
      <c r="B17" s="4" t="s">
        <v>20</v>
      </c>
      <c r="C17" s="5">
        <v>0</v>
      </c>
      <c r="D17" s="5">
        <v>0</v>
      </c>
      <c r="E17" s="5">
        <v>128384</v>
      </c>
      <c r="F17" s="9"/>
    </row>
    <row r="18" spans="1:6">
      <c r="A18" s="3">
        <f t="shared" si="1"/>
        <v>14</v>
      </c>
      <c r="B18" s="4" t="s">
        <v>21</v>
      </c>
      <c r="C18" s="5">
        <v>0</v>
      </c>
      <c r="D18" s="5">
        <v>0</v>
      </c>
      <c r="E18" s="5">
        <v>54898</v>
      </c>
      <c r="F18" s="9"/>
    </row>
    <row r="19" spans="1:6" ht="25.5">
      <c r="A19" s="3">
        <f t="shared" si="1"/>
        <v>15</v>
      </c>
      <c r="B19" s="4" t="s">
        <v>22</v>
      </c>
      <c r="C19" s="5">
        <v>0</v>
      </c>
      <c r="D19" s="5">
        <v>0</v>
      </c>
      <c r="E19" s="5">
        <v>113280</v>
      </c>
      <c r="F19" s="9"/>
    </row>
    <row r="20" spans="1:6">
      <c r="A20" s="3">
        <f t="shared" si="1"/>
        <v>16</v>
      </c>
      <c r="B20" s="4" t="s">
        <v>23</v>
      </c>
      <c r="C20" s="5">
        <v>200000</v>
      </c>
      <c r="D20" s="5">
        <v>200000</v>
      </c>
      <c r="E20" s="5">
        <v>48623</v>
      </c>
      <c r="F20" s="9">
        <f t="shared" si="0"/>
        <v>24.311499999999999</v>
      </c>
    </row>
    <row r="21" spans="1:6">
      <c r="A21" s="3">
        <f t="shared" si="1"/>
        <v>17</v>
      </c>
      <c r="B21" s="4" t="s">
        <v>24</v>
      </c>
      <c r="C21" s="5">
        <v>5500000</v>
      </c>
      <c r="D21" s="5">
        <v>6371694</v>
      </c>
      <c r="E21" s="5">
        <v>6353160</v>
      </c>
      <c r="F21" s="9">
        <f t="shared" si="0"/>
        <v>99.709119741155178</v>
      </c>
    </row>
    <row r="22" spans="1:6">
      <c r="A22" s="3">
        <f t="shared" si="1"/>
        <v>18</v>
      </c>
      <c r="B22" s="4" t="s">
        <v>25</v>
      </c>
      <c r="C22" s="5">
        <v>5700000</v>
      </c>
      <c r="D22" s="5">
        <v>6571694</v>
      </c>
      <c r="E22" s="5">
        <v>6401783</v>
      </c>
      <c r="F22" s="9">
        <f t="shared" si="0"/>
        <v>97.414502257713153</v>
      </c>
    </row>
    <row r="23" spans="1:6">
      <c r="A23" s="3">
        <f t="shared" si="1"/>
        <v>19</v>
      </c>
      <c r="B23" s="4" t="s">
        <v>26</v>
      </c>
      <c r="C23" s="5">
        <v>500000</v>
      </c>
      <c r="D23" s="5">
        <v>500000</v>
      </c>
      <c r="E23" s="5">
        <v>310359</v>
      </c>
      <c r="F23" s="9">
        <f t="shared" si="0"/>
        <v>62.071799999999996</v>
      </c>
    </row>
    <row r="24" spans="1:6">
      <c r="A24" s="3">
        <f t="shared" si="1"/>
        <v>20</v>
      </c>
      <c r="B24" s="4" t="s">
        <v>27</v>
      </c>
      <c r="C24" s="5">
        <v>500000</v>
      </c>
      <c r="D24" s="5">
        <v>500000</v>
      </c>
      <c r="E24" s="5">
        <v>235746</v>
      </c>
      <c r="F24" s="9">
        <f t="shared" si="0"/>
        <v>47.1492</v>
      </c>
    </row>
    <row r="25" spans="1:6">
      <c r="A25" s="3">
        <f t="shared" si="1"/>
        <v>21</v>
      </c>
      <c r="B25" s="4" t="s">
        <v>28</v>
      </c>
      <c r="C25" s="5">
        <v>1000000</v>
      </c>
      <c r="D25" s="5">
        <v>1000000</v>
      </c>
      <c r="E25" s="5">
        <v>546105</v>
      </c>
      <c r="F25" s="9">
        <f t="shared" si="0"/>
        <v>54.610499999999995</v>
      </c>
    </row>
    <row r="26" spans="1:6">
      <c r="A26" s="3">
        <f t="shared" si="1"/>
        <v>22</v>
      </c>
      <c r="B26" s="4" t="s">
        <v>29</v>
      </c>
      <c r="C26" s="5">
        <v>3000000</v>
      </c>
      <c r="D26" s="5">
        <v>3000000</v>
      </c>
      <c r="E26" s="5">
        <v>2842630</v>
      </c>
      <c r="F26" s="9">
        <f t="shared" si="0"/>
        <v>94.754333333333335</v>
      </c>
    </row>
    <row r="27" spans="1:6">
      <c r="A27" s="3">
        <f t="shared" si="1"/>
        <v>23</v>
      </c>
      <c r="B27" s="4" t="s">
        <v>30</v>
      </c>
      <c r="C27" s="5">
        <v>500000</v>
      </c>
      <c r="D27" s="5">
        <v>600000</v>
      </c>
      <c r="E27" s="5">
        <v>536353</v>
      </c>
      <c r="F27" s="9">
        <f t="shared" si="0"/>
        <v>89.392166666666668</v>
      </c>
    </row>
    <row r="28" spans="1:6">
      <c r="A28" s="3">
        <f t="shared" si="1"/>
        <v>24</v>
      </c>
      <c r="B28" s="4" t="s">
        <v>31</v>
      </c>
      <c r="C28" s="5">
        <v>0</v>
      </c>
      <c r="D28" s="5">
        <v>500000</v>
      </c>
      <c r="E28" s="5">
        <v>468500</v>
      </c>
      <c r="F28" s="9">
        <f t="shared" si="0"/>
        <v>93.7</v>
      </c>
    </row>
    <row r="29" spans="1:6">
      <c r="A29" s="3">
        <f t="shared" si="1"/>
        <v>25</v>
      </c>
      <c r="B29" s="4" t="s">
        <v>32</v>
      </c>
      <c r="C29" s="5">
        <v>1500000</v>
      </c>
      <c r="D29" s="5">
        <v>1300000</v>
      </c>
      <c r="E29" s="5">
        <v>1154625</v>
      </c>
      <c r="F29" s="9">
        <f t="shared" si="0"/>
        <v>88.817307692307693</v>
      </c>
    </row>
    <row r="30" spans="1:6" ht="25.5">
      <c r="A30" s="3">
        <f t="shared" si="1"/>
        <v>26</v>
      </c>
      <c r="B30" s="4" t="s">
        <v>33</v>
      </c>
      <c r="C30" s="5">
        <v>2000000</v>
      </c>
      <c r="D30" s="5">
        <v>1850000</v>
      </c>
      <c r="E30" s="5">
        <v>1281304</v>
      </c>
      <c r="F30" s="9">
        <f t="shared" si="0"/>
        <v>69.25967567567568</v>
      </c>
    </row>
    <row r="31" spans="1:6">
      <c r="A31" s="3">
        <f t="shared" si="1"/>
        <v>27</v>
      </c>
      <c r="B31" s="4" t="s">
        <v>34</v>
      </c>
      <c r="C31" s="5">
        <v>4500000</v>
      </c>
      <c r="D31" s="5">
        <v>4000000</v>
      </c>
      <c r="E31" s="5">
        <v>3594314</v>
      </c>
      <c r="F31" s="9">
        <f t="shared" si="0"/>
        <v>89.857849999999999</v>
      </c>
    </row>
    <row r="32" spans="1:6" ht="25.5">
      <c r="A32" s="3">
        <f t="shared" si="1"/>
        <v>28</v>
      </c>
      <c r="B32" s="4" t="s">
        <v>35</v>
      </c>
      <c r="C32" s="5">
        <v>11500000</v>
      </c>
      <c r="D32" s="5">
        <v>11250000</v>
      </c>
      <c r="E32" s="5">
        <v>9877726</v>
      </c>
      <c r="F32" s="9">
        <f t="shared" si="0"/>
        <v>87.802008888888892</v>
      </c>
    </row>
    <row r="33" spans="1:6">
      <c r="A33" s="3">
        <f t="shared" si="1"/>
        <v>29</v>
      </c>
      <c r="B33" s="4" t="s">
        <v>36</v>
      </c>
      <c r="C33" s="5">
        <v>50000</v>
      </c>
      <c r="D33" s="5">
        <v>50000</v>
      </c>
      <c r="E33" s="5">
        <v>37124</v>
      </c>
      <c r="F33" s="9">
        <f t="shared" si="0"/>
        <v>74.248000000000005</v>
      </c>
    </row>
    <row r="34" spans="1:6" ht="25.5">
      <c r="A34" s="3">
        <f t="shared" si="1"/>
        <v>30</v>
      </c>
      <c r="B34" s="4" t="s">
        <v>37</v>
      </c>
      <c r="C34" s="5">
        <v>50000</v>
      </c>
      <c r="D34" s="5">
        <v>50000</v>
      </c>
      <c r="E34" s="5">
        <v>37124</v>
      </c>
      <c r="F34" s="9">
        <f t="shared" si="0"/>
        <v>74.248000000000005</v>
      </c>
    </row>
    <row r="35" spans="1:6" ht="25.5">
      <c r="A35" s="3">
        <f t="shared" si="1"/>
        <v>31</v>
      </c>
      <c r="B35" s="4" t="s">
        <v>38</v>
      </c>
      <c r="C35" s="5">
        <v>4000000</v>
      </c>
      <c r="D35" s="5">
        <v>4000000</v>
      </c>
      <c r="E35" s="5">
        <v>3509240</v>
      </c>
      <c r="F35" s="9">
        <f t="shared" si="0"/>
        <v>87.731000000000009</v>
      </c>
    </row>
    <row r="36" spans="1:6">
      <c r="A36" s="3">
        <f t="shared" si="1"/>
        <v>32</v>
      </c>
      <c r="B36" s="4" t="s">
        <v>39</v>
      </c>
      <c r="C36" s="5">
        <v>1500000</v>
      </c>
      <c r="D36" s="5">
        <v>1500000</v>
      </c>
      <c r="E36" s="5">
        <v>715000</v>
      </c>
      <c r="F36" s="9">
        <f t="shared" si="0"/>
        <v>47.666666666666671</v>
      </c>
    </row>
    <row r="37" spans="1:6">
      <c r="A37" s="3">
        <f t="shared" si="1"/>
        <v>33</v>
      </c>
      <c r="B37" s="4" t="s">
        <v>40</v>
      </c>
      <c r="C37" s="5">
        <v>700000</v>
      </c>
      <c r="D37" s="5">
        <v>652000</v>
      </c>
      <c r="E37" s="5">
        <v>333940</v>
      </c>
      <c r="F37" s="9">
        <f t="shared" si="0"/>
        <v>51.217791411042946</v>
      </c>
    </row>
    <row r="38" spans="1:6" ht="25.5">
      <c r="A38" s="3">
        <f t="shared" si="1"/>
        <v>34</v>
      </c>
      <c r="B38" s="4" t="s">
        <v>41</v>
      </c>
      <c r="C38" s="5">
        <v>6200000</v>
      </c>
      <c r="D38" s="5">
        <v>6152000</v>
      </c>
      <c r="E38" s="5">
        <v>4558180</v>
      </c>
      <c r="F38" s="9">
        <f t="shared" si="0"/>
        <v>74.09265279583876</v>
      </c>
    </row>
    <row r="39" spans="1:6">
      <c r="A39" s="3">
        <f t="shared" si="1"/>
        <v>35</v>
      </c>
      <c r="B39" s="7" t="s">
        <v>42</v>
      </c>
      <c r="C39" s="8">
        <v>24450000</v>
      </c>
      <c r="D39" s="8">
        <v>25023694</v>
      </c>
      <c r="E39" s="8">
        <v>21420918</v>
      </c>
      <c r="F39" s="9">
        <f t="shared" si="0"/>
        <v>85.602541335423936</v>
      </c>
    </row>
    <row r="40" spans="1:6">
      <c r="A40" s="3">
        <f t="shared" si="1"/>
        <v>36</v>
      </c>
      <c r="B40" s="4" t="s">
        <v>43</v>
      </c>
      <c r="C40" s="5">
        <v>0</v>
      </c>
      <c r="D40" s="5">
        <v>198000</v>
      </c>
      <c r="E40" s="5">
        <v>198000</v>
      </c>
      <c r="F40" s="9">
        <f t="shared" si="0"/>
        <v>100</v>
      </c>
    </row>
    <row r="41" spans="1:6" ht="25.5">
      <c r="A41" s="3">
        <f t="shared" si="1"/>
        <v>37</v>
      </c>
      <c r="B41" s="4" t="s">
        <v>44</v>
      </c>
      <c r="C41" s="5">
        <v>0</v>
      </c>
      <c r="D41" s="5">
        <v>0</v>
      </c>
      <c r="E41" s="5">
        <v>198000</v>
      </c>
      <c r="F41" s="9"/>
    </row>
    <row r="42" spans="1:6" ht="25.5">
      <c r="A42" s="3">
        <f t="shared" si="1"/>
        <v>38</v>
      </c>
      <c r="B42" s="4" t="s">
        <v>45</v>
      </c>
      <c r="C42" s="5">
        <v>0</v>
      </c>
      <c r="D42" s="5">
        <v>335000</v>
      </c>
      <c r="E42" s="5">
        <v>10000</v>
      </c>
      <c r="F42" s="9">
        <f t="shared" si="0"/>
        <v>2.9850746268656714</v>
      </c>
    </row>
    <row r="43" spans="1:6" ht="25.5">
      <c r="A43" s="3">
        <f t="shared" si="1"/>
        <v>39</v>
      </c>
      <c r="B43" s="4" t="s">
        <v>46</v>
      </c>
      <c r="C43" s="5">
        <v>0</v>
      </c>
      <c r="D43" s="5">
        <v>0</v>
      </c>
      <c r="E43" s="5">
        <v>10000</v>
      </c>
      <c r="F43" s="9"/>
    </row>
    <row r="44" spans="1:6" ht="25.5">
      <c r="A44" s="3">
        <f t="shared" si="1"/>
        <v>40</v>
      </c>
      <c r="B44" s="4" t="s">
        <v>47</v>
      </c>
      <c r="C44" s="5">
        <v>2500000</v>
      </c>
      <c r="D44" s="5">
        <v>2165000</v>
      </c>
      <c r="E44" s="5">
        <v>817500</v>
      </c>
      <c r="F44" s="9">
        <f t="shared" si="0"/>
        <v>37.759815242494227</v>
      </c>
    </row>
    <row r="45" spans="1:6" ht="25.5">
      <c r="A45" s="3">
        <f t="shared" si="1"/>
        <v>41</v>
      </c>
      <c r="B45" s="4" t="s">
        <v>48</v>
      </c>
      <c r="C45" s="5">
        <v>0</v>
      </c>
      <c r="D45" s="5">
        <v>0</v>
      </c>
      <c r="E45" s="5">
        <v>552500</v>
      </c>
      <c r="F45" s="9"/>
    </row>
    <row r="46" spans="1:6">
      <c r="A46" s="3">
        <f t="shared" si="1"/>
        <v>42</v>
      </c>
      <c r="B46" s="4" t="s">
        <v>49</v>
      </c>
      <c r="C46" s="5">
        <v>0</v>
      </c>
      <c r="D46" s="5">
        <v>0</v>
      </c>
      <c r="E46" s="5">
        <v>265000</v>
      </c>
      <c r="F46" s="9"/>
    </row>
    <row r="47" spans="1:6" ht="25.5">
      <c r="A47" s="3">
        <f t="shared" si="1"/>
        <v>43</v>
      </c>
      <c r="B47" s="7" t="s">
        <v>50</v>
      </c>
      <c r="C47" s="8">
        <v>2500000</v>
      </c>
      <c r="D47" s="8">
        <v>2698000</v>
      </c>
      <c r="E47" s="8">
        <v>1025500</v>
      </c>
      <c r="F47" s="9">
        <f t="shared" si="0"/>
        <v>38.009636767976282</v>
      </c>
    </row>
    <row r="48" spans="1:6" ht="25.5">
      <c r="A48" s="3">
        <f t="shared" si="1"/>
        <v>44</v>
      </c>
      <c r="B48" s="4" t="s">
        <v>51</v>
      </c>
      <c r="C48" s="5">
        <v>0</v>
      </c>
      <c r="D48" s="5">
        <v>16154</v>
      </c>
      <c r="E48" s="5">
        <v>16154</v>
      </c>
      <c r="F48" s="9">
        <f t="shared" si="0"/>
        <v>100</v>
      </c>
    </row>
    <row r="49" spans="1:6" ht="25.5">
      <c r="A49" s="3">
        <f t="shared" si="1"/>
        <v>45</v>
      </c>
      <c r="B49" s="4" t="s">
        <v>52</v>
      </c>
      <c r="C49" s="5">
        <v>0</v>
      </c>
      <c r="D49" s="5">
        <v>680000</v>
      </c>
      <c r="E49" s="5">
        <v>665036</v>
      </c>
      <c r="F49" s="9">
        <f t="shared" si="0"/>
        <v>97.79941176470588</v>
      </c>
    </row>
    <row r="50" spans="1:6">
      <c r="A50" s="3">
        <f t="shared" si="1"/>
        <v>46</v>
      </c>
      <c r="B50" s="4" t="s">
        <v>53</v>
      </c>
      <c r="C50" s="5">
        <v>0</v>
      </c>
      <c r="D50" s="5">
        <v>243846</v>
      </c>
      <c r="E50" s="5">
        <v>225039</v>
      </c>
      <c r="F50" s="9">
        <f t="shared" si="0"/>
        <v>92.28734529170049</v>
      </c>
    </row>
    <row r="51" spans="1:6">
      <c r="A51" s="3">
        <f t="shared" si="1"/>
        <v>47</v>
      </c>
      <c r="B51" s="4" t="s">
        <v>54</v>
      </c>
      <c r="C51" s="5">
        <v>0</v>
      </c>
      <c r="D51" s="5">
        <v>940000</v>
      </c>
      <c r="E51" s="5">
        <v>906229</v>
      </c>
      <c r="F51" s="9">
        <f t="shared" si="0"/>
        <v>96.407340425531913</v>
      </c>
    </row>
    <row r="52" spans="1:6" ht="25.5">
      <c r="A52" s="3">
        <f t="shared" si="1"/>
        <v>48</v>
      </c>
      <c r="B52" s="4" t="s">
        <v>55</v>
      </c>
      <c r="C52" s="5">
        <v>2500000</v>
      </c>
      <c r="D52" s="5">
        <v>100000</v>
      </c>
      <c r="E52" s="5">
        <v>63063</v>
      </c>
      <c r="F52" s="9">
        <f t="shared" si="0"/>
        <v>63.063000000000002</v>
      </c>
    </row>
    <row r="53" spans="1:6" ht="25.5">
      <c r="A53" s="3">
        <f t="shared" si="1"/>
        <v>49</v>
      </c>
      <c r="B53" s="4" t="s">
        <v>56</v>
      </c>
      <c r="C53" s="5">
        <v>0</v>
      </c>
      <c r="D53" s="5">
        <v>0</v>
      </c>
      <c r="E53" s="5">
        <v>63063</v>
      </c>
      <c r="F53" s="9"/>
    </row>
    <row r="54" spans="1:6" ht="25.5">
      <c r="A54" s="3">
        <f t="shared" si="1"/>
        <v>50</v>
      </c>
      <c r="B54" s="4" t="s">
        <v>57</v>
      </c>
      <c r="C54" s="5">
        <v>2500000</v>
      </c>
      <c r="D54" s="5">
        <v>2600000</v>
      </c>
      <c r="E54" s="5">
        <v>2363648</v>
      </c>
      <c r="F54" s="9">
        <f t="shared" si="0"/>
        <v>90.90953846153846</v>
      </c>
    </row>
    <row r="55" spans="1:6">
      <c r="A55" s="3">
        <f t="shared" si="1"/>
        <v>51</v>
      </c>
      <c r="B55" s="4" t="s">
        <v>58</v>
      </c>
      <c r="C55" s="5">
        <v>0</v>
      </c>
      <c r="D55" s="5">
        <v>0</v>
      </c>
      <c r="E55" s="5">
        <v>92508</v>
      </c>
      <c r="F55" s="9"/>
    </row>
    <row r="56" spans="1:6">
      <c r="A56" s="3">
        <f t="shared" si="1"/>
        <v>52</v>
      </c>
      <c r="B56" s="4" t="s">
        <v>59</v>
      </c>
      <c r="C56" s="5">
        <v>0</v>
      </c>
      <c r="D56" s="5">
        <v>0</v>
      </c>
      <c r="E56" s="5">
        <v>1981140</v>
      </c>
      <c r="F56" s="9"/>
    </row>
    <row r="57" spans="1:6">
      <c r="A57" s="3">
        <f t="shared" si="1"/>
        <v>53</v>
      </c>
      <c r="B57" s="4" t="s">
        <v>60</v>
      </c>
      <c r="C57" s="5">
        <v>0</v>
      </c>
      <c r="D57" s="5">
        <v>0</v>
      </c>
      <c r="E57" s="5">
        <v>290000</v>
      </c>
      <c r="F57" s="9"/>
    </row>
    <row r="58" spans="1:6">
      <c r="A58" s="3">
        <f t="shared" si="1"/>
        <v>54</v>
      </c>
      <c r="B58" s="4" t="s">
        <v>61</v>
      </c>
      <c r="C58" s="5">
        <v>51323844</v>
      </c>
      <c r="D58" s="5">
        <v>107788014</v>
      </c>
      <c r="E58" s="5">
        <v>0</v>
      </c>
      <c r="F58" s="9">
        <f t="shared" si="0"/>
        <v>0</v>
      </c>
    </row>
    <row r="59" spans="1:6" ht="38.25">
      <c r="A59" s="3">
        <f t="shared" si="1"/>
        <v>55</v>
      </c>
      <c r="B59" s="7" t="s">
        <v>62</v>
      </c>
      <c r="C59" s="8">
        <v>56323844</v>
      </c>
      <c r="D59" s="8">
        <v>111428014</v>
      </c>
      <c r="E59" s="8">
        <v>3332940</v>
      </c>
      <c r="F59" s="10">
        <f t="shared" si="0"/>
        <v>2.9911149632443417</v>
      </c>
    </row>
    <row r="60" spans="1:6">
      <c r="A60" s="3">
        <f t="shared" si="1"/>
        <v>56</v>
      </c>
      <c r="B60" s="4" t="s">
        <v>63</v>
      </c>
      <c r="C60" s="5">
        <v>0</v>
      </c>
      <c r="D60" s="5">
        <v>5678262</v>
      </c>
      <c r="E60" s="5">
        <v>5678262</v>
      </c>
      <c r="F60" s="9">
        <f t="shared" si="0"/>
        <v>100</v>
      </c>
    </row>
    <row r="61" spans="1:6">
      <c r="A61" s="3">
        <f t="shared" si="1"/>
        <v>57</v>
      </c>
      <c r="B61" s="4" t="s">
        <v>64</v>
      </c>
      <c r="C61" s="5">
        <v>0</v>
      </c>
      <c r="D61" s="5">
        <v>2548880</v>
      </c>
      <c r="E61" s="5">
        <v>2548880</v>
      </c>
      <c r="F61" s="9">
        <f t="shared" si="0"/>
        <v>100</v>
      </c>
    </row>
    <row r="62" spans="1:6" ht="25.5">
      <c r="A62" s="3">
        <f t="shared" si="1"/>
        <v>58</v>
      </c>
      <c r="B62" s="4" t="s">
        <v>65</v>
      </c>
      <c r="C62" s="5">
        <v>0</v>
      </c>
      <c r="D62" s="5">
        <v>2165304</v>
      </c>
      <c r="E62" s="5">
        <v>2165304</v>
      </c>
      <c r="F62" s="9">
        <f t="shared" si="0"/>
        <v>100</v>
      </c>
    </row>
    <row r="63" spans="1:6">
      <c r="A63" s="3">
        <f t="shared" si="1"/>
        <v>59</v>
      </c>
      <c r="B63" s="7" t="s">
        <v>66</v>
      </c>
      <c r="C63" s="8">
        <v>0</v>
      </c>
      <c r="D63" s="8">
        <v>10392446</v>
      </c>
      <c r="E63" s="8">
        <v>10392446</v>
      </c>
      <c r="F63" s="10">
        <f t="shared" si="0"/>
        <v>100</v>
      </c>
    </row>
    <row r="64" spans="1:6">
      <c r="A64" s="3">
        <f t="shared" si="1"/>
        <v>60</v>
      </c>
      <c r="B64" s="4" t="s">
        <v>67</v>
      </c>
      <c r="C64" s="5">
        <v>26000000</v>
      </c>
      <c r="D64" s="5">
        <v>18274016</v>
      </c>
      <c r="E64" s="5">
        <v>18274016</v>
      </c>
      <c r="F64" s="9">
        <f t="shared" si="0"/>
        <v>100</v>
      </c>
    </row>
    <row r="65" spans="1:6" ht="25.5">
      <c r="A65" s="3">
        <f t="shared" si="1"/>
        <v>61</v>
      </c>
      <c r="B65" s="4" t="s">
        <v>68</v>
      </c>
      <c r="C65" s="5">
        <v>6160000</v>
      </c>
      <c r="D65" s="5">
        <v>4933984</v>
      </c>
      <c r="E65" s="5">
        <v>4933984</v>
      </c>
      <c r="F65" s="9">
        <f t="shared" si="0"/>
        <v>100</v>
      </c>
    </row>
    <row r="66" spans="1:6">
      <c r="A66" s="3">
        <f t="shared" si="1"/>
        <v>62</v>
      </c>
      <c r="B66" s="7" t="s">
        <v>69</v>
      </c>
      <c r="C66" s="8">
        <v>32160000</v>
      </c>
      <c r="D66" s="8">
        <v>23208000</v>
      </c>
      <c r="E66" s="8">
        <v>23208000</v>
      </c>
      <c r="F66" s="10">
        <f t="shared" si="0"/>
        <v>100</v>
      </c>
    </row>
    <row r="67" spans="1:6" ht="25.5">
      <c r="A67" s="3">
        <f t="shared" si="1"/>
        <v>63</v>
      </c>
      <c r="B67" s="7" t="s">
        <v>70</v>
      </c>
      <c r="C67" s="8">
        <v>145633844</v>
      </c>
      <c r="D67" s="8">
        <v>202950154</v>
      </c>
      <c r="E67" s="8">
        <v>87348340</v>
      </c>
      <c r="F67" s="10">
        <f t="shared" si="0"/>
        <v>43.039307080299139</v>
      </c>
    </row>
  </sheetData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&amp;C&amp;"Times New Roman,Félkövér"Kaposújlak Községi Önkormányzat 2017. évi költségvetési beszámoló&amp;RÉrték típus: Forint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view="pageLayout" topLeftCell="A19" zoomScaleNormal="100" workbookViewId="0">
      <selection activeCell="B24" sqref="B24"/>
    </sheetView>
  </sheetViews>
  <sheetFormatPr defaultRowHeight="12.75"/>
  <cols>
    <col min="1" max="1" width="4.85546875" customWidth="1"/>
    <col min="2" max="2" width="41" customWidth="1"/>
    <col min="3" max="3" width="12" customWidth="1"/>
    <col min="4" max="4" width="12.5703125" customWidth="1"/>
    <col min="5" max="5" width="12.42578125" customWidth="1"/>
    <col min="6" max="6" width="6.85546875" customWidth="1"/>
  </cols>
  <sheetData>
    <row r="2" spans="1:6" ht="15.75">
      <c r="B2" s="13" t="s">
        <v>252</v>
      </c>
      <c r="E2" t="s">
        <v>253</v>
      </c>
    </row>
    <row r="5" spans="1:6" ht="32.25" customHeight="1">
      <c r="A5" s="1"/>
      <c r="B5" s="1" t="s">
        <v>4</v>
      </c>
      <c r="C5" s="1" t="s">
        <v>5</v>
      </c>
      <c r="D5" s="1" t="s">
        <v>6</v>
      </c>
      <c r="E5" s="1" t="s">
        <v>7</v>
      </c>
      <c r="F5" s="1" t="s">
        <v>249</v>
      </c>
    </row>
    <row r="6" spans="1:6" ht="25.5">
      <c r="A6" s="3">
        <v>1</v>
      </c>
      <c r="B6" s="4" t="s">
        <v>71</v>
      </c>
      <c r="C6" s="5">
        <v>0</v>
      </c>
      <c r="D6" s="5">
        <v>10414</v>
      </c>
      <c r="E6" s="5">
        <v>10414</v>
      </c>
      <c r="F6" s="9">
        <f>E6/D6*100</f>
        <v>100</v>
      </c>
    </row>
    <row r="7" spans="1:6" ht="38.25">
      <c r="A7" s="3">
        <f>A6+1</f>
        <v>2</v>
      </c>
      <c r="B7" s="4" t="s">
        <v>72</v>
      </c>
      <c r="C7" s="5">
        <v>0</v>
      </c>
      <c r="D7" s="5">
        <v>195966</v>
      </c>
      <c r="E7" s="5">
        <v>195966</v>
      </c>
      <c r="F7" s="9">
        <f t="shared" ref="F7:F42" si="0">E7/D7*100</f>
        <v>100</v>
      </c>
    </row>
    <row r="8" spans="1:6" ht="25.5">
      <c r="A8" s="3">
        <f t="shared" ref="A8:A42" si="1">A7+1</f>
        <v>3</v>
      </c>
      <c r="B8" s="4" t="s">
        <v>73</v>
      </c>
      <c r="C8" s="5">
        <v>1200000</v>
      </c>
      <c r="D8" s="5">
        <v>1200000</v>
      </c>
      <c r="E8" s="5">
        <v>1200000</v>
      </c>
      <c r="F8" s="9">
        <f t="shared" si="0"/>
        <v>100</v>
      </c>
    </row>
    <row r="9" spans="1:6" ht="25.5">
      <c r="A9" s="3">
        <f t="shared" si="1"/>
        <v>4</v>
      </c>
      <c r="B9" s="4" t="s">
        <v>74</v>
      </c>
      <c r="C9" s="5">
        <v>0</v>
      </c>
      <c r="D9" s="5">
        <v>849086</v>
      </c>
      <c r="E9" s="5">
        <v>849086</v>
      </c>
      <c r="F9" s="9">
        <f t="shared" si="0"/>
        <v>100</v>
      </c>
    </row>
    <row r="10" spans="1:6" ht="25.5">
      <c r="A10" s="3">
        <f t="shared" si="1"/>
        <v>5</v>
      </c>
      <c r="B10" s="4" t="s">
        <v>75</v>
      </c>
      <c r="C10" s="5">
        <v>1200000</v>
      </c>
      <c r="D10" s="5">
        <v>2255466</v>
      </c>
      <c r="E10" s="5">
        <v>2255466</v>
      </c>
      <c r="F10" s="9">
        <f t="shared" si="0"/>
        <v>100</v>
      </c>
    </row>
    <row r="11" spans="1:6" ht="25.5">
      <c r="A11" s="3">
        <f t="shared" si="1"/>
        <v>6</v>
      </c>
      <c r="B11" s="4" t="s">
        <v>76</v>
      </c>
      <c r="C11" s="5">
        <v>2287732</v>
      </c>
      <c r="D11" s="5">
        <v>15947004</v>
      </c>
      <c r="E11" s="5">
        <v>15947004</v>
      </c>
      <c r="F11" s="9">
        <f t="shared" si="0"/>
        <v>100</v>
      </c>
    </row>
    <row r="12" spans="1:6">
      <c r="A12" s="3">
        <f t="shared" si="1"/>
        <v>7</v>
      </c>
      <c r="B12" s="4" t="s">
        <v>77</v>
      </c>
      <c r="C12" s="5">
        <v>0</v>
      </c>
      <c r="D12" s="5">
        <v>0</v>
      </c>
      <c r="E12" s="5">
        <v>198000</v>
      </c>
      <c r="F12" s="9"/>
    </row>
    <row r="13" spans="1:6">
      <c r="A13" s="3">
        <f t="shared" si="1"/>
        <v>8</v>
      </c>
      <c r="B13" s="4" t="s">
        <v>78</v>
      </c>
      <c r="C13" s="5">
        <v>0</v>
      </c>
      <c r="D13" s="5">
        <v>0</v>
      </c>
      <c r="E13" s="5">
        <v>15749004</v>
      </c>
      <c r="F13" s="9"/>
    </row>
    <row r="14" spans="1:6" ht="25.5">
      <c r="A14" s="3">
        <f t="shared" si="1"/>
        <v>9</v>
      </c>
      <c r="B14" s="7" t="s">
        <v>79</v>
      </c>
      <c r="C14" s="8">
        <v>3487732</v>
      </c>
      <c r="D14" s="8">
        <v>18202470</v>
      </c>
      <c r="E14" s="8">
        <v>18202470</v>
      </c>
      <c r="F14" s="9">
        <f t="shared" si="0"/>
        <v>100</v>
      </c>
    </row>
    <row r="15" spans="1:6" ht="25.5">
      <c r="A15" s="3">
        <f t="shared" si="1"/>
        <v>10</v>
      </c>
      <c r="B15" s="4" t="s">
        <v>80</v>
      </c>
      <c r="C15" s="5">
        <v>0</v>
      </c>
      <c r="D15" s="5">
        <v>28500000</v>
      </c>
      <c r="E15" s="5">
        <v>28500000</v>
      </c>
      <c r="F15" s="9">
        <f t="shared" si="0"/>
        <v>100</v>
      </c>
    </row>
    <row r="16" spans="1:6" ht="25.5">
      <c r="A16" s="3">
        <f t="shared" si="1"/>
        <v>11</v>
      </c>
      <c r="B16" s="4" t="s">
        <v>81</v>
      </c>
      <c r="C16" s="5">
        <v>0</v>
      </c>
      <c r="D16" s="5">
        <v>0</v>
      </c>
      <c r="E16" s="5">
        <v>28500000</v>
      </c>
      <c r="F16" s="9"/>
    </row>
    <row r="17" spans="1:6" ht="25.5">
      <c r="A17" s="3">
        <f t="shared" si="1"/>
        <v>12</v>
      </c>
      <c r="B17" s="7" t="s">
        <v>82</v>
      </c>
      <c r="C17" s="8">
        <v>0</v>
      </c>
      <c r="D17" s="8">
        <v>28500000</v>
      </c>
      <c r="E17" s="8">
        <v>28500000</v>
      </c>
      <c r="F17" s="9">
        <f t="shared" si="0"/>
        <v>100</v>
      </c>
    </row>
    <row r="18" spans="1:6">
      <c r="A18" s="3">
        <f t="shared" si="1"/>
        <v>13</v>
      </c>
      <c r="B18" s="4" t="s">
        <v>83</v>
      </c>
      <c r="C18" s="5">
        <v>1400000</v>
      </c>
      <c r="D18" s="5">
        <v>1455734</v>
      </c>
      <c r="E18" s="5">
        <v>1337394</v>
      </c>
      <c r="F18" s="9">
        <f t="shared" si="0"/>
        <v>91.870767599025655</v>
      </c>
    </row>
    <row r="19" spans="1:6">
      <c r="A19" s="3">
        <f t="shared" si="1"/>
        <v>14</v>
      </c>
      <c r="B19" s="4" t="s">
        <v>84</v>
      </c>
      <c r="C19" s="5">
        <v>0</v>
      </c>
      <c r="D19" s="5">
        <v>0</v>
      </c>
      <c r="E19" s="5">
        <v>1337394</v>
      </c>
      <c r="F19" s="9"/>
    </row>
    <row r="20" spans="1:6">
      <c r="A20" s="3">
        <f t="shared" si="1"/>
        <v>15</v>
      </c>
      <c r="B20" s="4" t="s">
        <v>85</v>
      </c>
      <c r="C20" s="5">
        <v>28000000</v>
      </c>
      <c r="D20" s="5">
        <v>39861538</v>
      </c>
      <c r="E20" s="5">
        <v>39291900</v>
      </c>
      <c r="F20" s="9">
        <f t="shared" si="0"/>
        <v>98.570958300705811</v>
      </c>
    </row>
    <row r="21" spans="1:6" ht="25.5">
      <c r="A21" s="3">
        <f t="shared" si="1"/>
        <v>16</v>
      </c>
      <c r="B21" s="4" t="s">
        <v>86</v>
      </c>
      <c r="C21" s="5">
        <v>0</v>
      </c>
      <c r="D21" s="5">
        <v>0</v>
      </c>
      <c r="E21" s="5">
        <v>39291900</v>
      </c>
      <c r="F21" s="9"/>
    </row>
    <row r="22" spans="1:6">
      <c r="A22" s="3">
        <f t="shared" si="1"/>
        <v>17</v>
      </c>
      <c r="B22" s="4" t="s">
        <v>87</v>
      </c>
      <c r="C22" s="5">
        <v>3000000</v>
      </c>
      <c r="D22" s="5">
        <v>3630132</v>
      </c>
      <c r="E22" s="5">
        <v>3425464</v>
      </c>
      <c r="F22" s="9">
        <f t="shared" si="0"/>
        <v>94.361968104741095</v>
      </c>
    </row>
    <row r="23" spans="1:6" ht="25.5">
      <c r="A23" s="3">
        <f t="shared" si="1"/>
        <v>18</v>
      </c>
      <c r="B23" s="4" t="s">
        <v>88</v>
      </c>
      <c r="C23" s="5">
        <v>0</v>
      </c>
      <c r="D23" s="5">
        <v>0</v>
      </c>
      <c r="E23" s="5">
        <v>3425464</v>
      </c>
      <c r="F23" s="9"/>
    </row>
    <row r="24" spans="1:6" ht="25.5">
      <c r="A24" s="3">
        <f t="shared" si="1"/>
        <v>19</v>
      </c>
      <c r="B24" s="4" t="s">
        <v>89</v>
      </c>
      <c r="C24" s="5">
        <v>100000</v>
      </c>
      <c r="D24" s="5">
        <v>65280</v>
      </c>
      <c r="E24" s="5">
        <v>65280</v>
      </c>
      <c r="F24" s="9">
        <f t="shared" si="0"/>
        <v>100</v>
      </c>
    </row>
    <row r="25" spans="1:6" ht="25.5">
      <c r="A25" s="3">
        <f t="shared" si="1"/>
        <v>20</v>
      </c>
      <c r="B25" s="4" t="s">
        <v>90</v>
      </c>
      <c r="C25" s="5">
        <v>0</v>
      </c>
      <c r="D25" s="5">
        <v>0</v>
      </c>
      <c r="E25" s="5">
        <v>65280</v>
      </c>
      <c r="F25" s="9"/>
    </row>
    <row r="26" spans="1:6" ht="25.5">
      <c r="A26" s="3">
        <f t="shared" si="1"/>
        <v>21</v>
      </c>
      <c r="B26" s="4" t="s">
        <v>91</v>
      </c>
      <c r="C26" s="5">
        <v>31100000</v>
      </c>
      <c r="D26" s="5">
        <v>43556950</v>
      </c>
      <c r="E26" s="5">
        <v>42782644</v>
      </c>
      <c r="F26" s="9">
        <f t="shared" si="0"/>
        <v>98.222313545829081</v>
      </c>
    </row>
    <row r="27" spans="1:6">
      <c r="A27" s="3">
        <f t="shared" si="1"/>
        <v>22</v>
      </c>
      <c r="B27" s="4" t="s">
        <v>92</v>
      </c>
      <c r="C27" s="5">
        <v>0</v>
      </c>
      <c r="D27" s="5">
        <v>74710</v>
      </c>
      <c r="E27" s="5">
        <v>32902</v>
      </c>
      <c r="F27" s="9">
        <f t="shared" si="0"/>
        <v>44.03961986347209</v>
      </c>
    </row>
    <row r="28" spans="1:6" ht="51">
      <c r="A28" s="3">
        <f t="shared" si="1"/>
        <v>23</v>
      </c>
      <c r="B28" s="4" t="s">
        <v>93</v>
      </c>
      <c r="C28" s="5">
        <v>0</v>
      </c>
      <c r="D28" s="5">
        <v>0</v>
      </c>
      <c r="E28" s="5">
        <v>1000</v>
      </c>
      <c r="F28" s="9"/>
    </row>
    <row r="29" spans="1:6">
      <c r="A29" s="3">
        <f t="shared" si="1"/>
        <v>24</v>
      </c>
      <c r="B29" s="4" t="s">
        <v>94</v>
      </c>
      <c r="C29" s="5">
        <v>0</v>
      </c>
      <c r="D29" s="5">
        <v>0</v>
      </c>
      <c r="E29" s="5">
        <v>15436</v>
      </c>
      <c r="F29" s="9"/>
    </row>
    <row r="30" spans="1:6" ht="25.5">
      <c r="A30" s="3">
        <f t="shared" si="1"/>
        <v>25</v>
      </c>
      <c r="B30" s="7" t="s">
        <v>95</v>
      </c>
      <c r="C30" s="8">
        <v>32500000</v>
      </c>
      <c r="D30" s="8">
        <v>45087394</v>
      </c>
      <c r="E30" s="8">
        <v>44152940</v>
      </c>
      <c r="F30" s="9">
        <f t="shared" si="0"/>
        <v>97.927460611274185</v>
      </c>
    </row>
    <row r="31" spans="1:6">
      <c r="A31" s="3">
        <f t="shared" si="1"/>
        <v>26</v>
      </c>
      <c r="B31" s="4" t="s">
        <v>96</v>
      </c>
      <c r="C31" s="5">
        <v>0</v>
      </c>
      <c r="D31" s="5">
        <v>80551</v>
      </c>
      <c r="E31" s="5">
        <v>80551</v>
      </c>
      <c r="F31" s="9">
        <f t="shared" si="0"/>
        <v>100</v>
      </c>
    </row>
    <row r="32" spans="1:6">
      <c r="A32" s="3">
        <f t="shared" si="1"/>
        <v>27</v>
      </c>
      <c r="B32" s="4" t="s">
        <v>97</v>
      </c>
      <c r="C32" s="5">
        <v>0</v>
      </c>
      <c r="D32" s="5">
        <v>416243</v>
      </c>
      <c r="E32" s="5">
        <v>400495</v>
      </c>
      <c r="F32" s="9">
        <f t="shared" si="0"/>
        <v>96.216633072508131</v>
      </c>
    </row>
    <row r="33" spans="1:6" ht="25.5">
      <c r="A33" s="3">
        <f t="shared" si="1"/>
        <v>28</v>
      </c>
      <c r="B33" s="4" t="s">
        <v>98</v>
      </c>
      <c r="C33" s="5">
        <v>0</v>
      </c>
      <c r="D33" s="5">
        <v>0</v>
      </c>
      <c r="E33" s="5">
        <v>166927</v>
      </c>
      <c r="F33" s="9"/>
    </row>
    <row r="34" spans="1:6">
      <c r="A34" s="3">
        <f t="shared" si="1"/>
        <v>29</v>
      </c>
      <c r="B34" s="4" t="s">
        <v>99</v>
      </c>
      <c r="C34" s="5">
        <v>2000000</v>
      </c>
      <c r="D34" s="5">
        <v>3359321</v>
      </c>
      <c r="E34" s="5">
        <v>268233</v>
      </c>
      <c r="F34" s="9">
        <f t="shared" si="0"/>
        <v>7.9847385825885642</v>
      </c>
    </row>
    <row r="35" spans="1:6" ht="25.5">
      <c r="A35" s="3">
        <f t="shared" si="1"/>
        <v>30</v>
      </c>
      <c r="B35" s="4" t="s">
        <v>100</v>
      </c>
      <c r="C35" s="5">
        <v>0</v>
      </c>
      <c r="D35" s="5">
        <v>0</v>
      </c>
      <c r="E35" s="5">
        <v>263233</v>
      </c>
      <c r="F35" s="9"/>
    </row>
    <row r="36" spans="1:6">
      <c r="A36" s="3">
        <f t="shared" si="1"/>
        <v>31</v>
      </c>
      <c r="B36" s="4" t="s">
        <v>101</v>
      </c>
      <c r="C36" s="5">
        <v>540000</v>
      </c>
      <c r="D36" s="5">
        <v>998696</v>
      </c>
      <c r="E36" s="5">
        <v>138286</v>
      </c>
      <c r="F36" s="9">
        <f t="shared" si="0"/>
        <v>13.846656039475477</v>
      </c>
    </row>
    <row r="37" spans="1:6" ht="25.5">
      <c r="A37" s="3">
        <f t="shared" si="1"/>
        <v>32</v>
      </c>
      <c r="B37" s="4" t="s">
        <v>102</v>
      </c>
      <c r="C37" s="5">
        <v>0</v>
      </c>
      <c r="D37" s="5">
        <v>292</v>
      </c>
      <c r="E37" s="5">
        <v>292</v>
      </c>
      <c r="F37" s="9">
        <f t="shared" si="0"/>
        <v>100</v>
      </c>
    </row>
    <row r="38" spans="1:6" ht="25.5">
      <c r="A38" s="3">
        <f t="shared" si="1"/>
        <v>33</v>
      </c>
      <c r="B38" s="4" t="s">
        <v>103</v>
      </c>
      <c r="C38" s="5">
        <v>0</v>
      </c>
      <c r="D38" s="5">
        <v>292</v>
      </c>
      <c r="E38" s="5">
        <v>292</v>
      </c>
      <c r="F38" s="9">
        <f t="shared" si="0"/>
        <v>100</v>
      </c>
    </row>
    <row r="39" spans="1:6">
      <c r="A39" s="3">
        <f t="shared" si="1"/>
        <v>34</v>
      </c>
      <c r="B39" s="4" t="s">
        <v>104</v>
      </c>
      <c r="C39" s="5">
        <v>0</v>
      </c>
      <c r="D39" s="5">
        <v>795759</v>
      </c>
      <c r="E39" s="5">
        <v>795759</v>
      </c>
      <c r="F39" s="9">
        <f t="shared" si="0"/>
        <v>100</v>
      </c>
    </row>
    <row r="40" spans="1:6">
      <c r="A40" s="3">
        <f t="shared" si="1"/>
        <v>35</v>
      </c>
      <c r="B40" s="4" t="s">
        <v>105</v>
      </c>
      <c r="C40" s="5">
        <v>0</v>
      </c>
      <c r="D40" s="5">
        <v>0</v>
      </c>
      <c r="E40" s="5">
        <v>51751</v>
      </c>
      <c r="F40" s="9"/>
    </row>
    <row r="41" spans="1:6" ht="38.25">
      <c r="A41" s="3">
        <f t="shared" si="1"/>
        <v>36</v>
      </c>
      <c r="B41" s="7" t="s">
        <v>106</v>
      </c>
      <c r="C41" s="8">
        <v>2540000</v>
      </c>
      <c r="D41" s="8">
        <v>5650862</v>
      </c>
      <c r="E41" s="8">
        <v>1683616</v>
      </c>
      <c r="F41" s="10">
        <f t="shared" si="0"/>
        <v>29.793967716783744</v>
      </c>
    </row>
    <row r="42" spans="1:6" ht="25.5">
      <c r="A42" s="3">
        <f t="shared" si="1"/>
        <v>37</v>
      </c>
      <c r="B42" s="7" t="s">
        <v>107</v>
      </c>
      <c r="C42" s="8">
        <v>38527732</v>
      </c>
      <c r="D42" s="8">
        <v>97440726</v>
      </c>
      <c r="E42" s="8">
        <v>92539026</v>
      </c>
      <c r="F42" s="10">
        <f t="shared" si="0"/>
        <v>94.969557184949551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 év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view="pageLayout" zoomScaleNormal="100" workbookViewId="0">
      <selection activeCell="E1" sqref="E1"/>
    </sheetView>
  </sheetViews>
  <sheetFormatPr defaultRowHeight="12.75"/>
  <cols>
    <col min="1" max="1" width="4.85546875" customWidth="1"/>
    <col min="2" max="2" width="39" customWidth="1"/>
    <col min="3" max="3" width="11.5703125" customWidth="1"/>
    <col min="4" max="4" width="11.7109375" customWidth="1"/>
    <col min="5" max="5" width="11.28515625" customWidth="1"/>
    <col min="6" max="6" width="8" customWidth="1"/>
  </cols>
  <sheetData>
    <row r="1" spans="1:6" ht="15.75">
      <c r="B1" s="13" t="s">
        <v>254</v>
      </c>
      <c r="C1" s="11"/>
      <c r="D1" s="11"/>
      <c r="E1" s="11" t="s">
        <v>255</v>
      </c>
      <c r="F1" s="11"/>
    </row>
    <row r="2" spans="1:6">
      <c r="B2" s="11"/>
      <c r="C2" s="11"/>
      <c r="D2" s="11"/>
      <c r="E2" s="11"/>
      <c r="F2" s="11"/>
    </row>
    <row r="3" spans="1:6" ht="32.25" customHeight="1">
      <c r="A3" s="1"/>
      <c r="B3" s="1" t="s">
        <v>4</v>
      </c>
      <c r="C3" s="1" t="s">
        <v>5</v>
      </c>
      <c r="D3" s="1" t="s">
        <v>6</v>
      </c>
      <c r="E3" s="1" t="s">
        <v>7</v>
      </c>
      <c r="F3" s="1" t="s">
        <v>249</v>
      </c>
    </row>
    <row r="4" spans="1:6" ht="25.5">
      <c r="A4" s="3">
        <v>1</v>
      </c>
      <c r="B4" s="4" t="s">
        <v>108</v>
      </c>
      <c r="C4" s="5">
        <v>0</v>
      </c>
      <c r="D4" s="5">
        <v>48000</v>
      </c>
      <c r="E4" s="5">
        <v>48000</v>
      </c>
      <c r="F4" s="15">
        <v>100</v>
      </c>
    </row>
    <row r="5" spans="1:6" ht="25.5">
      <c r="A5" s="3">
        <v>2</v>
      </c>
      <c r="B5" s="4" t="s">
        <v>109</v>
      </c>
      <c r="C5" s="5">
        <v>0</v>
      </c>
      <c r="D5" s="5">
        <v>48000</v>
      </c>
      <c r="E5" s="5">
        <v>48000</v>
      </c>
      <c r="F5" s="15">
        <v>100</v>
      </c>
    </row>
    <row r="6" spans="1:6">
      <c r="A6" s="6">
        <v>3</v>
      </c>
      <c r="B6" s="7" t="s">
        <v>110</v>
      </c>
      <c r="C6" s="8">
        <v>0</v>
      </c>
      <c r="D6" s="8">
        <v>48000</v>
      </c>
      <c r="E6" s="8">
        <v>48000</v>
      </c>
      <c r="F6" s="16">
        <v>100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 év&amp;RÉrték típus: Forint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"/>
  <sheetViews>
    <sheetView tabSelected="1" view="pageLayout" topLeftCell="A46" zoomScaleNormal="100" workbookViewId="0">
      <selection activeCell="B12" sqref="B12"/>
    </sheetView>
  </sheetViews>
  <sheetFormatPr defaultRowHeight="12.75"/>
  <cols>
    <col min="1" max="1" width="5.140625" customWidth="1"/>
    <col min="2" max="2" width="35.85546875" customWidth="1"/>
    <col min="3" max="3" width="12.28515625" customWidth="1"/>
    <col min="4" max="4" width="13.5703125" customWidth="1"/>
    <col min="5" max="5" width="12" customWidth="1"/>
    <col min="6" max="6" width="5.7109375" customWidth="1"/>
  </cols>
  <sheetData>
    <row r="1" spans="1:6" ht="15.75">
      <c r="B1" s="13" t="s">
        <v>265</v>
      </c>
      <c r="E1" s="11" t="s">
        <v>256</v>
      </c>
    </row>
    <row r="3" spans="1:6" ht="36.75" customHeight="1">
      <c r="A3" s="1"/>
      <c r="B3" s="1" t="s">
        <v>4</v>
      </c>
      <c r="C3" s="1" t="s">
        <v>5</v>
      </c>
      <c r="D3" s="1" t="s">
        <v>6</v>
      </c>
      <c r="E3" s="1" t="s">
        <v>7</v>
      </c>
      <c r="F3" s="1" t="s">
        <v>249</v>
      </c>
    </row>
    <row r="4" spans="1:6" ht="25.5">
      <c r="A4" s="3">
        <v>1</v>
      </c>
      <c r="B4" s="4" t="s">
        <v>111</v>
      </c>
      <c r="C4" s="5">
        <v>107106112</v>
      </c>
      <c r="D4" s="5">
        <v>105485428</v>
      </c>
      <c r="E4" s="5">
        <v>105485428</v>
      </c>
      <c r="F4" s="15">
        <v>100</v>
      </c>
    </row>
    <row r="5" spans="1:6">
      <c r="A5" s="3">
        <v>2</v>
      </c>
      <c r="B5" s="4" t="s">
        <v>112</v>
      </c>
      <c r="C5" s="5">
        <v>107106112</v>
      </c>
      <c r="D5" s="5">
        <v>105485428</v>
      </c>
      <c r="E5" s="5">
        <v>105485428</v>
      </c>
      <c r="F5" s="15">
        <v>100</v>
      </c>
    </row>
    <row r="6" spans="1:6" ht="25.5">
      <c r="A6" s="3">
        <v>3</v>
      </c>
      <c r="B6" s="4" t="s">
        <v>113</v>
      </c>
      <c r="C6" s="5">
        <v>0</v>
      </c>
      <c r="D6" s="5">
        <v>72000</v>
      </c>
      <c r="E6" s="5">
        <v>72000</v>
      </c>
      <c r="F6" s="15">
        <v>100</v>
      </c>
    </row>
    <row r="7" spans="1:6" ht="25.5">
      <c r="A7" s="3">
        <v>4</v>
      </c>
      <c r="B7" s="4" t="s">
        <v>114</v>
      </c>
      <c r="C7" s="5">
        <v>107106112</v>
      </c>
      <c r="D7" s="5">
        <v>105557428</v>
      </c>
      <c r="E7" s="5">
        <v>105557428</v>
      </c>
      <c r="F7" s="15">
        <v>100</v>
      </c>
    </row>
    <row r="8" spans="1:6" ht="25.5">
      <c r="A8" s="6">
        <v>5</v>
      </c>
      <c r="B8" s="7" t="s">
        <v>115</v>
      </c>
      <c r="C8" s="8">
        <v>107106112</v>
      </c>
      <c r="D8" s="8">
        <v>105557428</v>
      </c>
      <c r="E8" s="8">
        <v>105557428</v>
      </c>
      <c r="F8" s="16">
        <v>100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2017.&amp;RÉrték típus: Forint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13"/>
  <sheetViews>
    <sheetView view="pageLayout" zoomScaleNormal="100" workbookViewId="0">
      <selection activeCell="B31" sqref="B31:B32"/>
    </sheetView>
  </sheetViews>
  <sheetFormatPr defaultRowHeight="12.75"/>
  <cols>
    <col min="1" max="1" width="8.140625" customWidth="1"/>
    <col min="2" max="2" width="41" customWidth="1"/>
    <col min="3" max="3" width="18" customWidth="1"/>
  </cols>
  <sheetData>
    <row r="2" spans="1:5" ht="15.75">
      <c r="B2" s="13" t="s">
        <v>0</v>
      </c>
      <c r="C2" s="12"/>
      <c r="D2" s="11" t="s">
        <v>257</v>
      </c>
      <c r="E2" s="12"/>
    </row>
    <row r="3" spans="1:5" ht="15.75">
      <c r="B3" s="12"/>
      <c r="C3" s="12"/>
      <c r="D3" s="12"/>
      <c r="E3" s="12"/>
    </row>
    <row r="4" spans="1:5" ht="15.75">
      <c r="A4" s="14"/>
      <c r="B4" s="1" t="s">
        <v>4</v>
      </c>
      <c r="C4" s="1" t="s">
        <v>116</v>
      </c>
    </row>
    <row r="5" spans="1:5">
      <c r="A5" s="3">
        <v>1</v>
      </c>
      <c r="B5" s="4" t="s">
        <v>117</v>
      </c>
      <c r="C5" s="17">
        <v>92539026</v>
      </c>
    </row>
    <row r="6" spans="1:5">
      <c r="A6" s="3">
        <v>2</v>
      </c>
      <c r="B6" s="4" t="s">
        <v>118</v>
      </c>
      <c r="C6" s="17">
        <v>87348340</v>
      </c>
    </row>
    <row r="7" spans="1:5" ht="25.5">
      <c r="A7" s="6">
        <v>3</v>
      </c>
      <c r="B7" s="7" t="s">
        <v>119</v>
      </c>
      <c r="C7" s="18">
        <v>5190686</v>
      </c>
    </row>
    <row r="8" spans="1:5">
      <c r="A8" s="3">
        <v>4</v>
      </c>
      <c r="B8" s="4" t="s">
        <v>120</v>
      </c>
      <c r="C8" s="17">
        <v>105557428</v>
      </c>
    </row>
    <row r="9" spans="1:5">
      <c r="A9" s="3">
        <v>5</v>
      </c>
      <c r="B9" s="4" t="s">
        <v>121</v>
      </c>
      <c r="C9" s="17">
        <v>48000</v>
      </c>
    </row>
    <row r="10" spans="1:5" ht="25.5">
      <c r="A10" s="6">
        <v>6</v>
      </c>
      <c r="B10" s="7" t="s">
        <v>122</v>
      </c>
      <c r="C10" s="18">
        <v>105509428</v>
      </c>
    </row>
    <row r="11" spans="1:5">
      <c r="A11" s="6">
        <v>7</v>
      </c>
      <c r="B11" s="7" t="s">
        <v>123</v>
      </c>
      <c r="C11" s="18">
        <v>110700114</v>
      </c>
    </row>
    <row r="12" spans="1:5">
      <c r="A12" s="6">
        <v>8</v>
      </c>
      <c r="B12" s="7" t="s">
        <v>124</v>
      </c>
      <c r="C12" s="18">
        <v>110700114</v>
      </c>
    </row>
    <row r="13" spans="1:5">
      <c r="A13" s="6">
        <v>9</v>
      </c>
      <c r="B13" s="7" t="s">
        <v>125</v>
      </c>
      <c r="C13" s="18">
        <v>110700114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 év&amp;RÉrték típus: Forint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view="pageLayout" topLeftCell="A38" zoomScaleNormal="100" workbookViewId="0">
      <selection activeCell="B44" sqref="B44"/>
    </sheetView>
  </sheetViews>
  <sheetFormatPr defaultRowHeight="12.75"/>
  <cols>
    <col min="1" max="1" width="8.140625" customWidth="1"/>
    <col min="2" max="2" width="41" customWidth="1"/>
    <col min="3" max="3" width="13.85546875" customWidth="1"/>
  </cols>
  <sheetData>
    <row r="1" spans="1:6" ht="15.75">
      <c r="B1" s="13" t="s">
        <v>259</v>
      </c>
      <c r="C1" s="12"/>
      <c r="D1" s="12"/>
      <c r="E1" s="11" t="s">
        <v>260</v>
      </c>
      <c r="F1" s="12"/>
    </row>
    <row r="3" spans="1:6" ht="35.25" customHeight="1">
      <c r="A3" s="1"/>
      <c r="B3" s="1" t="s">
        <v>4</v>
      </c>
      <c r="C3" s="1" t="s">
        <v>258</v>
      </c>
    </row>
    <row r="4" spans="1:6">
      <c r="A4" s="3">
        <v>1</v>
      </c>
      <c r="B4" s="4" t="s">
        <v>126</v>
      </c>
      <c r="C4" s="17">
        <v>1</v>
      </c>
    </row>
    <row r="5" spans="1:6" ht="25.5">
      <c r="A5" s="6">
        <v>2</v>
      </c>
      <c r="B5" s="7" t="s">
        <v>127</v>
      </c>
      <c r="C5" s="18">
        <v>1</v>
      </c>
    </row>
    <row r="6" spans="1:6" ht="38.25">
      <c r="A6" s="3">
        <v>3</v>
      </c>
      <c r="B6" s="4" t="s">
        <v>128</v>
      </c>
      <c r="C6" s="17">
        <v>2</v>
      </c>
    </row>
    <row r="7" spans="1:6">
      <c r="A7" s="3">
        <v>4</v>
      </c>
      <c r="B7" s="4" t="s">
        <v>129</v>
      </c>
      <c r="C7" s="17">
        <v>8</v>
      </c>
    </row>
    <row r="8" spans="1:6" ht="25.5">
      <c r="A8" s="6">
        <v>5</v>
      </c>
      <c r="B8" s="7" t="s">
        <v>130</v>
      </c>
      <c r="C8" s="18">
        <v>10</v>
      </c>
    </row>
    <row r="9" spans="1:6">
      <c r="A9" s="3">
        <v>6</v>
      </c>
      <c r="B9" s="4" t="s">
        <v>131</v>
      </c>
      <c r="C9" s="17">
        <v>1</v>
      </c>
    </row>
    <row r="10" spans="1:6" ht="25.5">
      <c r="A10" s="3">
        <v>7</v>
      </c>
      <c r="B10" s="4" t="s">
        <v>132</v>
      </c>
      <c r="C10" s="17">
        <v>3</v>
      </c>
    </row>
    <row r="11" spans="1:6" ht="25.5">
      <c r="A11" s="3">
        <v>8</v>
      </c>
      <c r="B11" s="4" t="s">
        <v>133</v>
      </c>
      <c r="C11" s="17">
        <v>1</v>
      </c>
    </row>
    <row r="12" spans="1:6" ht="25.5">
      <c r="A12" s="6">
        <v>9</v>
      </c>
      <c r="B12" s="7" t="s">
        <v>134</v>
      </c>
      <c r="C12" s="18">
        <v>5</v>
      </c>
    </row>
    <row r="13" spans="1:6" ht="25.5">
      <c r="A13" s="6">
        <v>10</v>
      </c>
      <c r="B13" s="7" t="s">
        <v>135</v>
      </c>
      <c r="C13" s="18">
        <v>16</v>
      </c>
    </row>
    <row r="14" spans="1:6" ht="38.25">
      <c r="A14" s="3">
        <v>11</v>
      </c>
      <c r="B14" s="4" t="s">
        <v>136</v>
      </c>
      <c r="C14" s="17">
        <v>16</v>
      </c>
    </row>
    <row r="15" spans="1:6" ht="25.5">
      <c r="A15" s="3">
        <v>12</v>
      </c>
      <c r="B15" s="4" t="s">
        <v>137</v>
      </c>
      <c r="C15" s="17">
        <v>16</v>
      </c>
    </row>
    <row r="16" spans="1:6" ht="25.5">
      <c r="A16" s="3">
        <v>13</v>
      </c>
      <c r="B16" s="4" t="s">
        <v>138</v>
      </c>
      <c r="C16" s="17">
        <v>16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 év&amp;RÉrték típus: Forint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66"/>
  <sheetViews>
    <sheetView view="pageLayout" zoomScaleNormal="100" workbookViewId="0">
      <selection activeCell="C82" sqref="C82"/>
    </sheetView>
  </sheetViews>
  <sheetFormatPr defaultRowHeight="12.75"/>
  <cols>
    <col min="1" max="1" width="6" customWidth="1"/>
    <col min="2" max="2" width="41" customWidth="1"/>
    <col min="3" max="3" width="12.7109375" customWidth="1"/>
    <col min="4" max="4" width="12.5703125" customWidth="1"/>
    <col min="5" max="5" width="11.85546875" customWidth="1"/>
  </cols>
  <sheetData>
    <row r="2" spans="1:5" ht="15.75">
      <c r="B2" s="13" t="s">
        <v>1</v>
      </c>
      <c r="C2" s="12"/>
      <c r="D2" s="11" t="s">
        <v>261</v>
      </c>
      <c r="E2" s="12"/>
    </row>
    <row r="3" spans="1:5" ht="15">
      <c r="A3" s="19"/>
      <c r="B3" s="19"/>
      <c r="C3" s="19"/>
      <c r="D3" s="19"/>
      <c r="E3" s="19"/>
    </row>
    <row r="4" spans="1:5" ht="35.25" customHeight="1">
      <c r="A4" s="1"/>
      <c r="B4" s="1" t="s">
        <v>4</v>
      </c>
      <c r="C4" s="1" t="s">
        <v>139</v>
      </c>
      <c r="D4" s="1" t="s">
        <v>140</v>
      </c>
      <c r="E4" s="1" t="s">
        <v>141</v>
      </c>
    </row>
    <row r="5" spans="1:5">
      <c r="A5" s="3">
        <v>1</v>
      </c>
      <c r="B5" s="4" t="s">
        <v>142</v>
      </c>
      <c r="C5" s="5">
        <v>62176</v>
      </c>
      <c r="D5" s="5">
        <v>0</v>
      </c>
      <c r="E5" s="5">
        <v>0</v>
      </c>
    </row>
    <row r="6" spans="1:5">
      <c r="A6" s="6">
        <f>A5+1</f>
        <v>2</v>
      </c>
      <c r="B6" s="7" t="s">
        <v>143</v>
      </c>
      <c r="C6" s="8">
        <v>62176</v>
      </c>
      <c r="D6" s="8">
        <v>0</v>
      </c>
      <c r="E6" s="8">
        <v>0</v>
      </c>
    </row>
    <row r="7" spans="1:5" ht="25.5">
      <c r="A7" s="6">
        <f t="shared" ref="A7:A66" si="0">A6+1</f>
        <v>3</v>
      </c>
      <c r="B7" s="4" t="s">
        <v>144</v>
      </c>
      <c r="C7" s="5">
        <v>334053767</v>
      </c>
      <c r="D7" s="5">
        <v>0</v>
      </c>
      <c r="E7" s="5">
        <v>349860430</v>
      </c>
    </row>
    <row r="8" spans="1:5">
      <c r="A8" s="6">
        <f t="shared" si="0"/>
        <v>4</v>
      </c>
      <c r="B8" s="4" t="s">
        <v>145</v>
      </c>
      <c r="C8" s="5">
        <v>8861521</v>
      </c>
      <c r="D8" s="5">
        <v>0</v>
      </c>
      <c r="E8" s="5">
        <v>9317384</v>
      </c>
    </row>
    <row r="9" spans="1:5">
      <c r="A9" s="6">
        <f t="shared" si="0"/>
        <v>5</v>
      </c>
      <c r="B9" s="4" t="s">
        <v>146</v>
      </c>
      <c r="C9" s="5">
        <v>0</v>
      </c>
      <c r="D9" s="5">
        <v>0</v>
      </c>
      <c r="E9" s="5">
        <v>400000</v>
      </c>
    </row>
    <row r="10" spans="1:5">
      <c r="A10" s="6">
        <f t="shared" si="0"/>
        <v>6</v>
      </c>
      <c r="B10" s="7" t="s">
        <v>147</v>
      </c>
      <c r="C10" s="8">
        <v>342915288</v>
      </c>
      <c r="D10" s="8">
        <v>0</v>
      </c>
      <c r="E10" s="8">
        <v>359577814</v>
      </c>
    </row>
    <row r="11" spans="1:5" ht="25.5">
      <c r="A11" s="6">
        <f t="shared" si="0"/>
        <v>7</v>
      </c>
      <c r="B11" s="4" t="s">
        <v>148</v>
      </c>
      <c r="C11" s="5">
        <v>100000</v>
      </c>
      <c r="D11" s="5">
        <v>0</v>
      </c>
      <c r="E11" s="5">
        <v>100000</v>
      </c>
    </row>
    <row r="12" spans="1:5">
      <c r="A12" s="6">
        <f t="shared" si="0"/>
        <v>8</v>
      </c>
      <c r="B12" s="4" t="s">
        <v>149</v>
      </c>
      <c r="C12" s="5">
        <v>100000</v>
      </c>
      <c r="D12" s="5">
        <v>0</v>
      </c>
      <c r="E12" s="5">
        <v>100000</v>
      </c>
    </row>
    <row r="13" spans="1:5" ht="25.5">
      <c r="A13" s="6">
        <f t="shared" si="0"/>
        <v>9</v>
      </c>
      <c r="B13" s="7" t="s">
        <v>150</v>
      </c>
      <c r="C13" s="8">
        <v>100000</v>
      </c>
      <c r="D13" s="8">
        <v>0</v>
      </c>
      <c r="E13" s="8">
        <v>100000</v>
      </c>
    </row>
    <row r="14" spans="1:5" ht="25.5">
      <c r="A14" s="6">
        <f t="shared" si="0"/>
        <v>10</v>
      </c>
      <c r="B14" s="4" t="s">
        <v>151</v>
      </c>
      <c r="C14" s="5">
        <v>20103509</v>
      </c>
      <c r="D14" s="5">
        <v>0</v>
      </c>
      <c r="E14" s="5">
        <v>19101586</v>
      </c>
    </row>
    <row r="15" spans="1:5">
      <c r="A15" s="6">
        <f t="shared" si="0"/>
        <v>11</v>
      </c>
      <c r="B15" s="4" t="s">
        <v>152</v>
      </c>
      <c r="C15" s="5">
        <v>20103509</v>
      </c>
      <c r="D15" s="5">
        <v>0</v>
      </c>
      <c r="E15" s="5">
        <v>19101586</v>
      </c>
    </row>
    <row r="16" spans="1:5" ht="25.5">
      <c r="A16" s="6">
        <f t="shared" si="0"/>
        <v>12</v>
      </c>
      <c r="B16" s="7" t="s">
        <v>153</v>
      </c>
      <c r="C16" s="8">
        <v>20103509</v>
      </c>
      <c r="D16" s="8">
        <v>0</v>
      </c>
      <c r="E16" s="8">
        <v>19101586</v>
      </c>
    </row>
    <row r="17" spans="1:5" ht="38.25">
      <c r="A17" s="6">
        <f t="shared" si="0"/>
        <v>13</v>
      </c>
      <c r="B17" s="7" t="s">
        <v>154</v>
      </c>
      <c r="C17" s="8">
        <v>363180973</v>
      </c>
      <c r="D17" s="8">
        <v>0</v>
      </c>
      <c r="E17" s="8">
        <v>378779400</v>
      </c>
    </row>
    <row r="18" spans="1:5">
      <c r="A18" s="6">
        <f t="shared" si="0"/>
        <v>14</v>
      </c>
      <c r="B18" s="4" t="s">
        <v>155</v>
      </c>
      <c r="C18" s="5">
        <v>105495</v>
      </c>
      <c r="D18" s="5">
        <v>0</v>
      </c>
      <c r="E18" s="5">
        <v>300925</v>
      </c>
    </row>
    <row r="19" spans="1:5" ht="25.5">
      <c r="A19" s="6">
        <f t="shared" si="0"/>
        <v>15</v>
      </c>
      <c r="B19" s="7" t="s">
        <v>156</v>
      </c>
      <c r="C19" s="8">
        <v>105495</v>
      </c>
      <c r="D19" s="8">
        <v>0</v>
      </c>
      <c r="E19" s="8">
        <v>300925</v>
      </c>
    </row>
    <row r="20" spans="1:5">
      <c r="A20" s="6">
        <f t="shared" si="0"/>
        <v>16</v>
      </c>
      <c r="B20" s="4" t="s">
        <v>157</v>
      </c>
      <c r="C20" s="5">
        <v>105329037</v>
      </c>
      <c r="D20" s="5">
        <v>0</v>
      </c>
      <c r="E20" s="5">
        <v>110073146</v>
      </c>
    </row>
    <row r="21" spans="1:5">
      <c r="A21" s="6">
        <f t="shared" si="0"/>
        <v>17</v>
      </c>
      <c r="B21" s="7" t="s">
        <v>158</v>
      </c>
      <c r="C21" s="8">
        <v>105329037</v>
      </c>
      <c r="D21" s="8">
        <v>0</v>
      </c>
      <c r="E21" s="8">
        <v>110073146</v>
      </c>
    </row>
    <row r="22" spans="1:5">
      <c r="A22" s="6">
        <f t="shared" si="0"/>
        <v>18</v>
      </c>
      <c r="B22" s="7" t="s">
        <v>159</v>
      </c>
      <c r="C22" s="8">
        <v>105434532</v>
      </c>
      <c r="D22" s="8">
        <v>0</v>
      </c>
      <c r="E22" s="8">
        <v>110374071</v>
      </c>
    </row>
    <row r="23" spans="1:5" ht="25.5">
      <c r="A23" s="6">
        <f t="shared" si="0"/>
        <v>19</v>
      </c>
      <c r="B23" s="4" t="s">
        <v>160</v>
      </c>
      <c r="C23" s="5">
        <v>935984</v>
      </c>
      <c r="D23" s="5">
        <v>0</v>
      </c>
      <c r="E23" s="5">
        <v>934454</v>
      </c>
    </row>
    <row r="24" spans="1:5" ht="25.5">
      <c r="A24" s="6">
        <f t="shared" si="0"/>
        <v>20</v>
      </c>
      <c r="B24" s="4" t="s">
        <v>161</v>
      </c>
      <c r="C24" s="5">
        <v>55883</v>
      </c>
      <c r="D24" s="5">
        <v>0</v>
      </c>
      <c r="E24" s="5">
        <v>118340</v>
      </c>
    </row>
    <row r="25" spans="1:5" ht="25.5">
      <c r="A25" s="6">
        <f t="shared" si="0"/>
        <v>21</v>
      </c>
      <c r="B25" s="4" t="s">
        <v>162</v>
      </c>
      <c r="C25" s="5">
        <v>795534</v>
      </c>
      <c r="D25" s="5">
        <v>0</v>
      </c>
      <c r="E25" s="5">
        <v>774306</v>
      </c>
    </row>
    <row r="26" spans="1:5" ht="25.5">
      <c r="A26" s="6">
        <f t="shared" si="0"/>
        <v>22</v>
      </c>
      <c r="B26" s="4" t="s">
        <v>163</v>
      </c>
      <c r="C26" s="5">
        <v>84567</v>
      </c>
      <c r="D26" s="5">
        <v>0</v>
      </c>
      <c r="E26" s="5">
        <v>41808</v>
      </c>
    </row>
    <row r="27" spans="1:5" ht="25.5">
      <c r="A27" s="6">
        <f t="shared" si="0"/>
        <v>23</v>
      </c>
      <c r="B27" s="4" t="s">
        <v>164</v>
      </c>
      <c r="C27" s="5">
        <v>295848</v>
      </c>
      <c r="D27" s="5">
        <v>0</v>
      </c>
      <c r="E27" s="5">
        <v>3967246</v>
      </c>
    </row>
    <row r="28" spans="1:5" ht="51">
      <c r="A28" s="6">
        <f t="shared" si="0"/>
        <v>24</v>
      </c>
      <c r="B28" s="4" t="s">
        <v>165</v>
      </c>
      <c r="C28" s="5">
        <v>0</v>
      </c>
      <c r="D28" s="5">
        <v>0</v>
      </c>
      <c r="E28" s="5">
        <v>15748</v>
      </c>
    </row>
    <row r="29" spans="1:5" ht="25.5">
      <c r="A29" s="6">
        <f t="shared" si="0"/>
        <v>25</v>
      </c>
      <c r="B29" s="4" t="s">
        <v>166</v>
      </c>
      <c r="C29" s="5">
        <v>215970</v>
      </c>
      <c r="D29" s="5">
        <v>0</v>
      </c>
      <c r="E29" s="5">
        <v>3091088</v>
      </c>
    </row>
    <row r="30" spans="1:5" ht="25.5">
      <c r="A30" s="6">
        <f t="shared" si="0"/>
        <v>26</v>
      </c>
      <c r="B30" s="4" t="s">
        <v>167</v>
      </c>
      <c r="C30" s="5">
        <v>79878</v>
      </c>
      <c r="D30" s="5">
        <v>0</v>
      </c>
      <c r="E30" s="5">
        <v>860410</v>
      </c>
    </row>
    <row r="31" spans="1:5" ht="25.5">
      <c r="A31" s="6">
        <f t="shared" si="0"/>
        <v>27</v>
      </c>
      <c r="B31" s="7" t="s">
        <v>168</v>
      </c>
      <c r="C31" s="8">
        <v>1231832</v>
      </c>
      <c r="D31" s="8">
        <v>0</v>
      </c>
      <c r="E31" s="8">
        <v>4901700</v>
      </c>
    </row>
    <row r="32" spans="1:5" ht="38.25">
      <c r="A32" s="6">
        <f t="shared" si="0"/>
        <v>28</v>
      </c>
      <c r="B32" s="4" t="s">
        <v>169</v>
      </c>
      <c r="C32" s="5">
        <v>0</v>
      </c>
      <c r="D32" s="5">
        <v>0</v>
      </c>
      <c r="E32" s="5">
        <v>17083355</v>
      </c>
    </row>
    <row r="33" spans="1:5" ht="38.25">
      <c r="A33" s="6">
        <f t="shared" si="0"/>
        <v>29</v>
      </c>
      <c r="B33" s="4" t="s">
        <v>170</v>
      </c>
      <c r="C33" s="5">
        <v>0</v>
      </c>
      <c r="D33" s="5">
        <v>0</v>
      </c>
      <c r="E33" s="5">
        <v>17083355</v>
      </c>
    </row>
    <row r="34" spans="1:5" ht="25.5">
      <c r="A34" s="6">
        <f t="shared" si="0"/>
        <v>30</v>
      </c>
      <c r="B34" s="7" t="s">
        <v>171</v>
      </c>
      <c r="C34" s="8">
        <v>0</v>
      </c>
      <c r="D34" s="8">
        <v>0</v>
      </c>
      <c r="E34" s="8">
        <v>17083355</v>
      </c>
    </row>
    <row r="35" spans="1:5">
      <c r="A35" s="6">
        <f t="shared" si="0"/>
        <v>31</v>
      </c>
      <c r="B35" s="4" t="s">
        <v>172</v>
      </c>
      <c r="C35" s="5">
        <v>500</v>
      </c>
      <c r="D35" s="5">
        <v>0</v>
      </c>
      <c r="E35" s="5">
        <v>0</v>
      </c>
    </row>
    <row r="36" spans="1:5" ht="25.5">
      <c r="A36" s="6">
        <f t="shared" si="0"/>
        <v>32</v>
      </c>
      <c r="B36" s="4" t="s">
        <v>173</v>
      </c>
      <c r="C36" s="5">
        <v>500</v>
      </c>
      <c r="D36" s="5">
        <v>0</v>
      </c>
      <c r="E36" s="5">
        <v>0</v>
      </c>
    </row>
    <row r="37" spans="1:5">
      <c r="A37" s="6">
        <f t="shared" si="0"/>
        <v>33</v>
      </c>
      <c r="B37" s="4" t="s">
        <v>174</v>
      </c>
      <c r="C37" s="5">
        <v>0</v>
      </c>
      <c r="D37" s="5">
        <v>0</v>
      </c>
      <c r="E37" s="5">
        <v>30000</v>
      </c>
    </row>
    <row r="38" spans="1:5" ht="25.5">
      <c r="A38" s="6">
        <f t="shared" si="0"/>
        <v>34</v>
      </c>
      <c r="B38" s="7" t="s">
        <v>175</v>
      </c>
      <c r="C38" s="8">
        <v>500</v>
      </c>
      <c r="D38" s="8">
        <v>0</v>
      </c>
      <c r="E38" s="8">
        <v>30000</v>
      </c>
    </row>
    <row r="39" spans="1:5">
      <c r="A39" s="6">
        <f t="shared" si="0"/>
        <v>35</v>
      </c>
      <c r="B39" s="7" t="s">
        <v>176</v>
      </c>
      <c r="C39" s="8">
        <v>1232332</v>
      </c>
      <c r="D39" s="8">
        <v>0</v>
      </c>
      <c r="E39" s="8">
        <v>22015055</v>
      </c>
    </row>
    <row r="40" spans="1:5">
      <c r="A40" s="6">
        <f t="shared" si="0"/>
        <v>36</v>
      </c>
      <c r="B40" s="4" t="s">
        <v>177</v>
      </c>
      <c r="C40" s="5">
        <v>-218000</v>
      </c>
      <c r="D40" s="5">
        <v>0</v>
      </c>
      <c r="E40" s="5">
        <v>-145000</v>
      </c>
    </row>
    <row r="41" spans="1:5" ht="25.5">
      <c r="A41" s="6">
        <f t="shared" si="0"/>
        <v>37</v>
      </c>
      <c r="B41" s="7" t="s">
        <v>178</v>
      </c>
      <c r="C41" s="8">
        <v>-218000</v>
      </c>
      <c r="D41" s="8">
        <v>0</v>
      </c>
      <c r="E41" s="8">
        <v>-145000</v>
      </c>
    </row>
    <row r="42" spans="1:5" ht="38.25">
      <c r="A42" s="6">
        <f t="shared" si="0"/>
        <v>38</v>
      </c>
      <c r="B42" s="4" t="s">
        <v>179</v>
      </c>
      <c r="C42" s="5">
        <v>86463</v>
      </c>
      <c r="D42" s="5">
        <v>0</v>
      </c>
      <c r="E42" s="5">
        <v>340426</v>
      </c>
    </row>
    <row r="43" spans="1:5" ht="25.5">
      <c r="A43" s="6">
        <f t="shared" si="0"/>
        <v>39</v>
      </c>
      <c r="B43" s="7" t="s">
        <v>180</v>
      </c>
      <c r="C43" s="8">
        <v>86463</v>
      </c>
      <c r="D43" s="8">
        <v>0</v>
      </c>
      <c r="E43" s="8">
        <v>340426</v>
      </c>
    </row>
    <row r="44" spans="1:5" ht="25.5">
      <c r="A44" s="6">
        <f t="shared" si="0"/>
        <v>40</v>
      </c>
      <c r="B44" s="7" t="s">
        <v>181</v>
      </c>
      <c r="C44" s="8">
        <v>-131537</v>
      </c>
      <c r="D44" s="8">
        <v>0</v>
      </c>
      <c r="E44" s="8">
        <v>195426</v>
      </c>
    </row>
    <row r="45" spans="1:5">
      <c r="A45" s="6">
        <f t="shared" si="0"/>
        <v>41</v>
      </c>
      <c r="B45" s="7" t="s">
        <v>182</v>
      </c>
      <c r="C45" s="8">
        <v>469716300</v>
      </c>
      <c r="D45" s="8">
        <v>0</v>
      </c>
      <c r="E45" s="8">
        <v>511363952</v>
      </c>
    </row>
    <row r="46" spans="1:5">
      <c r="A46" s="6">
        <f t="shared" si="0"/>
        <v>42</v>
      </c>
      <c r="B46" s="4" t="s">
        <v>183</v>
      </c>
      <c r="C46" s="5">
        <v>404579000</v>
      </c>
      <c r="D46" s="5">
        <v>0</v>
      </c>
      <c r="E46" s="5">
        <v>404579000</v>
      </c>
    </row>
    <row r="47" spans="1:5">
      <c r="A47" s="6">
        <f t="shared" si="0"/>
        <v>43</v>
      </c>
      <c r="B47" s="4" t="s">
        <v>184</v>
      </c>
      <c r="C47" s="5">
        <v>8131000</v>
      </c>
      <c r="D47" s="5">
        <v>0</v>
      </c>
      <c r="E47" s="5">
        <v>8131000</v>
      </c>
    </row>
    <row r="48" spans="1:5" ht="25.5">
      <c r="A48" s="6">
        <f t="shared" si="0"/>
        <v>44</v>
      </c>
      <c r="B48" s="4" t="s">
        <v>185</v>
      </c>
      <c r="C48" s="5">
        <v>126219000</v>
      </c>
      <c r="D48" s="5">
        <v>0</v>
      </c>
      <c r="E48" s="5">
        <v>126219000</v>
      </c>
    </row>
    <row r="49" spans="1:5" ht="25.5">
      <c r="A49" s="6">
        <f t="shared" si="0"/>
        <v>45</v>
      </c>
      <c r="B49" s="7" t="s">
        <v>186</v>
      </c>
      <c r="C49" s="8">
        <v>126219000</v>
      </c>
      <c r="D49" s="8">
        <v>0</v>
      </c>
      <c r="E49" s="8">
        <v>126219000</v>
      </c>
    </row>
    <row r="50" spans="1:5">
      <c r="A50" s="6">
        <f t="shared" si="0"/>
        <v>46</v>
      </c>
      <c r="B50" s="4" t="s">
        <v>187</v>
      </c>
      <c r="C50" s="5">
        <v>-79067841</v>
      </c>
      <c r="D50" s="5">
        <v>0</v>
      </c>
      <c r="E50" s="5">
        <v>-73914452</v>
      </c>
    </row>
    <row r="51" spans="1:5">
      <c r="A51" s="6">
        <f t="shared" si="0"/>
        <v>47</v>
      </c>
      <c r="B51" s="4" t="s">
        <v>188</v>
      </c>
      <c r="C51" s="5">
        <v>-317373</v>
      </c>
      <c r="D51" s="5">
        <v>0</v>
      </c>
      <c r="E51" s="5">
        <v>15496024</v>
      </c>
    </row>
    <row r="52" spans="1:5">
      <c r="A52" s="6">
        <f t="shared" si="0"/>
        <v>48</v>
      </c>
      <c r="B52" s="7" t="s">
        <v>189</v>
      </c>
      <c r="C52" s="8">
        <v>459543786</v>
      </c>
      <c r="D52" s="8">
        <v>0</v>
      </c>
      <c r="E52" s="8">
        <v>480510572</v>
      </c>
    </row>
    <row r="53" spans="1:5" ht="25.5">
      <c r="A53" s="6">
        <f t="shared" si="0"/>
        <v>49</v>
      </c>
      <c r="B53" s="4" t="s">
        <v>190</v>
      </c>
      <c r="C53" s="5">
        <v>76110</v>
      </c>
      <c r="D53" s="5">
        <v>0</v>
      </c>
      <c r="E53" s="5">
        <v>22610</v>
      </c>
    </row>
    <row r="54" spans="1:5" ht="25.5">
      <c r="A54" s="6">
        <f t="shared" si="0"/>
        <v>50</v>
      </c>
      <c r="B54" s="4" t="s">
        <v>191</v>
      </c>
      <c r="C54" s="5">
        <v>6947868</v>
      </c>
      <c r="D54" s="5">
        <v>0</v>
      </c>
      <c r="E54" s="5">
        <v>0</v>
      </c>
    </row>
    <row r="55" spans="1:5" ht="25.5">
      <c r="A55" s="6">
        <f t="shared" si="0"/>
        <v>51</v>
      </c>
      <c r="B55" s="7" t="s">
        <v>192</v>
      </c>
      <c r="C55" s="8">
        <v>7023978</v>
      </c>
      <c r="D55" s="8">
        <v>0</v>
      </c>
      <c r="E55" s="8">
        <v>22610</v>
      </c>
    </row>
    <row r="56" spans="1:5" ht="38.25">
      <c r="A56" s="6">
        <f t="shared" si="0"/>
        <v>52</v>
      </c>
      <c r="B56" s="4" t="s">
        <v>193</v>
      </c>
      <c r="C56" s="5">
        <v>48000</v>
      </c>
      <c r="D56" s="5">
        <v>0</v>
      </c>
      <c r="E56" s="5">
        <v>72000</v>
      </c>
    </row>
    <row r="57" spans="1:5" ht="38.25">
      <c r="A57" s="6">
        <f t="shared" si="0"/>
        <v>53</v>
      </c>
      <c r="B57" s="4" t="s">
        <v>194</v>
      </c>
      <c r="C57" s="5">
        <v>48000</v>
      </c>
      <c r="D57" s="5">
        <v>0</v>
      </c>
      <c r="E57" s="5">
        <v>72000</v>
      </c>
    </row>
    <row r="58" spans="1:5" ht="25.5">
      <c r="A58" s="6">
        <f t="shared" si="0"/>
        <v>54</v>
      </c>
      <c r="B58" s="7" t="s">
        <v>195</v>
      </c>
      <c r="C58" s="8">
        <v>48000</v>
      </c>
      <c r="D58" s="8">
        <v>0</v>
      </c>
      <c r="E58" s="8">
        <v>72000</v>
      </c>
    </row>
    <row r="59" spans="1:5">
      <c r="A59" s="6">
        <f t="shared" si="0"/>
        <v>55</v>
      </c>
      <c r="B59" s="4" t="s">
        <v>196</v>
      </c>
      <c r="C59" s="5">
        <v>802835</v>
      </c>
      <c r="D59" s="5">
        <v>0</v>
      </c>
      <c r="E59" s="5">
        <v>811931</v>
      </c>
    </row>
    <row r="60" spans="1:5" ht="25.5">
      <c r="A60" s="6">
        <f t="shared" si="0"/>
        <v>56</v>
      </c>
      <c r="B60" s="4" t="s">
        <v>197</v>
      </c>
      <c r="C60" s="5">
        <v>6660</v>
      </c>
      <c r="D60" s="5">
        <v>0</v>
      </c>
      <c r="E60" s="5">
        <v>5880</v>
      </c>
    </row>
    <row r="61" spans="1:5" ht="25.5">
      <c r="A61" s="6">
        <f t="shared" si="0"/>
        <v>57</v>
      </c>
      <c r="B61" s="7" t="s">
        <v>198</v>
      </c>
      <c r="C61" s="8">
        <v>809495</v>
      </c>
      <c r="D61" s="8">
        <v>0</v>
      </c>
      <c r="E61" s="8">
        <v>817811</v>
      </c>
    </row>
    <row r="62" spans="1:5">
      <c r="A62" s="6">
        <f t="shared" si="0"/>
        <v>58</v>
      </c>
      <c r="B62" s="7" t="s">
        <v>199</v>
      </c>
      <c r="C62" s="8">
        <v>7881473</v>
      </c>
      <c r="D62" s="8">
        <v>0</v>
      </c>
      <c r="E62" s="8">
        <v>912421</v>
      </c>
    </row>
    <row r="63" spans="1:5" ht="25.5">
      <c r="A63" s="6">
        <f t="shared" si="0"/>
        <v>59</v>
      </c>
      <c r="B63" s="4" t="s">
        <v>200</v>
      </c>
      <c r="C63" s="5">
        <v>2291041</v>
      </c>
      <c r="D63" s="5">
        <v>0</v>
      </c>
      <c r="E63" s="5">
        <v>1440959</v>
      </c>
    </row>
    <row r="64" spans="1:5">
      <c r="A64" s="6">
        <f t="shared" si="0"/>
        <v>60</v>
      </c>
      <c r="B64" s="4" t="s">
        <v>201</v>
      </c>
      <c r="C64" s="5">
        <v>0</v>
      </c>
      <c r="D64" s="5">
        <v>0</v>
      </c>
      <c r="E64" s="5">
        <v>28500000</v>
      </c>
    </row>
    <row r="65" spans="1:5" ht="25.5">
      <c r="A65" s="6">
        <f t="shared" si="0"/>
        <v>61</v>
      </c>
      <c r="B65" s="7" t="s">
        <v>202</v>
      </c>
      <c r="C65" s="8">
        <v>2291041</v>
      </c>
      <c r="D65" s="8">
        <v>0</v>
      </c>
      <c r="E65" s="8">
        <v>29940959</v>
      </c>
    </row>
    <row r="66" spans="1:5">
      <c r="A66" s="6">
        <f t="shared" si="0"/>
        <v>62</v>
      </c>
      <c r="B66" s="7" t="s">
        <v>203</v>
      </c>
      <c r="C66" s="8">
        <v>469716300</v>
      </c>
      <c r="D66" s="8">
        <v>0</v>
      </c>
      <c r="E66" s="8">
        <v>511363952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 év&amp;RÉrték típus: Forint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7"/>
  <sheetViews>
    <sheetView view="pageLayout" topLeftCell="A39" zoomScaleNormal="100" workbookViewId="0">
      <selection activeCell="C68" sqref="C68"/>
    </sheetView>
  </sheetViews>
  <sheetFormatPr defaultRowHeight="12.75"/>
  <cols>
    <col min="1" max="1" width="4.7109375" customWidth="1"/>
    <col min="2" max="2" width="41" customWidth="1"/>
    <col min="3" max="3" width="11.140625" customWidth="1"/>
    <col min="4" max="4" width="13.7109375" customWidth="1"/>
    <col min="5" max="5" width="10.5703125" customWidth="1"/>
  </cols>
  <sheetData>
    <row r="2" spans="1:6" ht="15.75">
      <c r="B2" s="13" t="s">
        <v>2</v>
      </c>
      <c r="C2" s="12"/>
      <c r="D2" s="12"/>
      <c r="E2" s="11" t="s">
        <v>262</v>
      </c>
      <c r="F2" s="12"/>
    </row>
    <row r="3" spans="1:6" ht="15.75">
      <c r="B3" s="12"/>
      <c r="C3" s="12"/>
      <c r="D3" s="12"/>
      <c r="E3" s="12"/>
      <c r="F3" s="12"/>
    </row>
    <row r="4" spans="1:6" ht="31.5" customHeight="1">
      <c r="A4" s="1"/>
      <c r="B4" s="1" t="s">
        <v>4</v>
      </c>
      <c r="C4" s="1" t="s">
        <v>139</v>
      </c>
      <c r="D4" s="1" t="s">
        <v>140</v>
      </c>
      <c r="E4" s="1" t="s">
        <v>141</v>
      </c>
    </row>
    <row r="5" spans="1:6">
      <c r="A5" s="3">
        <v>1</v>
      </c>
      <c r="B5" s="4" t="s">
        <v>204</v>
      </c>
      <c r="C5" s="5">
        <v>35656998</v>
      </c>
      <c r="D5" s="5">
        <v>0</v>
      </c>
      <c r="E5" s="5">
        <v>62561729</v>
      </c>
    </row>
    <row r="6" spans="1:6" ht="25.5">
      <c r="A6" s="3">
        <f>A5+1</f>
        <v>2</v>
      </c>
      <c r="B6" s="4" t="s">
        <v>205</v>
      </c>
      <c r="C6" s="5">
        <v>1442652</v>
      </c>
      <c r="D6" s="5">
        <v>0</v>
      </c>
      <c r="E6" s="5">
        <v>496794</v>
      </c>
    </row>
    <row r="7" spans="1:6" ht="25.5">
      <c r="A7" s="3">
        <f t="shared" ref="A7:A27" si="0">A6+1</f>
        <v>3</v>
      </c>
      <c r="B7" s="4" t="s">
        <v>206</v>
      </c>
      <c r="C7" s="5">
        <v>2241810</v>
      </c>
      <c r="D7" s="5">
        <v>0</v>
      </c>
      <c r="E7" s="5">
        <v>3143351</v>
      </c>
    </row>
    <row r="8" spans="1:6" ht="25.5">
      <c r="A8" s="3">
        <f t="shared" si="0"/>
        <v>4</v>
      </c>
      <c r="B8" s="7" t="s">
        <v>207</v>
      </c>
      <c r="C8" s="8">
        <v>39341460</v>
      </c>
      <c r="D8" s="8">
        <v>0</v>
      </c>
      <c r="E8" s="8">
        <v>66201874</v>
      </c>
    </row>
    <row r="9" spans="1:6" ht="25.5">
      <c r="A9" s="3">
        <f t="shared" si="0"/>
        <v>5</v>
      </c>
      <c r="B9" s="4" t="s">
        <v>208</v>
      </c>
      <c r="C9" s="5">
        <v>2042886</v>
      </c>
      <c r="D9" s="5">
        <v>0</v>
      </c>
      <c r="E9" s="5">
        <v>2255466</v>
      </c>
    </row>
    <row r="10" spans="1:6" ht="25.5">
      <c r="A10" s="3">
        <f t="shared" si="0"/>
        <v>6</v>
      </c>
      <c r="B10" s="4" t="s">
        <v>209</v>
      </c>
      <c r="C10" s="5">
        <v>11335880</v>
      </c>
      <c r="D10" s="5">
        <v>0</v>
      </c>
      <c r="E10" s="5">
        <v>15749004</v>
      </c>
    </row>
    <row r="11" spans="1:6" ht="25.5">
      <c r="A11" s="3">
        <f t="shared" si="0"/>
        <v>7</v>
      </c>
      <c r="B11" s="4" t="s">
        <v>210</v>
      </c>
      <c r="C11" s="5">
        <v>53280</v>
      </c>
      <c r="D11" s="5">
        <v>0</v>
      </c>
      <c r="E11" s="5">
        <v>0</v>
      </c>
    </row>
    <row r="12" spans="1:6">
      <c r="A12" s="3">
        <f t="shared" si="0"/>
        <v>8</v>
      </c>
      <c r="B12" s="4" t="s">
        <v>211</v>
      </c>
      <c r="C12" s="5">
        <v>14951768</v>
      </c>
      <c r="D12" s="5">
        <v>0</v>
      </c>
      <c r="E12" s="5">
        <v>867848</v>
      </c>
    </row>
    <row r="13" spans="1:6" ht="25.5">
      <c r="A13" s="3">
        <f t="shared" si="0"/>
        <v>9</v>
      </c>
      <c r="B13" s="7" t="s">
        <v>212</v>
      </c>
      <c r="C13" s="8">
        <v>28383814</v>
      </c>
      <c r="D13" s="8">
        <v>0</v>
      </c>
      <c r="E13" s="8">
        <v>18872318</v>
      </c>
    </row>
    <row r="14" spans="1:6">
      <c r="A14" s="3">
        <f t="shared" si="0"/>
        <v>10</v>
      </c>
      <c r="B14" s="4" t="s">
        <v>213</v>
      </c>
      <c r="C14" s="5">
        <v>5994821</v>
      </c>
      <c r="D14" s="5">
        <v>0</v>
      </c>
      <c r="E14" s="5">
        <v>6348283</v>
      </c>
    </row>
    <row r="15" spans="1:6">
      <c r="A15" s="3">
        <f t="shared" si="0"/>
        <v>11</v>
      </c>
      <c r="B15" s="4" t="s">
        <v>214</v>
      </c>
      <c r="C15" s="5">
        <v>10973918</v>
      </c>
      <c r="D15" s="5">
        <v>0</v>
      </c>
      <c r="E15" s="5">
        <v>10460955</v>
      </c>
    </row>
    <row r="16" spans="1:6">
      <c r="A16" s="3">
        <f t="shared" si="0"/>
        <v>12</v>
      </c>
      <c r="B16" s="7" t="s">
        <v>215</v>
      </c>
      <c r="C16" s="8">
        <v>16968739</v>
      </c>
      <c r="D16" s="8">
        <v>0</v>
      </c>
      <c r="E16" s="8">
        <v>16809238</v>
      </c>
    </row>
    <row r="17" spans="1:5">
      <c r="A17" s="3">
        <f t="shared" si="0"/>
        <v>13</v>
      </c>
      <c r="B17" s="4" t="s">
        <v>216</v>
      </c>
      <c r="C17" s="5">
        <v>14414615</v>
      </c>
      <c r="D17" s="5">
        <v>0</v>
      </c>
      <c r="E17" s="5">
        <v>13599342</v>
      </c>
    </row>
    <row r="18" spans="1:5">
      <c r="A18" s="3">
        <f t="shared" si="0"/>
        <v>14</v>
      </c>
      <c r="B18" s="4" t="s">
        <v>217</v>
      </c>
      <c r="C18" s="5">
        <v>7610885</v>
      </c>
      <c r="D18" s="5">
        <v>0</v>
      </c>
      <c r="E18" s="5">
        <v>9187739</v>
      </c>
    </row>
    <row r="19" spans="1:5">
      <c r="A19" s="3">
        <f t="shared" si="0"/>
        <v>15</v>
      </c>
      <c r="B19" s="4" t="s">
        <v>218</v>
      </c>
      <c r="C19" s="5">
        <v>4947309</v>
      </c>
      <c r="D19" s="5">
        <v>0</v>
      </c>
      <c r="E19" s="5">
        <v>4331373</v>
      </c>
    </row>
    <row r="20" spans="1:5">
      <c r="A20" s="3">
        <f t="shared" si="0"/>
        <v>16</v>
      </c>
      <c r="B20" s="7" t="s">
        <v>219</v>
      </c>
      <c r="C20" s="8">
        <v>26972809</v>
      </c>
      <c r="D20" s="8">
        <v>0</v>
      </c>
      <c r="E20" s="8">
        <v>27118454</v>
      </c>
    </row>
    <row r="21" spans="1:5">
      <c r="A21" s="3">
        <f t="shared" si="0"/>
        <v>17</v>
      </c>
      <c r="B21" s="7" t="s">
        <v>220</v>
      </c>
      <c r="C21" s="8">
        <v>9196248</v>
      </c>
      <c r="D21" s="8">
        <v>0</v>
      </c>
      <c r="E21" s="8">
        <v>10902731</v>
      </c>
    </row>
    <row r="22" spans="1:5">
      <c r="A22" s="3">
        <f t="shared" si="0"/>
        <v>18</v>
      </c>
      <c r="B22" s="7" t="s">
        <v>221</v>
      </c>
      <c r="C22" s="8">
        <v>14915137</v>
      </c>
      <c r="D22" s="8">
        <v>0</v>
      </c>
      <c r="E22" s="8">
        <v>14748037</v>
      </c>
    </row>
    <row r="23" spans="1:5" ht="25.5">
      <c r="A23" s="3">
        <f t="shared" si="0"/>
        <v>19</v>
      </c>
      <c r="B23" s="7" t="s">
        <v>222</v>
      </c>
      <c r="C23" s="8">
        <v>-327659</v>
      </c>
      <c r="D23" s="8">
        <v>0</v>
      </c>
      <c r="E23" s="8">
        <v>15495732</v>
      </c>
    </row>
    <row r="24" spans="1:5" ht="25.5">
      <c r="A24" s="3">
        <f t="shared" si="0"/>
        <v>20</v>
      </c>
      <c r="B24" s="4" t="s">
        <v>223</v>
      </c>
      <c r="C24" s="5">
        <v>10286</v>
      </c>
      <c r="D24" s="5">
        <v>0</v>
      </c>
      <c r="E24" s="5">
        <v>292</v>
      </c>
    </row>
    <row r="25" spans="1:5" ht="25.5">
      <c r="A25" s="3">
        <f t="shared" si="0"/>
        <v>21</v>
      </c>
      <c r="B25" s="7" t="s">
        <v>224</v>
      </c>
      <c r="C25" s="8">
        <v>10286</v>
      </c>
      <c r="D25" s="8">
        <v>0</v>
      </c>
      <c r="E25" s="8">
        <v>292</v>
      </c>
    </row>
    <row r="26" spans="1:5" ht="25.5">
      <c r="A26" s="3">
        <f t="shared" si="0"/>
        <v>22</v>
      </c>
      <c r="B26" s="7" t="s">
        <v>225</v>
      </c>
      <c r="C26" s="8">
        <v>10286</v>
      </c>
      <c r="D26" s="8">
        <v>0</v>
      </c>
      <c r="E26" s="8">
        <v>292</v>
      </c>
    </row>
    <row r="27" spans="1:5">
      <c r="A27" s="3">
        <f t="shared" si="0"/>
        <v>23</v>
      </c>
      <c r="B27" s="7" t="s">
        <v>226</v>
      </c>
      <c r="C27" s="8">
        <v>-317373</v>
      </c>
      <c r="D27" s="8">
        <v>0</v>
      </c>
      <c r="E27" s="8">
        <v>15496024</v>
      </c>
    </row>
  </sheetData>
  <pageMargins left="0.75" right="0.75" top="1" bottom="1" header="0.5" footer="0.5"/>
  <pageSetup orientation="portrait" horizontalDpi="300" verticalDpi="300" r:id="rId1"/>
  <headerFooter alignWithMargins="0">
    <oddHeader>&amp;C&amp;"Times New Roman,Félkövér"Kaposújlak Községi Önkormányzat költségvetési beszámoló 2017. év&amp;RÉrték típus: Forint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4:H22"/>
  <sheetViews>
    <sheetView view="pageLayout" zoomScaleNormal="100" workbookViewId="0">
      <selection activeCell="C29" sqref="C29"/>
    </sheetView>
  </sheetViews>
  <sheetFormatPr defaultRowHeight="12.75"/>
  <cols>
    <col min="1" max="1" width="5.5703125" customWidth="1"/>
    <col min="2" max="2" width="37.5703125" customWidth="1"/>
    <col min="3" max="3" width="11.140625" customWidth="1"/>
    <col min="4" max="4" width="13.140625" customWidth="1"/>
    <col min="5" max="5" width="12.28515625" customWidth="1"/>
    <col min="6" max="6" width="11" customWidth="1"/>
    <col min="7" max="7" width="12.140625" customWidth="1"/>
    <col min="8" max="8" width="11.28515625" customWidth="1"/>
  </cols>
  <sheetData>
    <row r="4" spans="1:8" ht="15.75">
      <c r="B4" s="13" t="s">
        <v>263</v>
      </c>
      <c r="F4" s="11" t="s">
        <v>264</v>
      </c>
    </row>
    <row r="6" spans="1:8" ht="64.5" customHeight="1">
      <c r="A6" s="20" t="s">
        <v>3</v>
      </c>
      <c r="B6" s="20" t="s">
        <v>4</v>
      </c>
      <c r="C6" s="20" t="s">
        <v>227</v>
      </c>
      <c r="D6" s="20" t="s">
        <v>228</v>
      </c>
      <c r="E6" s="20" t="s">
        <v>229</v>
      </c>
      <c r="F6" s="20" t="s">
        <v>230</v>
      </c>
      <c r="G6" s="20" t="s">
        <v>231</v>
      </c>
      <c r="H6" s="20" t="s">
        <v>232</v>
      </c>
    </row>
    <row r="7" spans="1:8" ht="21">
      <c r="A7" s="21">
        <v>1</v>
      </c>
      <c r="B7" s="22" t="s">
        <v>233</v>
      </c>
      <c r="C7" s="23">
        <v>7031155</v>
      </c>
      <c r="D7" s="23">
        <v>397758159</v>
      </c>
      <c r="E7" s="23">
        <v>23856687</v>
      </c>
      <c r="F7" s="23">
        <v>0</v>
      </c>
      <c r="G7" s="23">
        <v>34832882</v>
      </c>
      <c r="H7" s="23">
        <v>463478883</v>
      </c>
    </row>
    <row r="8" spans="1:8" ht="22.5">
      <c r="A8" s="24">
        <v>2</v>
      </c>
      <c r="B8" s="25" t="s">
        <v>234</v>
      </c>
      <c r="C8" s="26">
        <v>0</v>
      </c>
      <c r="D8" s="26">
        <v>0</v>
      </c>
      <c r="E8" s="26">
        <v>0</v>
      </c>
      <c r="F8" s="26">
        <v>2756380</v>
      </c>
      <c r="G8" s="26">
        <v>0</v>
      </c>
      <c r="H8" s="26">
        <v>2756380</v>
      </c>
    </row>
    <row r="9" spans="1:8">
      <c r="A9" s="24">
        <v>3</v>
      </c>
      <c r="B9" s="25" t="s">
        <v>235</v>
      </c>
      <c r="C9" s="26">
        <v>0</v>
      </c>
      <c r="D9" s="26">
        <v>0</v>
      </c>
      <c r="E9" s="26">
        <v>0</v>
      </c>
      <c r="F9" s="26">
        <v>18274016</v>
      </c>
      <c r="G9" s="26">
        <v>0</v>
      </c>
      <c r="H9" s="26">
        <v>18274016</v>
      </c>
    </row>
    <row r="10" spans="1:8">
      <c r="A10" s="24">
        <v>4</v>
      </c>
      <c r="B10" s="25" t="s">
        <v>236</v>
      </c>
      <c r="C10" s="26">
        <v>0</v>
      </c>
      <c r="D10" s="26">
        <v>23552278</v>
      </c>
      <c r="E10" s="26">
        <v>2548880</v>
      </c>
      <c r="F10" s="26">
        <v>0</v>
      </c>
      <c r="G10" s="26">
        <v>0</v>
      </c>
      <c r="H10" s="26">
        <v>26101158</v>
      </c>
    </row>
    <row r="11" spans="1:8">
      <c r="A11" s="24">
        <v>5</v>
      </c>
      <c r="B11" s="25" t="s">
        <v>237</v>
      </c>
      <c r="C11" s="26">
        <v>4000000</v>
      </c>
      <c r="D11" s="26">
        <v>300650823</v>
      </c>
      <c r="E11" s="26">
        <v>1322452</v>
      </c>
      <c r="F11" s="26">
        <v>5470762</v>
      </c>
      <c r="G11" s="26">
        <v>137808</v>
      </c>
      <c r="H11" s="26">
        <v>311581845</v>
      </c>
    </row>
    <row r="12" spans="1:8">
      <c r="A12" s="21">
        <v>6</v>
      </c>
      <c r="B12" s="22" t="s">
        <v>238</v>
      </c>
      <c r="C12" s="23">
        <v>4000000</v>
      </c>
      <c r="D12" s="23">
        <v>324203101</v>
      </c>
      <c r="E12" s="23">
        <v>3871332</v>
      </c>
      <c r="F12" s="23">
        <v>26501158</v>
      </c>
      <c r="G12" s="23">
        <v>137808</v>
      </c>
      <c r="H12" s="23">
        <v>358713399</v>
      </c>
    </row>
    <row r="13" spans="1:8">
      <c r="A13" s="24">
        <v>7</v>
      </c>
      <c r="B13" s="25" t="s">
        <v>239</v>
      </c>
      <c r="C13" s="26">
        <v>4000000</v>
      </c>
      <c r="D13" s="26">
        <v>300650823</v>
      </c>
      <c r="E13" s="26">
        <v>1322452</v>
      </c>
      <c r="F13" s="26">
        <v>26101158</v>
      </c>
      <c r="G13" s="26">
        <v>137808</v>
      </c>
      <c r="H13" s="26">
        <v>332212241</v>
      </c>
    </row>
    <row r="14" spans="1:8">
      <c r="A14" s="21">
        <v>8</v>
      </c>
      <c r="B14" s="22" t="s">
        <v>240</v>
      </c>
      <c r="C14" s="23">
        <v>4000000</v>
      </c>
      <c r="D14" s="23">
        <v>300650823</v>
      </c>
      <c r="E14" s="23">
        <v>1322452</v>
      </c>
      <c r="F14" s="23">
        <v>26101158</v>
      </c>
      <c r="G14" s="23">
        <v>137808</v>
      </c>
      <c r="H14" s="23">
        <v>332212241</v>
      </c>
    </row>
    <row r="15" spans="1:8">
      <c r="A15" s="21">
        <v>9</v>
      </c>
      <c r="B15" s="22" t="s">
        <v>241</v>
      </c>
      <c r="C15" s="23">
        <v>7031155</v>
      </c>
      <c r="D15" s="23">
        <v>421310437</v>
      </c>
      <c r="E15" s="23">
        <v>26405567</v>
      </c>
      <c r="F15" s="23">
        <v>400000</v>
      </c>
      <c r="G15" s="23">
        <v>34832882</v>
      </c>
      <c r="H15" s="23">
        <v>489980041</v>
      </c>
    </row>
    <row r="16" spans="1:8">
      <c r="A16" s="21">
        <v>10</v>
      </c>
      <c r="B16" s="22" t="s">
        <v>242</v>
      </c>
      <c r="C16" s="23">
        <v>6968979</v>
      </c>
      <c r="D16" s="23">
        <v>63704392</v>
      </c>
      <c r="E16" s="23">
        <v>14995166</v>
      </c>
      <c r="F16" s="23">
        <v>0</v>
      </c>
      <c r="G16" s="23">
        <v>14729373</v>
      </c>
      <c r="H16" s="23">
        <v>100397910</v>
      </c>
    </row>
    <row r="17" spans="1:8">
      <c r="A17" s="24">
        <v>11</v>
      </c>
      <c r="B17" s="25" t="s">
        <v>243</v>
      </c>
      <c r="C17" s="26">
        <v>62176</v>
      </c>
      <c r="D17" s="26">
        <v>22746813</v>
      </c>
      <c r="E17" s="26">
        <v>3597741</v>
      </c>
      <c r="F17" s="26">
        <v>0</v>
      </c>
      <c r="G17" s="26">
        <v>1415347</v>
      </c>
      <c r="H17" s="26">
        <v>27822077</v>
      </c>
    </row>
    <row r="18" spans="1:8">
      <c r="A18" s="24">
        <v>12</v>
      </c>
      <c r="B18" s="25" t="s">
        <v>244</v>
      </c>
      <c r="C18" s="26">
        <v>0</v>
      </c>
      <c r="D18" s="26">
        <v>15001198</v>
      </c>
      <c r="E18" s="26">
        <v>1504724</v>
      </c>
      <c r="F18" s="26">
        <v>0</v>
      </c>
      <c r="G18" s="26">
        <v>413424</v>
      </c>
      <c r="H18" s="26">
        <v>16919346</v>
      </c>
    </row>
    <row r="19" spans="1:8" ht="21">
      <c r="A19" s="21">
        <v>13</v>
      </c>
      <c r="B19" s="22" t="s">
        <v>245</v>
      </c>
      <c r="C19" s="23">
        <v>7031155</v>
      </c>
      <c r="D19" s="23">
        <v>71450007</v>
      </c>
      <c r="E19" s="23">
        <v>17088183</v>
      </c>
      <c r="F19" s="23">
        <v>0</v>
      </c>
      <c r="G19" s="23">
        <v>15731296</v>
      </c>
      <c r="H19" s="23">
        <v>111300641</v>
      </c>
    </row>
    <row r="20" spans="1:8">
      <c r="A20" s="21">
        <v>14</v>
      </c>
      <c r="B20" s="22" t="s">
        <v>246</v>
      </c>
      <c r="C20" s="23">
        <v>7031155</v>
      </c>
      <c r="D20" s="23">
        <v>71450007</v>
      </c>
      <c r="E20" s="23">
        <v>17088183</v>
      </c>
      <c r="F20" s="23">
        <v>0</v>
      </c>
      <c r="G20" s="23">
        <v>15731296</v>
      </c>
      <c r="H20" s="23">
        <v>111300641</v>
      </c>
    </row>
    <row r="21" spans="1:8">
      <c r="A21" s="21">
        <v>15</v>
      </c>
      <c r="B21" s="22" t="s">
        <v>247</v>
      </c>
      <c r="C21" s="23">
        <v>0</v>
      </c>
      <c r="D21" s="23">
        <v>349860430</v>
      </c>
      <c r="E21" s="23">
        <v>9317384</v>
      </c>
      <c r="F21" s="23">
        <v>400000</v>
      </c>
      <c r="G21" s="23">
        <v>19101586</v>
      </c>
      <c r="H21" s="23">
        <v>378679400</v>
      </c>
    </row>
    <row r="22" spans="1:8">
      <c r="A22" s="24">
        <v>16</v>
      </c>
      <c r="B22" s="25" t="s">
        <v>248</v>
      </c>
      <c r="C22" s="26">
        <v>7031155</v>
      </c>
      <c r="D22" s="26">
        <v>136091</v>
      </c>
      <c r="E22" s="26">
        <v>10554994</v>
      </c>
      <c r="F22" s="26">
        <v>0</v>
      </c>
      <c r="G22" s="26">
        <v>0</v>
      </c>
      <c r="H22" s="26">
        <v>17722240</v>
      </c>
    </row>
  </sheetData>
  <pageMargins left="0.75" right="0.75" top="1" bottom="1" header="0.5" footer="0.5"/>
  <pageSetup orientation="landscape" horizontalDpi="300" verticalDpi="300" r:id="rId1"/>
  <headerFooter alignWithMargins="0">
    <oddHeader>&amp;C&amp;"Arial CE,Félkövér"Kaposújlak Községi Önkormáányzat költségvetési beszámoló 2017. év&amp;RÉrték típus: Forint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1</vt:lpstr>
      <vt:lpstr>02</vt:lpstr>
      <vt:lpstr>03</vt:lpstr>
      <vt:lpstr>04</vt:lpstr>
      <vt:lpstr>05</vt:lpstr>
      <vt:lpstr>06</vt:lpstr>
      <vt:lpstr>07</vt:lpstr>
      <vt:lpstr>08</vt:lpstr>
      <vt:lpstr>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Windows-felhasználó</cp:lastModifiedBy>
  <cp:lastPrinted>2018-05-16T11:29:06Z</cp:lastPrinted>
  <dcterms:created xsi:type="dcterms:W3CDTF">2010-05-29T08:47:41Z</dcterms:created>
  <dcterms:modified xsi:type="dcterms:W3CDTF">2018-05-17T10:55:56Z</dcterms:modified>
</cp:coreProperties>
</file>