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75" windowWidth="11340" windowHeight="6480" activeTab="1"/>
  </bookViews>
  <sheets>
    <sheet name="Önkormányzat Mindösszesen" sheetId="10" r:id="rId1"/>
    <sheet name="Önkormányzat" sheetId="1" r:id="rId2"/>
    <sheet name="Könyvtár" sheetId="7" r:id="rId3"/>
    <sheet name="Humán" sheetId="8" r:id="rId4"/>
    <sheet name="Közös Hivatal" sheetId="9" r:id="rId5"/>
  </sheets>
  <calcPr calcId="125725"/>
</workbook>
</file>

<file path=xl/calcChain.xml><?xml version="1.0" encoding="utf-8"?>
<calcChain xmlns="http://schemas.openxmlformats.org/spreadsheetml/2006/main">
  <c r="B34" i="10"/>
  <c r="B34" i="1" l="1"/>
  <c r="D12" l="1"/>
  <c r="D12" i="10" s="1"/>
  <c r="D11"/>
  <c r="D13" i="1"/>
  <c r="D10" i="10"/>
  <c r="D9"/>
  <c r="B8"/>
  <c r="B29" i="1"/>
  <c r="D49" i="10"/>
  <c r="B24"/>
  <c r="B49"/>
  <c r="B29"/>
  <c r="D26"/>
  <c r="D21"/>
  <c r="B20"/>
  <c r="B13"/>
  <c r="D13" i="7"/>
  <c r="B24" i="1"/>
  <c r="B13" i="9"/>
  <c r="D13"/>
  <c r="B20"/>
  <c r="B33" s="1"/>
  <c r="D21"/>
  <c r="B24"/>
  <c r="D26"/>
  <c r="B29"/>
  <c r="B40"/>
  <c r="D40"/>
  <c r="B13" i="8"/>
  <c r="D13"/>
  <c r="B20"/>
  <c r="D21"/>
  <c r="B24"/>
  <c r="D26"/>
  <c r="B29"/>
  <c r="B40"/>
  <c r="D40"/>
  <c r="B13" i="7"/>
  <c r="B20"/>
  <c r="D21"/>
  <c r="B24"/>
  <c r="D26"/>
  <c r="B29"/>
  <c r="B40"/>
  <c r="D40"/>
  <c r="D47" i="1"/>
  <c r="B13"/>
  <c r="B20"/>
  <c r="B47"/>
  <c r="D21"/>
  <c r="D26"/>
  <c r="B33" i="8"/>
  <c r="B41" s="1"/>
  <c r="B33" i="7"/>
  <c r="B41" s="1"/>
  <c r="D33"/>
  <c r="D41" s="1"/>
  <c r="B37" i="1"/>
  <c r="B48" s="1"/>
  <c r="D33" i="8" l="1"/>
  <c r="D41" s="1"/>
  <c r="B39" i="10"/>
  <c r="B50" s="1"/>
  <c r="D33" i="9"/>
  <c r="D41" s="1"/>
  <c r="D37" i="1"/>
  <c r="D48" s="1"/>
  <c r="D13" i="10"/>
  <c r="D39" s="1"/>
  <c r="D50" s="1"/>
</calcChain>
</file>

<file path=xl/sharedStrings.xml><?xml version="1.0" encoding="utf-8"?>
<sst xmlns="http://schemas.openxmlformats.org/spreadsheetml/2006/main" count="325" uniqueCount="89">
  <si>
    <t>(ezer Ft-ban)</t>
  </si>
  <si>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</si>
  <si>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</si>
  <si>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</si>
  <si>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</si>
  <si>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</si>
  <si>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</si>
  <si>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</si>
  <si>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</si>
  <si>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</si>
  <si>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</si>
  <si>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</si>
  <si>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Normatív állami támogatás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</si>
  <si>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</si>
  <si>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</si>
  <si>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</si>
  <si>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</si>
  <si>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</si>
  <si>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</si>
  <si>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</si>
  <si>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</si>
  <si>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</si>
  <si>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</si>
  <si>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 xml:space="preserve">   SZJA kiegészítés jövedelmkülönb.   mérséklésre</t>
  </si>
  <si>
    <t>Normatív kötött felhasználású támogatás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</si>
  <si>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</si>
  <si>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</si>
  <si>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</si>
  <si>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</si>
  <si>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</si>
  <si>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</si>
  <si>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</si>
  <si>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</si>
  <si>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</si>
  <si>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</si>
  <si>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</si>
  <si>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</si>
  <si>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Kiegyenlítő, függő, átfutó bevételek</t>
  </si>
  <si>
    <t>Központosított előirányzatok</t>
  </si>
  <si>
    <t>Egyéb központosított előirányzat</t>
  </si>
  <si>
    <t xml:space="preserve">   személyi jövedelemadó 8 %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</si>
  <si>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</si>
  <si>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</si>
  <si>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</si>
  <si>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</si>
  <si>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</si>
  <si>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</si>
  <si>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</si>
  <si>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</si>
  <si>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>lakossági közműfejl. hozzáj. (út,ivóvíz,szennyvíz)</t>
  </si>
  <si>
    <t>Hosszú lejáratú hiel törlesztés  (konyha)</t>
  </si>
  <si>
    <t>Ügy.számtech.eszk.vásárlás</t>
  </si>
  <si>
    <t>Egészségház tetőszerkezetének</t>
  </si>
  <si>
    <t>Iskola felújítás</t>
  </si>
  <si>
    <t xml:space="preserve">    Felhalmozási és tőkejellegű bevételek</t>
  </si>
  <si>
    <t xml:space="preserve">    Felhalmozási , felújítási kiadások épületek</t>
  </si>
  <si>
    <t>Műk.cél.tám.ért.bev (OEP, Prémium program)</t>
  </si>
  <si>
    <t>Hitel visszafizetés</t>
  </si>
  <si>
    <t xml:space="preserve">  Rövid lejáratú hitel(hitel visszafizetés)</t>
  </si>
  <si>
    <t>Intézmény finanszírozás</t>
  </si>
  <si>
    <t xml:space="preserve">Egyéb sajátos működési bevételek </t>
  </si>
  <si>
    <t>Normatív kötött felhaszn.tám.(külter.)</t>
  </si>
  <si>
    <t>Műk.cél.tám.ért.bev (közmunka prg.)</t>
  </si>
  <si>
    <t>lakossági . hozzáj. (út,ivóvíz,szennyvíz)</t>
  </si>
  <si>
    <t>Műk.cél.tám.ért.bev Önkormányzatoktól</t>
  </si>
  <si>
    <t>Intézmény finanszírozásra átvett pénzeszköz</t>
  </si>
  <si>
    <t xml:space="preserve">Kaszaperi Közösségi Közművelődési Színtér és Könyvtár </t>
  </si>
  <si>
    <t>Kaszaperi Humán Szolgáltató És Gondozási Központ</t>
  </si>
  <si>
    <t>KASZAPERI KÖZÖS ÖNKORMÁNYZATI HIVATALA</t>
  </si>
  <si>
    <t>Műk.célú tám.ért bev elkül áll.palap (területalapú tám.)</t>
  </si>
  <si>
    <t>Pénzmaradvány</t>
  </si>
  <si>
    <t xml:space="preserve">2015. évi   KÖLTSÉGVETÉS   PÉNZFORGALMI MÉRLEGE </t>
  </si>
  <si>
    <t>2015. évi terv</t>
  </si>
  <si>
    <t>2015.évi terv</t>
  </si>
  <si>
    <t>Műk.cél.tám.ért.bev (OEP)</t>
  </si>
  <si>
    <t>Villanysütő (napközikonyha)</t>
  </si>
  <si>
    <t>Műk.cél.tám.ért.bev (gyermekjóléti szolgálat.)</t>
  </si>
  <si>
    <t>Első lakáshoz jutók támogatása</t>
  </si>
  <si>
    <t>Beruh.célú bev.elkül.állami pénza.Térfigyelő kamerarendszer</t>
  </si>
  <si>
    <t>beruh.célú bev.elkül.állami pénza.Közbiztonságifejlesztési pályázat</t>
  </si>
  <si>
    <t>Ügyviteli,számítástechn gép</t>
  </si>
  <si>
    <t>Fejezeti tartalék</t>
  </si>
  <si>
    <t>Felhalmozási célú célú pe átad.Futball Club</t>
  </si>
  <si>
    <t>Felhalmozási célú pe átad. Sportegyesület</t>
  </si>
  <si>
    <t>Közbiztonságfejlesztési( térfigyelőkamera) pályázat</t>
  </si>
  <si>
    <t>Ingatlan vásárlás Pusztaszőlős</t>
  </si>
  <si>
    <t xml:space="preserve">KASZAPER KÖZSÉG ÖNKORMÁNYZATA  (MINDÖSSZESEN) </t>
  </si>
  <si>
    <t>2015. évi módosított</t>
  </si>
  <si>
    <t>Műk.cél.pénzeszköz átvétel Önkormányzatoktól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</si>
</sst>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24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3" fontId="11" fillId="0" borderId="6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 wrapText="1"/>
    </xf>
    <xf numFmtId="3" fontId="13" fillId="0" borderId="8" xfId="0" applyNumberFormat="1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vertical="center" wrapText="1"/>
    </xf>
    <xf numFmtId="3" fontId="14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3" fontId="15" fillId="0" borderId="10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3" fontId="15" fillId="0" borderId="16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/>
    </xf>
    <xf numFmtId="3" fontId="19" fillId="0" borderId="17" xfId="0" applyNumberFormat="1" applyFont="1" applyBorder="1" applyAlignment="1">
      <alignment vertical="center" wrapText="1"/>
    </xf>
    <xf numFmtId="3" fontId="11" fillId="0" borderId="17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3" fontId="0" fillId="0" borderId="8" xfId="0" applyNumberFormat="1" applyBorder="1" applyAlignment="1">
      <alignment vertical="center"/>
    </xf>
    <xf numFmtId="0" fontId="7" fillId="0" borderId="8" xfId="0" applyFont="1" applyFill="1" applyBorder="1" applyAlignment="1">
      <alignment wrapText="1"/>
    </xf>
    <xf numFmtId="3" fontId="15" fillId="0" borderId="8" xfId="0" applyNumberFormat="1" applyFont="1" applyBorder="1" applyAlignment="1">
      <alignment horizontal="right" vertical="center" wrapText="1"/>
    </xf>
    <xf numFmtId="41" fontId="7" fillId="0" borderId="10" xfId="1" applyFont="1" applyFill="1" applyBorder="1" applyAlignment="1" applyProtection="1">
      <alignment horizontal="left"/>
    </xf>
    <xf numFmtId="41" fontId="7" fillId="0" borderId="8" xfId="1" applyFont="1" applyFill="1" applyBorder="1" applyAlignment="1" applyProtection="1">
      <alignment horizontal="left"/>
    </xf>
    <xf numFmtId="0" fontId="7" fillId="0" borderId="8" xfId="0" applyFont="1" applyBorder="1" applyAlignment="1">
      <alignment vertical="center" wrapText="1"/>
    </xf>
    <xf numFmtId="0" fontId="2" fillId="0" borderId="10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2">
    <cellStyle name="Ezres [0]" xfId="1" builtinId="6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441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442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8443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8444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301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302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03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04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397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398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399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400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421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422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423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424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445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446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47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48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view="pageLayout" topLeftCell="A37" zoomScaleSheetLayoutView="100" workbookViewId="0">
      <selection activeCell="D11" sqref="D11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8"/>
      <c r="B1" s="79"/>
      <c r="C1" s="79"/>
      <c r="D1" s="79"/>
    </row>
    <row r="2" spans="1:5" s="3" customFormat="1" ht="30" customHeight="1">
      <c r="A2" s="80" t="s">
        <v>86</v>
      </c>
      <c r="B2" s="80"/>
      <c r="C2" s="80"/>
      <c r="D2" s="80"/>
    </row>
    <row r="3" spans="1:5" s="3" customFormat="1" ht="30" customHeight="1">
      <c r="A3" s="80" t="s">
        <v>71</v>
      </c>
      <c r="B3" s="80"/>
      <c r="C3" s="80"/>
      <c r="D3" s="80"/>
    </row>
    <row r="4" spans="1:5" ht="21.75" customHeight="1" thickBot="1">
      <c r="C4" s="81" t="s">
        <v>0</v>
      </c>
      <c r="D4" s="81"/>
      <c r="E4" s="11"/>
    </row>
    <row r="5" spans="1:5" s="23" customFormat="1" ht="45" customHeight="1" thickBot="1">
      <c r="A5" s="82" t="s">
        <v>1</v>
      </c>
      <c r="B5" s="83"/>
      <c r="C5" s="84" t="s">
        <v>2</v>
      </c>
      <c r="D5" s="83"/>
    </row>
    <row r="6" spans="1:5" s="19" customFormat="1" ht="30" customHeight="1" thickBot="1">
      <c r="A6" s="24" t="s">
        <v>3</v>
      </c>
      <c r="B6" s="27" t="s">
        <v>87</v>
      </c>
      <c r="C6" s="33" t="s">
        <v>3</v>
      </c>
      <c r="D6" s="27" t="s">
        <v>87</v>
      </c>
    </row>
    <row r="7" spans="1:5" ht="60" customHeight="1" thickBot="1">
      <c r="A7" s="72" t="s">
        <v>4</v>
      </c>
      <c r="B7" s="73"/>
      <c r="C7" s="73"/>
      <c r="D7" s="74"/>
    </row>
    <row r="8" spans="1:5" s="4" customFormat="1" ht="21.75" customHeight="1" thickBot="1">
      <c r="A8" s="12" t="s">
        <v>5</v>
      </c>
      <c r="B8" s="25">
        <f>Önkormányzat!B8+Könyvtár!B8+Humán!B8+'Közös Hivatal'!B8</f>
        <v>28877</v>
      </c>
      <c r="C8" s="61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f>Önkormányzat!D9+Könyvtár!D9+Humán!D9+'Közös Hivatal'!D9</f>
        <v>219488</v>
      </c>
    </row>
    <row r="10" spans="1:5" s="4" customFormat="1" ht="18" customHeight="1">
      <c r="A10" s="6" t="s">
        <v>7</v>
      </c>
      <c r="B10" s="26">
        <v>20000</v>
      </c>
      <c r="C10" s="7" t="s">
        <v>46</v>
      </c>
      <c r="D10" s="37">
        <f>Önkormányzat!D10+Könyvtár!D10+Humán!D10+'Közös Hivatal'!D10</f>
        <v>46194</v>
      </c>
    </row>
    <row r="11" spans="1:5" s="4" customFormat="1" ht="18" customHeight="1">
      <c r="A11" s="6" t="s">
        <v>22</v>
      </c>
      <c r="B11" s="26">
        <v>150</v>
      </c>
      <c r="C11" s="7" t="s">
        <v>47</v>
      </c>
      <c r="D11" s="37">
        <f>Önkormányzat!D11+Könyvtár!D11+Humán!D11+'Közös Hivatal'!D11</f>
        <v>139664</v>
      </c>
    </row>
    <row r="12" spans="1:5" s="4" customFormat="1" ht="18" customHeight="1" thickBot="1">
      <c r="A12" s="6"/>
      <c r="B12" s="26"/>
      <c r="C12" s="7" t="s">
        <v>48</v>
      </c>
      <c r="D12" s="37">
        <f>Önkormányzat!D12+Könyvtár!D12+Humán!D12+'Közös Hivatal'!D12</f>
        <v>23799</v>
      </c>
    </row>
    <row r="13" spans="1:5" s="4" customFormat="1" ht="18" customHeight="1" thickBot="1">
      <c r="A13" s="13" t="s">
        <v>8</v>
      </c>
      <c r="B13" s="18">
        <f>SUM(B10:B12)</f>
        <v>20150</v>
      </c>
      <c r="C13" s="34" t="s">
        <v>33</v>
      </c>
      <c r="D13" s="39">
        <f>SUM(D9:D12)</f>
        <v>429145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11</v>
      </c>
      <c r="B15" s="26">
        <v>3000</v>
      </c>
      <c r="C15" s="8" t="s">
        <v>32</v>
      </c>
      <c r="D15" s="37"/>
    </row>
    <row r="16" spans="1:5" s="4" customFormat="1" ht="14.25">
      <c r="A16" s="6" t="s">
        <v>20</v>
      </c>
      <c r="B16" s="26">
        <v>100</v>
      </c>
      <c r="C16" s="7"/>
      <c r="D16" s="37"/>
    </row>
    <row r="17" spans="1:4" s="4" customFormat="1" ht="18" customHeight="1">
      <c r="A17" s="6"/>
      <c r="B17" s="26"/>
      <c r="C17" s="7"/>
      <c r="D17" s="37"/>
    </row>
    <row r="18" spans="1:4" s="4" customFormat="1" ht="18" customHeight="1">
      <c r="A18" s="6"/>
      <c r="B18" s="26"/>
      <c r="C18" s="7"/>
      <c r="D18" s="37"/>
    </row>
    <row r="19" spans="1:4" s="4" customFormat="1" ht="18" customHeight="1" thickBot="1">
      <c r="A19" s="6"/>
      <c r="B19" s="26"/>
      <c r="C19" s="17"/>
      <c r="D19" s="37"/>
    </row>
    <row r="20" spans="1:4" s="4" customFormat="1" ht="18" customHeight="1" thickBot="1">
      <c r="A20" s="12" t="s">
        <v>25</v>
      </c>
      <c r="B20" s="25">
        <f>SUM(B15:B19)</f>
        <v>3100</v>
      </c>
      <c r="C20" s="8"/>
      <c r="D20" s="38"/>
    </row>
    <row r="21" spans="1:4" s="4" customFormat="1" ht="18" customHeight="1" thickBot="1">
      <c r="A21" s="15" t="s">
        <v>60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/>
      <c r="B23" s="26"/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SUM(B21:B23)</f>
        <v>0</v>
      </c>
      <c r="C24" s="7" t="s">
        <v>31</v>
      </c>
      <c r="D24" s="37">
        <v>6242</v>
      </c>
    </row>
    <row r="25" spans="1:4" s="4" customFormat="1" ht="18" customHeight="1" thickBot="1">
      <c r="A25" s="16" t="s">
        <v>12</v>
      </c>
      <c r="B25" s="29">
        <v>113031</v>
      </c>
      <c r="C25" s="7"/>
      <c r="D25" s="38"/>
    </row>
    <row r="26" spans="1:4" s="4" customFormat="1" ht="18" customHeight="1" thickBot="1">
      <c r="A26" s="6" t="s">
        <v>61</v>
      </c>
      <c r="B26" s="26">
        <v>48</v>
      </c>
      <c r="C26" s="35" t="s">
        <v>35</v>
      </c>
      <c r="D26" s="22">
        <f>SUM(D24:D25)</f>
        <v>6242</v>
      </c>
    </row>
    <row r="27" spans="1:4" s="4" customFormat="1" ht="18" customHeight="1">
      <c r="A27" s="6" t="s">
        <v>81</v>
      </c>
      <c r="B27" s="26">
        <v>28000</v>
      </c>
      <c r="C27" s="17"/>
      <c r="D27" s="36"/>
    </row>
    <row r="28" spans="1:4" s="4" customFormat="1" ht="18" customHeight="1" thickBot="1">
      <c r="A28" s="6" t="s">
        <v>38</v>
      </c>
      <c r="B28" s="26">
        <v>0</v>
      </c>
      <c r="C28" s="17"/>
      <c r="D28" s="37"/>
    </row>
    <row r="29" spans="1:4" s="4" customFormat="1" ht="18" customHeight="1" thickBot="1">
      <c r="A29" s="12" t="s">
        <v>30</v>
      </c>
      <c r="B29" s="25">
        <f>SUM(B25:B28)</f>
        <v>141079</v>
      </c>
      <c r="C29" s="7"/>
      <c r="D29" s="37"/>
    </row>
    <row r="30" spans="1:4" s="4" customFormat="1" ht="14.25">
      <c r="A30" s="6" t="s">
        <v>74</v>
      </c>
      <c r="B30" s="26">
        <v>15303</v>
      </c>
      <c r="C30" s="7" t="s">
        <v>36</v>
      </c>
      <c r="D30" s="37">
        <v>0</v>
      </c>
    </row>
    <row r="31" spans="1:4" s="4" customFormat="1" ht="18" customHeight="1">
      <c r="A31" s="6" t="s">
        <v>62</v>
      </c>
      <c r="B31" s="31">
        <v>166049</v>
      </c>
      <c r="C31" s="9"/>
      <c r="D31" s="37"/>
    </row>
    <row r="32" spans="1:4" s="4" customFormat="1" ht="18" customHeight="1">
      <c r="A32" s="6" t="s">
        <v>76</v>
      </c>
      <c r="B32" s="31">
        <v>596</v>
      </c>
      <c r="C32" s="9"/>
      <c r="D32" s="37"/>
    </row>
    <row r="33" spans="1:4" s="4" customFormat="1" ht="27.75" customHeight="1">
      <c r="A33" s="15" t="s">
        <v>69</v>
      </c>
      <c r="B33" s="31">
        <v>230</v>
      </c>
      <c r="C33" s="9"/>
      <c r="D33" s="37"/>
    </row>
    <row r="34" spans="1:4" s="4" customFormat="1" ht="15.75" customHeight="1">
      <c r="A34" s="15" t="s">
        <v>70</v>
      </c>
      <c r="B34" s="31">
        <f>51186+2575</f>
        <v>53761</v>
      </c>
      <c r="C34" s="9"/>
      <c r="D34" s="37"/>
    </row>
    <row r="35" spans="1:4" s="4" customFormat="1" ht="29.25" customHeight="1">
      <c r="A35" s="6" t="s">
        <v>88</v>
      </c>
      <c r="B35" s="31">
        <v>6242</v>
      </c>
      <c r="C35" s="9"/>
      <c r="D35" s="37"/>
    </row>
    <row r="36" spans="1:4" s="4" customFormat="1" ht="20.25" customHeight="1">
      <c r="A36" s="6"/>
      <c r="B36" s="31"/>
      <c r="C36" s="9"/>
      <c r="D36" s="37"/>
    </row>
    <row r="37" spans="1:4" s="4" customFormat="1" ht="18" customHeight="1">
      <c r="A37" s="68"/>
      <c r="B37" s="31"/>
      <c r="C37" s="6"/>
      <c r="D37" s="49"/>
    </row>
    <row r="38" spans="1:4" s="4" customFormat="1" ht="21.95" customHeight="1" thickBot="1">
      <c r="A38" s="17"/>
      <c r="B38" s="37"/>
      <c r="C38" s="9"/>
      <c r="D38" s="40"/>
    </row>
    <row r="39" spans="1:4" s="4" customFormat="1" ht="60" customHeight="1" thickTop="1" thickBot="1">
      <c r="A39" s="47" t="s">
        <v>13</v>
      </c>
      <c r="B39" s="32">
        <f>B8+B13+B20+B24+B29+B30+B31+B38+B32+B33+B37+B34+B35</f>
        <v>435387</v>
      </c>
      <c r="C39" s="14" t="s">
        <v>14</v>
      </c>
      <c r="D39" s="41">
        <f>D13+D21+D26+D30+D28</f>
        <v>435387</v>
      </c>
    </row>
    <row r="40" spans="1:4" s="9" customFormat="1" ht="27.75" customHeight="1" thickTop="1" thickBot="1">
      <c r="A40" s="75" t="s">
        <v>15</v>
      </c>
      <c r="B40" s="76"/>
      <c r="C40" s="76"/>
      <c r="D40" s="77"/>
    </row>
    <row r="41" spans="1:4" s="9" customFormat="1" ht="18" customHeight="1" thickBot="1">
      <c r="A41" s="55" t="s">
        <v>54</v>
      </c>
      <c r="B41" s="56"/>
      <c r="C41" s="57" t="s">
        <v>55</v>
      </c>
      <c r="D41" s="56"/>
    </row>
    <row r="42" spans="1:4" s="10" customFormat="1" ht="18" customHeight="1">
      <c r="A42" s="49"/>
      <c r="B42" s="49"/>
      <c r="C42" s="69" t="s">
        <v>82</v>
      </c>
      <c r="D42" s="66">
        <v>600</v>
      </c>
    </row>
    <row r="43" spans="1:4" s="10" customFormat="1" ht="18" customHeight="1">
      <c r="A43" s="49"/>
      <c r="B43" s="49"/>
      <c r="C43" s="70" t="s">
        <v>83</v>
      </c>
      <c r="D43" s="67">
        <v>3980</v>
      </c>
    </row>
    <row r="44" spans="1:4" s="10" customFormat="1" ht="24" customHeight="1">
      <c r="A44" s="68" t="s">
        <v>78</v>
      </c>
      <c r="B44" s="37">
        <v>1600</v>
      </c>
      <c r="C44" s="64" t="s">
        <v>77</v>
      </c>
      <c r="D44" s="67">
        <v>400</v>
      </c>
    </row>
    <row r="45" spans="1:4" s="10" customFormat="1" ht="28.5" customHeight="1">
      <c r="A45" s="68" t="s">
        <v>79</v>
      </c>
      <c r="B45" s="42">
        <v>8598</v>
      </c>
      <c r="C45" s="49" t="s">
        <v>84</v>
      </c>
      <c r="D45" s="65">
        <v>8598</v>
      </c>
    </row>
    <row r="46" spans="1:4" s="10" customFormat="1" ht="28.5" customHeight="1">
      <c r="A46" s="15" t="s">
        <v>70</v>
      </c>
      <c r="B46" s="42">
        <v>9272</v>
      </c>
      <c r="C46" s="71" t="s">
        <v>85</v>
      </c>
      <c r="D46" s="63">
        <v>3200</v>
      </c>
    </row>
    <row r="47" spans="1:4" s="10" customFormat="1" ht="28.5" customHeight="1">
      <c r="A47" s="6"/>
      <c r="B47" s="42"/>
      <c r="C47" s="62" t="s">
        <v>75</v>
      </c>
      <c r="D47" s="63">
        <v>692</v>
      </c>
    </row>
    <row r="48" spans="1:4" s="4" customFormat="1" ht="15" thickBot="1">
      <c r="A48" s="15"/>
      <c r="B48" s="42"/>
      <c r="C48" s="10" t="s">
        <v>80</v>
      </c>
      <c r="D48" s="40">
        <v>2000</v>
      </c>
    </row>
    <row r="49" spans="1:4" ht="21.95" customHeight="1" thickTop="1" thickBot="1">
      <c r="A49" s="58" t="s">
        <v>16</v>
      </c>
      <c r="B49" s="43">
        <f>SUM(B41:B48)</f>
        <v>19470</v>
      </c>
      <c r="C49" s="14" t="s">
        <v>17</v>
      </c>
      <c r="D49" s="41">
        <f>SUM(D42:D48)</f>
        <v>19470</v>
      </c>
    </row>
    <row r="50" spans="1:4" ht="16.5" thickTop="1" thickBot="1">
      <c r="A50" s="20" t="s">
        <v>18</v>
      </c>
      <c r="B50" s="44">
        <f>B39+B49</f>
        <v>454857</v>
      </c>
      <c r="C50" s="45" t="s">
        <v>19</v>
      </c>
      <c r="D50" s="46">
        <f>D39+D49</f>
        <v>454857</v>
      </c>
    </row>
    <row r="51" spans="1:4" ht="13.5" thickTop="1"/>
    <row r="56" spans="1:4">
      <c r="C56" s="2"/>
    </row>
  </sheetData>
  <mergeCells count="8">
    <mergeCell ref="A7:D7"/>
    <mergeCell ref="A40:D40"/>
    <mergeCell ref="A1:D1"/>
    <mergeCell ref="A2:D2"/>
    <mergeCell ref="A3:D3"/>
    <mergeCell ref="C4:D4"/>
    <mergeCell ref="A5:B5"/>
    <mergeCell ref="C5:D5"/>
  </mergeCells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66" orientation="portrait" horizontalDpi="4294967292" r:id="rId1"/>
  <headerFooter alignWithMargins="0">
    <oddHeader>&amp;R 1.  melléklet az 1/2015. (II. 27.) Ör. rendelethez.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4"/>
  <sheetViews>
    <sheetView tabSelected="1" view="pageLayout" topLeftCell="A37" zoomScaleSheetLayoutView="100" workbookViewId="0">
      <selection activeCell="E37" sqref="E37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8"/>
      <c r="B1" s="79"/>
      <c r="C1" s="79"/>
      <c r="D1" s="79"/>
    </row>
    <row r="2" spans="1:5" s="3" customFormat="1" ht="30" customHeight="1">
      <c r="A2" s="80" t="s">
        <v>21</v>
      </c>
      <c r="B2" s="80"/>
      <c r="C2" s="80"/>
      <c r="D2" s="80"/>
    </row>
    <row r="3" spans="1:5" s="3" customFormat="1" ht="30" customHeight="1">
      <c r="A3" s="80" t="s">
        <v>71</v>
      </c>
      <c r="B3" s="80"/>
      <c r="C3" s="80"/>
      <c r="D3" s="80"/>
    </row>
    <row r="4" spans="1:5" ht="21.75" customHeight="1" thickBot="1">
      <c r="C4" s="81" t="s">
        <v>0</v>
      </c>
      <c r="D4" s="81"/>
      <c r="E4" s="11"/>
    </row>
    <row r="5" spans="1:5" s="23" customFormat="1" ht="45" customHeight="1" thickBot="1">
      <c r="A5" s="82" t="s">
        <v>1</v>
      </c>
      <c r="B5" s="83"/>
      <c r="C5" s="84" t="s">
        <v>2</v>
      </c>
      <c r="D5" s="83"/>
    </row>
    <row r="6" spans="1:5" s="19" customFormat="1" ht="30" customHeight="1" thickBot="1">
      <c r="A6" s="24" t="s">
        <v>3</v>
      </c>
      <c r="B6" s="27" t="s">
        <v>87</v>
      </c>
      <c r="C6" s="33" t="s">
        <v>3</v>
      </c>
      <c r="D6" s="27" t="s">
        <v>87</v>
      </c>
    </row>
    <row r="7" spans="1:5" ht="60" customHeight="1" thickBot="1">
      <c r="A7" s="72" t="s">
        <v>4</v>
      </c>
      <c r="B7" s="73"/>
      <c r="C7" s="73"/>
      <c r="D7" s="74"/>
    </row>
    <row r="8" spans="1:5" s="4" customFormat="1" ht="21.75" customHeight="1" thickBot="1">
      <c r="A8" s="12" t="s">
        <v>5</v>
      </c>
      <c r="B8" s="25">
        <v>28877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155431</v>
      </c>
    </row>
    <row r="10" spans="1:5" s="4" customFormat="1" ht="18" customHeight="1">
      <c r="A10" s="6" t="s">
        <v>7</v>
      </c>
      <c r="B10" s="26">
        <v>20000</v>
      </c>
      <c r="C10" s="7" t="s">
        <v>46</v>
      </c>
      <c r="D10" s="37">
        <v>28299</v>
      </c>
    </row>
    <row r="11" spans="1:5" s="4" customFormat="1" ht="18" customHeight="1">
      <c r="A11" s="6" t="s">
        <v>22</v>
      </c>
      <c r="B11" s="26">
        <v>150</v>
      </c>
      <c r="C11" s="7" t="s">
        <v>47</v>
      </c>
      <c r="D11" s="37">
        <v>107522</v>
      </c>
    </row>
    <row r="12" spans="1:5" s="4" customFormat="1" ht="18" customHeight="1" thickBot="1">
      <c r="A12" s="6"/>
      <c r="B12" s="26"/>
      <c r="C12" s="7" t="s">
        <v>48</v>
      </c>
      <c r="D12" s="37">
        <f>13477+10301</f>
        <v>23778</v>
      </c>
    </row>
    <row r="13" spans="1:5" s="4" customFormat="1" ht="18" customHeight="1" thickBot="1">
      <c r="A13" s="13" t="s">
        <v>8</v>
      </c>
      <c r="B13" s="18">
        <f>SUM(B10:B12)</f>
        <v>20150</v>
      </c>
      <c r="C13" s="34" t="s">
        <v>33</v>
      </c>
      <c r="D13" s="39">
        <f>SUM(D9:D12)</f>
        <v>315030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11</v>
      </c>
      <c r="B15" s="26">
        <v>3000</v>
      </c>
      <c r="C15" s="8" t="s">
        <v>32</v>
      </c>
      <c r="D15" s="37"/>
    </row>
    <row r="16" spans="1:5" s="4" customFormat="1" ht="14.25">
      <c r="A16" s="6" t="s">
        <v>20</v>
      </c>
      <c r="B16" s="26">
        <v>100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>
        <v>0</v>
      </c>
    </row>
    <row r="18" spans="1:4" s="4" customFormat="1" ht="18" customHeight="1">
      <c r="A18" s="6"/>
      <c r="B18" s="26"/>
      <c r="C18" s="7" t="s">
        <v>42</v>
      </c>
      <c r="D18" s="37">
        <v>0</v>
      </c>
    </row>
    <row r="19" spans="1:4" s="4" customFormat="1" ht="18" customHeight="1" thickBot="1">
      <c r="A19" s="6"/>
      <c r="B19" s="26"/>
      <c r="C19" s="17" t="s">
        <v>59</v>
      </c>
      <c r="D19" s="37">
        <v>114115</v>
      </c>
    </row>
    <row r="20" spans="1:4" s="4" customFormat="1" ht="18" customHeight="1" thickBot="1">
      <c r="A20" s="12" t="s">
        <v>25</v>
      </c>
      <c r="B20" s="25">
        <f>SUM(B15:B19)</f>
        <v>3100</v>
      </c>
      <c r="C20" s="60"/>
      <c r="D20" s="56"/>
    </row>
    <row r="21" spans="1:4" s="4" customFormat="1" ht="18" customHeight="1" thickBot="1">
      <c r="A21" s="15" t="s">
        <v>60</v>
      </c>
      <c r="B21" s="30"/>
      <c r="C21" s="35" t="s">
        <v>34</v>
      </c>
      <c r="D21" s="21">
        <f>SUM(D16:D20)</f>
        <v>114115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/>
      <c r="B23" s="26"/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SUM(B21:B23)</f>
        <v>0</v>
      </c>
      <c r="C24" s="7" t="s">
        <v>31</v>
      </c>
      <c r="D24" s="37">
        <v>0</v>
      </c>
    </row>
    <row r="25" spans="1:4" s="4" customFormat="1" ht="18" customHeight="1" thickBot="1">
      <c r="A25" s="16" t="s">
        <v>12</v>
      </c>
      <c r="B25" s="29">
        <v>113031</v>
      </c>
      <c r="C25" s="7"/>
      <c r="D25" s="38"/>
    </row>
    <row r="26" spans="1:4" s="4" customFormat="1" ht="18" customHeight="1" thickBot="1">
      <c r="A26" s="6" t="s">
        <v>61</v>
      </c>
      <c r="B26" s="26">
        <v>48</v>
      </c>
      <c r="C26" s="35" t="s">
        <v>35</v>
      </c>
      <c r="D26" s="22">
        <f>SUM(D24:D25)</f>
        <v>0</v>
      </c>
    </row>
    <row r="27" spans="1:4" s="4" customFormat="1" ht="18" customHeight="1" thickBot="1">
      <c r="A27" s="6" t="s">
        <v>81</v>
      </c>
      <c r="B27" s="26">
        <v>28000</v>
      </c>
      <c r="C27" s="17"/>
      <c r="D27" s="37"/>
    </row>
    <row r="28" spans="1:4" s="4" customFormat="1" ht="18" customHeight="1" thickBot="1">
      <c r="A28" s="6" t="s">
        <v>38</v>
      </c>
      <c r="B28" s="26">
        <v>0</v>
      </c>
      <c r="C28" s="17"/>
      <c r="D28" s="36"/>
    </row>
    <row r="29" spans="1:4" s="4" customFormat="1" ht="18" customHeight="1" thickBot="1">
      <c r="A29" s="12" t="s">
        <v>30</v>
      </c>
      <c r="B29" s="25">
        <f>SUM(B25:B28)</f>
        <v>141079</v>
      </c>
      <c r="C29" s="7"/>
      <c r="D29" s="37"/>
    </row>
    <row r="30" spans="1:4" s="4" customFormat="1" ht="14.25">
      <c r="A30" s="6" t="s">
        <v>74</v>
      </c>
      <c r="B30" s="26">
        <v>15303</v>
      </c>
      <c r="C30" s="7" t="s">
        <v>36</v>
      </c>
      <c r="D30" s="37">
        <v>0</v>
      </c>
    </row>
    <row r="31" spans="1:4" s="4" customFormat="1" ht="18" customHeight="1">
      <c r="A31" s="6" t="s">
        <v>62</v>
      </c>
      <c r="B31" s="31">
        <v>166049</v>
      </c>
      <c r="C31" s="9"/>
      <c r="D31" s="37"/>
    </row>
    <row r="32" spans="1:4" s="4" customFormat="1" ht="18" customHeight="1">
      <c r="A32" s="6" t="s">
        <v>76</v>
      </c>
      <c r="B32" s="31">
        <v>596</v>
      </c>
      <c r="C32" s="9"/>
      <c r="D32" s="37"/>
    </row>
    <row r="33" spans="1:4" s="4" customFormat="1" ht="27" customHeight="1">
      <c r="A33" s="15" t="s">
        <v>69</v>
      </c>
      <c r="B33" s="31">
        <v>230</v>
      </c>
      <c r="C33" s="9"/>
      <c r="D33" s="37"/>
    </row>
    <row r="34" spans="1:4" s="4" customFormat="1" ht="18" customHeight="1">
      <c r="A34" s="15" t="s">
        <v>70</v>
      </c>
      <c r="B34" s="31">
        <f>51186+2575</f>
        <v>53761</v>
      </c>
      <c r="C34" s="9"/>
      <c r="D34" s="37"/>
    </row>
    <row r="35" spans="1:4" s="4" customFormat="1" ht="18" customHeight="1">
      <c r="A35" s="49" t="s">
        <v>63</v>
      </c>
      <c r="B35" s="31">
        <v>0</v>
      </c>
      <c r="C35" s="9"/>
      <c r="D35" s="37"/>
    </row>
    <row r="36" spans="1:4" s="4" customFormat="1" ht="18" customHeight="1" thickBot="1">
      <c r="A36" s="28" t="s">
        <v>37</v>
      </c>
      <c r="B36" s="31">
        <v>0</v>
      </c>
      <c r="C36" s="9"/>
      <c r="D36" s="40"/>
    </row>
    <row r="37" spans="1:4" s="4" customFormat="1" ht="21.95" customHeight="1" thickTop="1" thickBot="1">
      <c r="A37" s="47" t="s">
        <v>13</v>
      </c>
      <c r="B37" s="32">
        <f>B8+B13+B20+B24+B29+B30+B31+B36+B33+B35+B34+B32</f>
        <v>429145</v>
      </c>
      <c r="C37" s="14" t="s">
        <v>14</v>
      </c>
      <c r="D37" s="41">
        <f>D13+D21+D26+D30</f>
        <v>429145</v>
      </c>
    </row>
    <row r="38" spans="1:4" s="4" customFormat="1" ht="60" customHeight="1" thickTop="1" thickBot="1">
      <c r="A38" s="85" t="s">
        <v>15</v>
      </c>
      <c r="B38" s="86"/>
      <c r="C38" s="86"/>
      <c r="D38" s="87"/>
    </row>
    <row r="39" spans="1:4" s="9" customFormat="1" ht="27.75" customHeight="1" thickBot="1">
      <c r="A39" s="55" t="s">
        <v>54</v>
      </c>
      <c r="B39" s="56"/>
      <c r="C39" s="57" t="s">
        <v>55</v>
      </c>
      <c r="D39" s="56"/>
    </row>
    <row r="40" spans="1:4" s="9" customFormat="1" ht="24.75" customHeight="1">
      <c r="A40" s="49"/>
      <c r="B40" s="49"/>
      <c r="C40" s="69" t="s">
        <v>82</v>
      </c>
      <c r="D40" s="66">
        <v>600</v>
      </c>
    </row>
    <row r="41" spans="1:4" s="10" customFormat="1" ht="30" customHeight="1">
      <c r="A41" s="68" t="s">
        <v>78</v>
      </c>
      <c r="B41" s="37">
        <v>1600</v>
      </c>
      <c r="C41" s="70" t="s">
        <v>83</v>
      </c>
      <c r="D41" s="67">
        <v>3980</v>
      </c>
    </row>
    <row r="42" spans="1:4" s="10" customFormat="1" ht="30" customHeight="1">
      <c r="A42" s="68" t="s">
        <v>79</v>
      </c>
      <c r="B42" s="42">
        <v>8598</v>
      </c>
      <c r="C42" s="64" t="s">
        <v>77</v>
      </c>
      <c r="D42" s="67">
        <v>400</v>
      </c>
    </row>
    <row r="43" spans="1:4" s="10" customFormat="1" ht="28.5" customHeight="1">
      <c r="A43" s="15" t="s">
        <v>70</v>
      </c>
      <c r="B43" s="42">
        <v>9272</v>
      </c>
      <c r="C43" s="49" t="s">
        <v>84</v>
      </c>
      <c r="D43" s="65">
        <v>8598</v>
      </c>
    </row>
    <row r="44" spans="1:4" s="10" customFormat="1" ht="28.5" customHeight="1">
      <c r="A44" s="15"/>
      <c r="B44" s="42"/>
      <c r="C44" s="71" t="s">
        <v>85</v>
      </c>
      <c r="D44" s="63">
        <v>3200</v>
      </c>
    </row>
    <row r="45" spans="1:4" s="10" customFormat="1" ht="28.5" customHeight="1">
      <c r="A45" s="6"/>
      <c r="B45" s="42"/>
      <c r="C45" s="71" t="s">
        <v>75</v>
      </c>
      <c r="D45" s="63">
        <v>692</v>
      </c>
    </row>
    <row r="46" spans="1:4" s="10" customFormat="1" ht="18" customHeight="1" thickBot="1">
      <c r="A46" s="15"/>
      <c r="B46" s="42"/>
      <c r="C46" s="10" t="s">
        <v>80</v>
      </c>
      <c r="D46" s="40">
        <v>2000</v>
      </c>
    </row>
    <row r="47" spans="1:4" s="4" customFormat="1" ht="27" thickTop="1" thickBot="1">
      <c r="A47" s="58" t="s">
        <v>16</v>
      </c>
      <c r="B47" s="43">
        <f>SUM(B39:B46)</f>
        <v>19470</v>
      </c>
      <c r="C47" s="14" t="s">
        <v>17</v>
      </c>
      <c r="D47" s="41">
        <f>SUM(D40:D46)</f>
        <v>19470</v>
      </c>
    </row>
    <row r="48" spans="1:4" ht="21.95" customHeight="1" thickTop="1" thickBot="1">
      <c r="A48" s="20" t="s">
        <v>18</v>
      </c>
      <c r="B48" s="44">
        <f>B37+B47</f>
        <v>448615</v>
      </c>
      <c r="C48" s="45" t="s">
        <v>19</v>
      </c>
      <c r="D48" s="46">
        <f>D37+D47</f>
        <v>448615</v>
      </c>
    </row>
    <row r="49" spans="3:3" ht="13.5" thickTop="1"/>
    <row r="54" spans="3:3">
      <c r="C54" s="2"/>
    </row>
  </sheetData>
  <mergeCells count="8">
    <mergeCell ref="A1:D1"/>
    <mergeCell ref="A2:D2"/>
    <mergeCell ref="A3:D3"/>
    <mergeCell ref="A38:D38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66" orientation="portrait" horizontalDpi="4294967292" r:id="rId1"/>
  <headerFooter alignWithMargins="0">
    <oddHeader>&amp;R1. melléklet az 1/2015. (II. 27.) Ör. rendelethez.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view="pageLayout" topLeftCell="A19" zoomScaleSheetLayoutView="100" workbookViewId="0">
      <selection activeCell="D16" sqref="D16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8"/>
      <c r="B1" s="79"/>
      <c r="C1" s="79"/>
      <c r="D1" s="79"/>
    </row>
    <row r="2" spans="1:5" s="3" customFormat="1" ht="30" customHeight="1">
      <c r="A2" s="80" t="s">
        <v>66</v>
      </c>
      <c r="B2" s="80"/>
      <c r="C2" s="80"/>
      <c r="D2" s="80"/>
    </row>
    <row r="3" spans="1:5" s="3" customFormat="1" ht="30" customHeight="1">
      <c r="A3" s="80" t="s">
        <v>71</v>
      </c>
      <c r="B3" s="80"/>
      <c r="C3" s="80"/>
      <c r="D3" s="80"/>
    </row>
    <row r="4" spans="1:5" ht="21.75" customHeight="1" thickBot="1">
      <c r="C4" s="81" t="s">
        <v>0</v>
      </c>
      <c r="D4" s="81"/>
      <c r="E4" s="11"/>
    </row>
    <row r="5" spans="1:5" s="23" customFormat="1" ht="45" customHeight="1" thickBot="1">
      <c r="A5" s="82" t="s">
        <v>1</v>
      </c>
      <c r="B5" s="83"/>
      <c r="C5" s="84" t="s">
        <v>2</v>
      </c>
      <c r="D5" s="83"/>
    </row>
    <row r="6" spans="1:5" s="19" customFormat="1" ht="30" customHeight="1" thickBot="1">
      <c r="A6" s="24" t="s">
        <v>3</v>
      </c>
      <c r="B6" s="27" t="s">
        <v>87</v>
      </c>
      <c r="C6" s="33" t="s">
        <v>3</v>
      </c>
      <c r="D6" s="27" t="s">
        <v>87</v>
      </c>
    </row>
    <row r="7" spans="1:5" ht="60" customHeight="1" thickBot="1">
      <c r="A7" s="72" t="s">
        <v>4</v>
      </c>
      <c r="B7" s="73"/>
      <c r="C7" s="73"/>
      <c r="D7" s="74"/>
    </row>
    <row r="8" spans="1:5" s="4" customFormat="1" ht="21.75" customHeight="1" thickBot="1">
      <c r="A8" s="12" t="s">
        <v>5</v>
      </c>
      <c r="B8" s="25">
        <v>0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6395</v>
      </c>
    </row>
    <row r="10" spans="1:5" s="4" customFormat="1" ht="18" customHeight="1">
      <c r="A10" s="6" t="s">
        <v>7</v>
      </c>
      <c r="B10" s="26">
        <v>0</v>
      </c>
      <c r="C10" s="7" t="s">
        <v>46</v>
      </c>
      <c r="D10" s="37">
        <v>1645</v>
      </c>
    </row>
    <row r="11" spans="1:5" s="4" customFormat="1" ht="18" customHeight="1">
      <c r="A11" s="6" t="s">
        <v>22</v>
      </c>
      <c r="B11" s="26">
        <v>0</v>
      </c>
      <c r="C11" s="7" t="s">
        <v>47</v>
      </c>
      <c r="D11" s="37">
        <v>2725</v>
      </c>
    </row>
    <row r="12" spans="1:5" s="4" customFormat="1" ht="18" customHeight="1" thickBot="1">
      <c r="A12" s="6"/>
      <c r="B12" s="26"/>
      <c r="C12" s="7" t="s">
        <v>48</v>
      </c>
      <c r="D12" s="37"/>
    </row>
    <row r="13" spans="1:5" s="4" customFormat="1" ht="18" customHeight="1" thickBot="1">
      <c r="A13" s="13" t="s">
        <v>8</v>
      </c>
      <c r="B13" s="18">
        <f>SUM(B10:B12)</f>
        <v>0</v>
      </c>
      <c r="C13" s="34" t="s">
        <v>33</v>
      </c>
      <c r="D13" s="39">
        <f>SUM(D9:D12)</f>
        <v>10765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40</v>
      </c>
      <c r="B15" s="26">
        <v>0</v>
      </c>
      <c r="C15" s="8" t="s">
        <v>32</v>
      </c>
      <c r="D15" s="37"/>
    </row>
    <row r="16" spans="1:5" s="4" customFormat="1" ht="25.5">
      <c r="A16" s="6" t="s">
        <v>23</v>
      </c>
      <c r="B16" s="26">
        <v>0</v>
      </c>
      <c r="C16" s="7" t="s">
        <v>58</v>
      </c>
      <c r="D16" s="37"/>
    </row>
    <row r="17" spans="1:4" s="4" customFormat="1" ht="18" customHeight="1">
      <c r="A17" s="6"/>
      <c r="B17" s="26"/>
      <c r="C17" s="7" t="s">
        <v>41</v>
      </c>
      <c r="D17" s="37"/>
    </row>
    <row r="18" spans="1:4" s="4" customFormat="1" ht="18" customHeight="1">
      <c r="A18" s="6" t="s">
        <v>11</v>
      </c>
      <c r="B18" s="26">
        <v>0</v>
      </c>
      <c r="C18" s="7" t="s">
        <v>42</v>
      </c>
      <c r="D18" s="37"/>
    </row>
    <row r="19" spans="1:4" s="4" customFormat="1" ht="18" customHeight="1" thickBot="1">
      <c r="A19" s="6" t="s">
        <v>20</v>
      </c>
      <c r="B19" s="26">
        <v>0</v>
      </c>
      <c r="C19" s="8" t="s">
        <v>43</v>
      </c>
      <c r="D19" s="37"/>
    </row>
    <row r="20" spans="1:4" s="4" customFormat="1" ht="18" customHeight="1" thickBot="1">
      <c r="A20" s="12" t="s">
        <v>25</v>
      </c>
      <c r="B20" s="25">
        <f>SUM(B15:B19)</f>
        <v>0</v>
      </c>
      <c r="C20" s="8"/>
      <c r="D20" s="38"/>
    </row>
    <row r="21" spans="1:4" s="4" customFormat="1" ht="18" customHeight="1" thickBot="1">
      <c r="A21" s="15" t="s">
        <v>26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 t="s">
        <v>28</v>
      </c>
      <c r="B23" s="26">
        <v>0</v>
      </c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SUM(B22:B23)</f>
        <v>0</v>
      </c>
      <c r="C24" s="7" t="s">
        <v>31</v>
      </c>
      <c r="D24" s="37"/>
    </row>
    <row r="25" spans="1:4" s="4" customFormat="1" ht="18" customHeight="1" thickBot="1">
      <c r="A25" s="16" t="s">
        <v>12</v>
      </c>
      <c r="B25" s="29">
        <v>0</v>
      </c>
      <c r="C25" s="7"/>
      <c r="D25" s="38"/>
    </row>
    <row r="26" spans="1:4" s="4" customFormat="1" ht="18" customHeight="1" thickBot="1">
      <c r="A26" s="6" t="s">
        <v>24</v>
      </c>
      <c r="B26" s="26">
        <v>0</v>
      </c>
      <c r="C26" s="35" t="s">
        <v>35</v>
      </c>
      <c r="D26" s="22">
        <f>SUM(D24:D25)</f>
        <v>0</v>
      </c>
    </row>
    <row r="27" spans="1:4" s="4" customFormat="1" ht="18" customHeight="1">
      <c r="A27" s="6" t="s">
        <v>38</v>
      </c>
      <c r="B27" s="26"/>
      <c r="C27" s="17"/>
      <c r="D27" s="36"/>
    </row>
    <row r="28" spans="1:4" s="4" customFormat="1" ht="18" customHeight="1" thickBot="1">
      <c r="A28" s="6" t="s">
        <v>39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0</v>
      </c>
      <c r="C29" s="7"/>
      <c r="D29" s="37"/>
    </row>
    <row r="30" spans="1:4" s="4" customFormat="1" ht="14.25">
      <c r="A30" s="6" t="s">
        <v>56</v>
      </c>
      <c r="B30" s="26">
        <v>0</v>
      </c>
      <c r="C30" s="7" t="s">
        <v>36</v>
      </c>
      <c r="D30" s="37">
        <v>0</v>
      </c>
    </row>
    <row r="31" spans="1:4" s="4" customFormat="1" ht="18" customHeight="1">
      <c r="A31" s="6" t="s">
        <v>65</v>
      </c>
      <c r="B31" s="31">
        <v>10765</v>
      </c>
      <c r="C31" s="9"/>
      <c r="D31" s="37"/>
    </row>
    <row r="32" spans="1:4" s="4" customFormat="1" ht="18" customHeight="1" thickBot="1">
      <c r="A32" s="28" t="s">
        <v>37</v>
      </c>
      <c r="B32" s="31"/>
      <c r="C32" s="9"/>
      <c r="D32" s="40"/>
    </row>
    <row r="33" spans="1:4" s="4" customFormat="1" ht="21.95" customHeight="1" thickTop="1" thickBot="1">
      <c r="A33" s="47" t="s">
        <v>13</v>
      </c>
      <c r="B33" s="32">
        <f>B8+B13+B20+B24+B29+B30+B31+B32</f>
        <v>10765</v>
      </c>
      <c r="C33" s="14" t="s">
        <v>14</v>
      </c>
      <c r="D33" s="41">
        <f>D13+D21+D26+D30</f>
        <v>10765</v>
      </c>
    </row>
    <row r="34" spans="1:4" s="4" customFormat="1" ht="60" customHeight="1" thickTop="1" thickBot="1">
      <c r="A34" s="85" t="s">
        <v>15</v>
      </c>
      <c r="B34" s="86"/>
      <c r="C34" s="86"/>
      <c r="D34" s="87"/>
    </row>
    <row r="35" spans="1:4" s="9" customFormat="1" ht="27.75" customHeight="1">
      <c r="A35" s="48" t="s">
        <v>54</v>
      </c>
      <c r="B35" s="36"/>
      <c r="C35" s="5" t="s">
        <v>55</v>
      </c>
      <c r="D35" s="36"/>
    </row>
    <row r="36" spans="1:4" s="9" customFormat="1" ht="18" customHeight="1">
      <c r="A36" s="49"/>
      <c r="B36" s="49"/>
      <c r="D36" s="37"/>
    </row>
    <row r="37" spans="1:4" s="10" customFormat="1" ht="18" customHeight="1">
      <c r="A37" s="49" t="s">
        <v>52</v>
      </c>
      <c r="B37" s="37">
        <v>0</v>
      </c>
      <c r="C37" s="6" t="s">
        <v>57</v>
      </c>
      <c r="D37" s="37"/>
    </row>
    <row r="38" spans="1:4" s="10" customFormat="1" ht="18" customHeight="1">
      <c r="A38" s="50" t="s">
        <v>53</v>
      </c>
      <c r="B38" s="42">
        <v>0</v>
      </c>
      <c r="C38" s="7" t="s">
        <v>50</v>
      </c>
      <c r="D38" s="37"/>
    </row>
    <row r="39" spans="1:4" s="10" customFormat="1" ht="18" customHeight="1" thickBot="1">
      <c r="A39" s="54" t="s">
        <v>49</v>
      </c>
      <c r="B39" s="42">
        <v>0</v>
      </c>
      <c r="C39" s="10" t="s">
        <v>51</v>
      </c>
      <c r="D39" s="40"/>
    </row>
    <row r="40" spans="1:4" s="4" customFormat="1" ht="27" thickTop="1" thickBot="1">
      <c r="A40" s="53" t="s">
        <v>16</v>
      </c>
      <c r="B40" s="43">
        <f>SUM(B35:B39)</f>
        <v>0</v>
      </c>
      <c r="C40" s="14" t="s">
        <v>17</v>
      </c>
      <c r="D40" s="41">
        <f>SUM(D36:D39)</f>
        <v>0</v>
      </c>
    </row>
    <row r="41" spans="1:4" ht="21.95" customHeight="1" thickTop="1" thickBot="1">
      <c r="A41" s="20" t="s">
        <v>18</v>
      </c>
      <c r="B41" s="44">
        <f>B33+B40</f>
        <v>10765</v>
      </c>
      <c r="C41" s="45" t="s">
        <v>19</v>
      </c>
      <c r="D41" s="46">
        <f>D33+D40</f>
        <v>10765</v>
      </c>
    </row>
    <row r="42" spans="1:4" ht="13.5" thickTop="1"/>
    <row r="47" spans="1:4">
      <c r="C47" s="2"/>
    </row>
  </sheetData>
  <mergeCells count="8">
    <mergeCell ref="A1:D1"/>
    <mergeCell ref="A2:D2"/>
    <mergeCell ref="A3:D3"/>
    <mergeCell ref="A34:D34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70" orientation="portrait" horizontalDpi="4294967292" r:id="rId1"/>
  <headerFooter alignWithMargins="0">
    <oddHeader>&amp;R1. melléklet az 1/2015. (II. 27.) Ör. rendelethez.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view="pageLayout" zoomScaleSheetLayoutView="100" workbookViewId="0">
      <selection activeCell="E37" sqref="E37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8"/>
      <c r="B1" s="79"/>
      <c r="C1" s="79"/>
      <c r="D1" s="79"/>
    </row>
    <row r="2" spans="1:5" s="3" customFormat="1" ht="30" customHeight="1">
      <c r="A2" s="88" t="s">
        <v>67</v>
      </c>
      <c r="B2" s="88"/>
      <c r="C2" s="88"/>
      <c r="D2" s="88"/>
    </row>
    <row r="3" spans="1:5" s="3" customFormat="1" ht="30" customHeight="1">
      <c r="A3" s="80" t="s">
        <v>71</v>
      </c>
      <c r="B3" s="80"/>
      <c r="C3" s="80"/>
      <c r="D3" s="80"/>
    </row>
    <row r="4" spans="1:5" ht="21.75" customHeight="1" thickBot="1">
      <c r="C4" s="81" t="s">
        <v>0</v>
      </c>
      <c r="D4" s="81"/>
      <c r="E4" s="11"/>
    </row>
    <row r="5" spans="1:5" s="23" customFormat="1" ht="45" customHeight="1" thickBot="1">
      <c r="A5" s="82" t="s">
        <v>1</v>
      </c>
      <c r="B5" s="83"/>
      <c r="C5" s="84" t="s">
        <v>2</v>
      </c>
      <c r="D5" s="83"/>
    </row>
    <row r="6" spans="1:5" s="19" customFormat="1" ht="30" customHeight="1" thickBot="1">
      <c r="A6" s="24" t="s">
        <v>3</v>
      </c>
      <c r="B6" s="27" t="s">
        <v>72</v>
      </c>
      <c r="C6" s="33" t="s">
        <v>3</v>
      </c>
      <c r="D6" s="27" t="s">
        <v>73</v>
      </c>
    </row>
    <row r="7" spans="1:5" ht="60" customHeight="1" thickBot="1">
      <c r="A7" s="72" t="s">
        <v>4</v>
      </c>
      <c r="B7" s="73"/>
      <c r="C7" s="73"/>
      <c r="D7" s="74"/>
    </row>
    <row r="8" spans="1:5" s="4" customFormat="1" ht="21.75" customHeight="1" thickBot="1">
      <c r="A8" s="12" t="s">
        <v>5</v>
      </c>
      <c r="B8" s="25">
        <v>0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15618</v>
      </c>
    </row>
    <row r="10" spans="1:5" s="4" customFormat="1" ht="18" customHeight="1">
      <c r="A10" s="6" t="s">
        <v>7</v>
      </c>
      <c r="B10" s="26">
        <v>0</v>
      </c>
      <c r="C10" s="7" t="s">
        <v>46</v>
      </c>
      <c r="D10" s="37">
        <v>4196</v>
      </c>
    </row>
    <row r="11" spans="1:5" s="4" customFormat="1" ht="18" customHeight="1">
      <c r="A11" s="6" t="s">
        <v>22</v>
      </c>
      <c r="B11" s="26">
        <v>0</v>
      </c>
      <c r="C11" s="7" t="s">
        <v>47</v>
      </c>
      <c r="D11" s="37">
        <v>11941</v>
      </c>
    </row>
    <row r="12" spans="1:5" s="4" customFormat="1" ht="18" customHeight="1" thickBot="1">
      <c r="A12" s="6"/>
      <c r="B12" s="26"/>
      <c r="C12" s="7" t="s">
        <v>48</v>
      </c>
      <c r="D12" s="37">
        <v>21</v>
      </c>
    </row>
    <row r="13" spans="1:5" s="4" customFormat="1" ht="18" customHeight="1" thickBot="1">
      <c r="A13" s="13" t="s">
        <v>8</v>
      </c>
      <c r="B13" s="18">
        <f>SUM(B10:B12)</f>
        <v>0</v>
      </c>
      <c r="C13" s="34" t="s">
        <v>33</v>
      </c>
      <c r="D13" s="39">
        <f>SUM(D9:D12)</f>
        <v>31776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40</v>
      </c>
      <c r="B15" s="26">
        <v>0</v>
      </c>
      <c r="C15" s="8" t="s">
        <v>32</v>
      </c>
      <c r="D15" s="37"/>
    </row>
    <row r="16" spans="1:5" s="4" customFormat="1" ht="25.5">
      <c r="A16" s="6" t="s">
        <v>23</v>
      </c>
      <c r="B16" s="26">
        <v>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/>
    </row>
    <row r="18" spans="1:4" s="4" customFormat="1" ht="18" customHeight="1">
      <c r="A18" s="6" t="s">
        <v>11</v>
      </c>
      <c r="B18" s="26">
        <v>0</v>
      </c>
      <c r="C18" s="7" t="s">
        <v>42</v>
      </c>
      <c r="D18" s="37"/>
    </row>
    <row r="19" spans="1:4" s="4" customFormat="1" ht="18" customHeight="1" thickBot="1">
      <c r="A19" s="6" t="s">
        <v>20</v>
      </c>
      <c r="B19" s="26">
        <v>0</v>
      </c>
      <c r="C19" s="8" t="s">
        <v>43</v>
      </c>
      <c r="D19" s="37"/>
    </row>
    <row r="20" spans="1:4" s="4" customFormat="1" ht="18" customHeight="1" thickBot="1">
      <c r="A20" s="12" t="s">
        <v>25</v>
      </c>
      <c r="B20" s="25">
        <f>SUM(B15:B19)</f>
        <v>0</v>
      </c>
      <c r="C20" s="8"/>
      <c r="D20" s="38"/>
    </row>
    <row r="21" spans="1:4" s="4" customFormat="1" ht="18" customHeight="1" thickBot="1">
      <c r="A21" s="15" t="s">
        <v>26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 t="s">
        <v>28</v>
      </c>
      <c r="B23" s="26">
        <v>0</v>
      </c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SUM(B22:B23)</f>
        <v>0</v>
      </c>
      <c r="C24" s="7" t="s">
        <v>31</v>
      </c>
      <c r="D24" s="37">
        <v>0</v>
      </c>
    </row>
    <row r="25" spans="1:4" s="4" customFormat="1" ht="18" customHeight="1" thickBot="1">
      <c r="A25" s="16" t="s">
        <v>12</v>
      </c>
      <c r="B25" s="29">
        <v>0</v>
      </c>
      <c r="C25" s="7"/>
      <c r="D25" s="38"/>
    </row>
    <row r="26" spans="1:4" s="4" customFormat="1" ht="18" customHeight="1" thickBot="1">
      <c r="A26" s="6" t="s">
        <v>24</v>
      </c>
      <c r="B26" s="26">
        <v>0</v>
      </c>
      <c r="C26" s="35" t="s">
        <v>35</v>
      </c>
      <c r="D26" s="22">
        <f>SUM(D24:D25)</f>
        <v>0</v>
      </c>
    </row>
    <row r="27" spans="1:4" s="4" customFormat="1" ht="18" customHeight="1">
      <c r="A27" s="6" t="s">
        <v>38</v>
      </c>
      <c r="B27" s="26"/>
      <c r="C27" s="17"/>
      <c r="D27" s="36"/>
    </row>
    <row r="28" spans="1:4" s="4" customFormat="1" ht="18" customHeight="1" thickBot="1">
      <c r="A28" s="6" t="s">
        <v>39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0</v>
      </c>
      <c r="C29" s="7"/>
      <c r="D29" s="37"/>
    </row>
    <row r="30" spans="1:4" s="4" customFormat="1" ht="14.25">
      <c r="A30" s="6" t="s">
        <v>56</v>
      </c>
      <c r="B30" s="26">
        <v>0</v>
      </c>
      <c r="C30" s="7" t="s">
        <v>36</v>
      </c>
      <c r="D30" s="37">
        <v>0</v>
      </c>
    </row>
    <row r="31" spans="1:4" s="4" customFormat="1" ht="18" customHeight="1">
      <c r="A31" s="6" t="s">
        <v>65</v>
      </c>
      <c r="B31" s="31">
        <v>31776</v>
      </c>
      <c r="C31" s="9"/>
      <c r="D31" s="37"/>
    </row>
    <row r="32" spans="1:4" s="4" customFormat="1" ht="18" customHeight="1" thickBot="1">
      <c r="A32" s="28" t="s">
        <v>37</v>
      </c>
      <c r="B32" s="31"/>
      <c r="C32" s="9"/>
      <c r="D32" s="40"/>
    </row>
    <row r="33" spans="1:4" s="4" customFormat="1" ht="21.95" customHeight="1" thickTop="1" thickBot="1">
      <c r="A33" s="47" t="s">
        <v>13</v>
      </c>
      <c r="B33" s="32">
        <f>B8+B13+B20+B24+B29+B30+B31+B32</f>
        <v>31776</v>
      </c>
      <c r="C33" s="14" t="s">
        <v>14</v>
      </c>
      <c r="D33" s="41">
        <f>D13+D21+D26+D30</f>
        <v>31776</v>
      </c>
    </row>
    <row r="34" spans="1:4" s="4" customFormat="1" ht="60" customHeight="1" thickTop="1" thickBot="1">
      <c r="A34" s="85" t="s">
        <v>15</v>
      </c>
      <c r="B34" s="86"/>
      <c r="C34" s="86"/>
      <c r="D34" s="87"/>
    </row>
    <row r="35" spans="1:4" s="9" customFormat="1" ht="27.75" customHeight="1">
      <c r="A35" s="48" t="s">
        <v>54</v>
      </c>
      <c r="B35" s="36"/>
      <c r="C35" s="5" t="s">
        <v>55</v>
      </c>
      <c r="D35" s="36"/>
    </row>
    <row r="36" spans="1:4" s="9" customFormat="1" ht="18" customHeight="1">
      <c r="A36" s="49"/>
      <c r="B36" s="49"/>
      <c r="D36" s="37"/>
    </row>
    <row r="37" spans="1:4" s="10" customFormat="1" ht="18" customHeight="1">
      <c r="A37" s="49" t="s">
        <v>52</v>
      </c>
      <c r="B37" s="37">
        <v>0</v>
      </c>
      <c r="C37" s="6" t="s">
        <v>57</v>
      </c>
      <c r="D37" s="37">
        <v>0</v>
      </c>
    </row>
    <row r="38" spans="1:4" s="10" customFormat="1" ht="18" customHeight="1">
      <c r="A38" s="50" t="s">
        <v>53</v>
      </c>
      <c r="B38" s="42">
        <v>0</v>
      </c>
      <c r="C38" s="7" t="s">
        <v>50</v>
      </c>
      <c r="D38" s="37">
        <v>0</v>
      </c>
    </row>
    <row r="39" spans="1:4" s="10" customFormat="1" ht="18" customHeight="1" thickBot="1">
      <c r="A39" s="54" t="s">
        <v>49</v>
      </c>
      <c r="B39" s="42">
        <v>0</v>
      </c>
      <c r="C39" s="10" t="s">
        <v>51</v>
      </c>
      <c r="D39" s="40">
        <v>0</v>
      </c>
    </row>
    <row r="40" spans="1:4" s="4" customFormat="1" ht="27" thickTop="1" thickBot="1">
      <c r="A40" s="53" t="s">
        <v>16</v>
      </c>
      <c r="B40" s="43">
        <f>SUM(B35:B39)</f>
        <v>0</v>
      </c>
      <c r="C40" s="14" t="s">
        <v>17</v>
      </c>
      <c r="D40" s="41">
        <f>SUM(D36:D39)</f>
        <v>0</v>
      </c>
    </row>
    <row r="41" spans="1:4" ht="21.95" customHeight="1" thickTop="1" thickBot="1">
      <c r="A41" s="20" t="s">
        <v>18</v>
      </c>
      <c r="B41" s="44">
        <f>B33+B40</f>
        <v>31776</v>
      </c>
      <c r="C41" s="45" t="s">
        <v>19</v>
      </c>
      <c r="D41" s="46">
        <f>D33+D40</f>
        <v>31776</v>
      </c>
    </row>
    <row r="42" spans="1:4" ht="13.5" thickTop="1"/>
    <row r="47" spans="1:4">
      <c r="C47" s="2"/>
    </row>
  </sheetData>
  <mergeCells count="8">
    <mergeCell ref="A1:D1"/>
    <mergeCell ref="A2:D2"/>
    <mergeCell ref="A3:D3"/>
    <mergeCell ref="A34:D34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70" orientation="portrait" horizontalDpi="4294967292" r:id="rId1"/>
  <headerFooter alignWithMargins="0">
    <oddHeader xml:space="preserve">&amp;R1. melléklet az 1/2015. (II. 27.) Ör. rendelethez.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view="pageLayout" topLeftCell="A25" zoomScaleSheetLayoutView="100" workbookViewId="0">
      <selection activeCell="A31" sqref="A31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8"/>
      <c r="B1" s="79"/>
      <c r="C1" s="79"/>
      <c r="D1" s="79"/>
    </row>
    <row r="2" spans="1:5" s="3" customFormat="1" ht="30" customHeight="1">
      <c r="A2" s="80" t="s">
        <v>68</v>
      </c>
      <c r="B2" s="80"/>
      <c r="C2" s="80"/>
      <c r="D2" s="80"/>
    </row>
    <row r="3" spans="1:5" s="3" customFormat="1" ht="30" customHeight="1">
      <c r="A3" s="80" t="s">
        <v>71</v>
      </c>
      <c r="B3" s="80"/>
      <c r="C3" s="80"/>
      <c r="D3" s="80"/>
    </row>
    <row r="4" spans="1:5" ht="21.75" customHeight="1" thickBot="1">
      <c r="C4" s="81" t="s">
        <v>0</v>
      </c>
      <c r="D4" s="81"/>
      <c r="E4" s="11"/>
    </row>
    <row r="5" spans="1:5" s="23" customFormat="1" ht="45" customHeight="1" thickBot="1">
      <c r="A5" s="82" t="s">
        <v>1</v>
      </c>
      <c r="B5" s="83"/>
      <c r="C5" s="84" t="s">
        <v>2</v>
      </c>
      <c r="D5" s="83"/>
    </row>
    <row r="6" spans="1:5" s="19" customFormat="1" ht="30" customHeight="1" thickBot="1">
      <c r="A6" s="24" t="s">
        <v>3</v>
      </c>
      <c r="B6" s="27" t="s">
        <v>72</v>
      </c>
      <c r="C6" s="33" t="s">
        <v>3</v>
      </c>
      <c r="D6" s="27" t="s">
        <v>72</v>
      </c>
    </row>
    <row r="7" spans="1:5" ht="60" customHeight="1" thickBot="1">
      <c r="A7" s="72" t="s">
        <v>4</v>
      </c>
      <c r="B7" s="73"/>
      <c r="C7" s="73"/>
      <c r="D7" s="74"/>
    </row>
    <row r="8" spans="1:5" s="4" customFormat="1" ht="21.75" customHeight="1" thickBot="1">
      <c r="A8" s="12" t="s">
        <v>5</v>
      </c>
      <c r="B8" s="25">
        <v>0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42044</v>
      </c>
    </row>
    <row r="10" spans="1:5" s="4" customFormat="1" ht="18" customHeight="1">
      <c r="A10" s="6" t="s">
        <v>7</v>
      </c>
      <c r="B10" s="26">
        <v>0</v>
      </c>
      <c r="C10" s="7" t="s">
        <v>46</v>
      </c>
      <c r="D10" s="37">
        <v>12054</v>
      </c>
    </row>
    <row r="11" spans="1:5" s="4" customFormat="1" ht="18" customHeight="1">
      <c r="A11" s="6" t="s">
        <v>22</v>
      </c>
      <c r="B11" s="26">
        <v>0</v>
      </c>
      <c r="C11" s="7" t="s">
        <v>47</v>
      </c>
      <c r="D11" s="37">
        <v>17476</v>
      </c>
    </row>
    <row r="12" spans="1:5" s="4" customFormat="1" ht="18" customHeight="1" thickBot="1">
      <c r="A12" s="6"/>
      <c r="B12" s="26"/>
      <c r="C12" s="7" t="s">
        <v>48</v>
      </c>
      <c r="D12" s="37"/>
    </row>
    <row r="13" spans="1:5" s="4" customFormat="1" ht="18" customHeight="1" thickBot="1">
      <c r="A13" s="13" t="s">
        <v>8</v>
      </c>
      <c r="B13" s="18">
        <f>SUM(B10:B12)</f>
        <v>0</v>
      </c>
      <c r="C13" s="34" t="s">
        <v>33</v>
      </c>
      <c r="D13" s="39">
        <f>SUM(D9:D12)</f>
        <v>71574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40</v>
      </c>
      <c r="B15" s="26">
        <v>0</v>
      </c>
      <c r="C15" s="8" t="s">
        <v>32</v>
      </c>
      <c r="D15" s="37"/>
    </row>
    <row r="16" spans="1:5" s="4" customFormat="1" ht="25.5">
      <c r="A16" s="6" t="s">
        <v>23</v>
      </c>
      <c r="B16" s="26">
        <v>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/>
    </row>
    <row r="18" spans="1:4" s="4" customFormat="1" ht="18" customHeight="1">
      <c r="A18" s="6" t="s">
        <v>11</v>
      </c>
      <c r="B18" s="26">
        <v>0</v>
      </c>
      <c r="C18" s="7" t="s">
        <v>42</v>
      </c>
      <c r="D18" s="37"/>
    </row>
    <row r="19" spans="1:4" s="4" customFormat="1" ht="18" customHeight="1" thickBot="1">
      <c r="A19" s="6" t="s">
        <v>20</v>
      </c>
      <c r="B19" s="26">
        <v>0</v>
      </c>
      <c r="C19" s="8" t="s">
        <v>43</v>
      </c>
      <c r="D19" s="37"/>
    </row>
    <row r="20" spans="1:4" s="4" customFormat="1" ht="18" customHeight="1" thickBot="1">
      <c r="A20" s="12" t="s">
        <v>25</v>
      </c>
      <c r="B20" s="25">
        <f>SUM(B15:B19)</f>
        <v>0</v>
      </c>
      <c r="C20" s="8"/>
      <c r="D20" s="38"/>
    </row>
    <row r="21" spans="1:4" s="4" customFormat="1" ht="18" customHeight="1" thickBot="1">
      <c r="A21" s="15" t="s">
        <v>26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 t="s">
        <v>28</v>
      </c>
      <c r="B23" s="26">
        <v>0</v>
      </c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SUM(B22:B23)</f>
        <v>0</v>
      </c>
      <c r="C24" s="7" t="s">
        <v>31</v>
      </c>
      <c r="D24" s="37">
        <v>6242</v>
      </c>
    </row>
    <row r="25" spans="1:4" s="4" customFormat="1" ht="18" customHeight="1" thickBot="1">
      <c r="A25" s="16" t="s">
        <v>12</v>
      </c>
      <c r="B25" s="29">
        <v>0</v>
      </c>
      <c r="C25" s="7"/>
      <c r="D25" s="38"/>
    </row>
    <row r="26" spans="1:4" s="4" customFormat="1" ht="18" customHeight="1" thickBot="1">
      <c r="A26" s="6" t="s">
        <v>24</v>
      </c>
      <c r="B26" s="26">
        <v>0</v>
      </c>
      <c r="C26" s="35" t="s">
        <v>35</v>
      </c>
      <c r="D26" s="22">
        <f>SUM(D24:D25)</f>
        <v>6242</v>
      </c>
    </row>
    <row r="27" spans="1:4" s="4" customFormat="1" ht="18" customHeight="1">
      <c r="A27" s="6" t="s">
        <v>38</v>
      </c>
      <c r="B27" s="26"/>
      <c r="C27" s="17"/>
      <c r="D27" s="36"/>
    </row>
    <row r="28" spans="1:4" s="4" customFormat="1" ht="18" customHeight="1" thickBot="1">
      <c r="A28" s="6" t="s">
        <v>39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0</v>
      </c>
      <c r="C29" s="7"/>
      <c r="D29" s="37"/>
    </row>
    <row r="30" spans="1:4" s="4" customFormat="1" ht="14.25">
      <c r="A30" s="6" t="s">
        <v>64</v>
      </c>
      <c r="B30" s="26">
        <v>71574</v>
      </c>
      <c r="C30" s="7" t="s">
        <v>36</v>
      </c>
      <c r="D30" s="37">
        <v>0</v>
      </c>
    </row>
    <row r="31" spans="1:4" s="4" customFormat="1" ht="18" customHeight="1">
      <c r="A31" s="6" t="s">
        <v>88</v>
      </c>
      <c r="B31" s="31">
        <v>6242</v>
      </c>
      <c r="C31" s="9"/>
      <c r="D31" s="37"/>
    </row>
    <row r="32" spans="1:4" s="4" customFormat="1" ht="18" customHeight="1" thickBot="1">
      <c r="A32" s="28" t="s">
        <v>37</v>
      </c>
      <c r="B32" s="31"/>
      <c r="C32" s="9"/>
      <c r="D32" s="40"/>
    </row>
    <row r="33" spans="1:4" s="4" customFormat="1" ht="21.95" customHeight="1" thickTop="1" thickBot="1">
      <c r="A33" s="47" t="s">
        <v>13</v>
      </c>
      <c r="B33" s="32">
        <f>B8+B13+B20+B24+B29+B30+B31+B32</f>
        <v>77816</v>
      </c>
      <c r="C33" s="14" t="s">
        <v>14</v>
      </c>
      <c r="D33" s="41">
        <f>D13+D21+D26+D30</f>
        <v>77816</v>
      </c>
    </row>
    <row r="34" spans="1:4" s="4" customFormat="1" ht="60" customHeight="1" thickTop="1" thickBot="1">
      <c r="A34" s="85" t="s">
        <v>15</v>
      </c>
      <c r="B34" s="86"/>
      <c r="C34" s="86"/>
      <c r="D34" s="87"/>
    </row>
    <row r="35" spans="1:4" s="9" customFormat="1" ht="27.75" customHeight="1">
      <c r="A35" s="48" t="s">
        <v>54</v>
      </c>
      <c r="B35" s="36"/>
      <c r="C35" s="5" t="s">
        <v>55</v>
      </c>
      <c r="D35" s="36"/>
    </row>
    <row r="36" spans="1:4" s="9" customFormat="1" ht="18" customHeight="1">
      <c r="A36" s="49"/>
      <c r="B36" s="49"/>
      <c r="D36" s="37"/>
    </row>
    <row r="37" spans="1:4" s="10" customFormat="1" ht="18" customHeight="1">
      <c r="A37" s="49" t="s">
        <v>52</v>
      </c>
      <c r="B37" s="37">
        <v>0</v>
      </c>
      <c r="C37" s="6" t="s">
        <v>57</v>
      </c>
      <c r="D37" s="37">
        <v>0</v>
      </c>
    </row>
    <row r="38" spans="1:4" s="10" customFormat="1" ht="18" customHeight="1">
      <c r="A38" s="50" t="s">
        <v>53</v>
      </c>
      <c r="B38" s="42">
        <v>0</v>
      </c>
      <c r="C38" s="7" t="s">
        <v>50</v>
      </c>
      <c r="D38" s="37">
        <v>0</v>
      </c>
    </row>
    <row r="39" spans="1:4" s="10" customFormat="1" ht="18" customHeight="1" thickBot="1">
      <c r="A39" s="49" t="s">
        <v>49</v>
      </c>
      <c r="B39" s="42">
        <v>0</v>
      </c>
      <c r="C39" s="10" t="s">
        <v>51</v>
      </c>
      <c r="D39" s="40">
        <v>0</v>
      </c>
    </row>
    <row r="40" spans="1:4" s="4" customFormat="1" ht="27" thickTop="1" thickBot="1">
      <c r="A40" s="52" t="s">
        <v>16</v>
      </c>
      <c r="B40" s="43">
        <f>SUM(B35:B39)</f>
        <v>0</v>
      </c>
      <c r="C40" s="14" t="s">
        <v>17</v>
      </c>
      <c r="D40" s="41">
        <f>SUM(D36:D39)</f>
        <v>0</v>
      </c>
    </row>
    <row r="41" spans="1:4" ht="21.95" customHeight="1" thickTop="1" thickBot="1">
      <c r="A41" s="51" t="s">
        <v>18</v>
      </c>
      <c r="B41" s="44">
        <v>77816</v>
      </c>
      <c r="C41" s="45" t="s">
        <v>19</v>
      </c>
      <c r="D41" s="46">
        <f>D33+D40</f>
        <v>77816</v>
      </c>
    </row>
    <row r="42" spans="1:4" ht="13.5" thickTop="1"/>
    <row r="47" spans="1:4">
      <c r="C47" s="2"/>
    </row>
  </sheetData>
  <mergeCells count="8">
    <mergeCell ref="A1:D1"/>
    <mergeCell ref="A2:D2"/>
    <mergeCell ref="A3:D3"/>
    <mergeCell ref="A34:D34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70" orientation="portrait" horizontalDpi="4294967292" r:id="rId1"/>
  <headerFooter alignWithMargins="0">
    <oddHeader xml:space="preserve">&amp;R1. melléklet az 1/2015. (II. 27.) Ör. rendelethez.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 Mindösszesen</vt:lpstr>
      <vt:lpstr>Önkormányzat</vt:lpstr>
      <vt:lpstr>Könyvtár</vt:lpstr>
      <vt:lpstr>Humán</vt:lpstr>
      <vt:lpstr>Közös Hivatal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Qty4</dc:creator>
  <cp:lastModifiedBy>kaszaper-1</cp:lastModifiedBy>
  <cp:lastPrinted>2015-09-22T12:38:38Z</cp:lastPrinted>
  <dcterms:created xsi:type="dcterms:W3CDTF">2006-02-10T07:44:02Z</dcterms:created>
  <dcterms:modified xsi:type="dcterms:W3CDTF">2015-09-22T12:38:41Z</dcterms:modified>
</cp:coreProperties>
</file>