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énzfor_jelentes" sheetId="1" r:id="rId1"/>
    <sheet name="Mérleg" sheetId="2" r:id="rId2"/>
    <sheet name="Pénzmaradvány" sheetId="3" r:id="rId3"/>
  </sheets>
  <definedNames/>
  <calcPr fullCalcOnLoad="1"/>
</workbook>
</file>

<file path=xl/sharedStrings.xml><?xml version="1.0" encoding="utf-8"?>
<sst xmlns="http://schemas.openxmlformats.org/spreadsheetml/2006/main" count="110" uniqueCount="108">
  <si>
    <t>Megnevezés</t>
  </si>
  <si>
    <t>Eredeti előirányzat</t>
  </si>
  <si>
    <t>Módosított előirányzat</t>
  </si>
  <si>
    <t>Teljesítés</t>
  </si>
  <si>
    <t>Személyi juttatások</t>
  </si>
  <si>
    <t>Dologi kiadások</t>
  </si>
  <si>
    <t>II. Tárgyi eszközök</t>
  </si>
  <si>
    <t>III. Befektetett pénzügyi eszközök</t>
  </si>
  <si>
    <t>IV. Üzemeltetésre, kezelésre átadott eszközök</t>
  </si>
  <si>
    <t>I. Készletek</t>
  </si>
  <si>
    <t>ESZKÖZÖK ÖSSZESEN:</t>
  </si>
  <si>
    <t>I. Költségvetési tartalékok</t>
  </si>
  <si>
    <t>II. Vállalkozási tartalékok</t>
  </si>
  <si>
    <t>I. Hosszú lejáratú kötelezettségek</t>
  </si>
  <si>
    <t>II. Rövid lejáratú kötelezettségek</t>
  </si>
  <si>
    <t>III. Egyéb passzív pénzügyi elszámolások</t>
  </si>
  <si>
    <t>FORRÁSOK ÖSSZESEN</t>
  </si>
  <si>
    <t>II. Követelések</t>
  </si>
  <si>
    <t>III. Értékpapírok</t>
  </si>
  <si>
    <t>IV. Pénzeszközök</t>
  </si>
  <si>
    <t>V. Egyéb aktív pénzügyi elszámolások</t>
  </si>
  <si>
    <t xml:space="preserve">Előző év </t>
  </si>
  <si>
    <t>Tárgyév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</si>
  <si>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</si>
  <si>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</si>
  <si>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</si>
  <si>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</si>
  <si>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</si>
  <si>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</si>
  <si>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</si>
  <si>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</si>
  <si>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</si>
  <si>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pü.elsz.össz.(4-5+6-7+8-9)</t>
  </si>
  <si>
    <t>Előző év(ek)ben képzett tartalékok maradványa (-)</t>
  </si>
  <si>
    <t>Vállalkozási tevékenység pénzforgalmi eredménye (-)</t>
  </si>
  <si>
    <t>Tárgyévi hetyesbített pénzmaradvány (3+10-11-12)</t>
  </si>
  <si>
    <t>Intézményi költségvetési befiz.többlettámogatás miatt (+/-)</t>
  </si>
  <si>
    <t>Költségvetési befizetés többlettámogatás miatt (+/-)</t>
  </si>
  <si>
    <t>Költségvetési kiutalás kiutalatlan intézm.támogatás miatt (+/-)</t>
  </si>
  <si>
    <t>Költségvetési kiutalás kiutalatlan támogatás miatt (+/-)</t>
  </si>
  <si>
    <t>Pénzmaradványt terhelő elvonások (+/-)</t>
  </si>
  <si>
    <t>Költségvetési pénzmaradvány (13+….+18)</t>
  </si>
  <si>
    <t>Vállalkozási tevékenység eredményéből alaptevékenység ellátására felhasznált összeg</t>
  </si>
  <si>
    <t>Ktsgvetési pénzmaradvány külön jogszbály alapján módosított tétel (+/-)</t>
  </si>
  <si>
    <t>Módosított pénzmaradvány (19+20+21)</t>
  </si>
  <si>
    <t>A 19.sorból - Egészségbizt. alapból foly.pénzesz.maradványa</t>
  </si>
  <si>
    <t>A 19.sorból - Kötelezettséggel terhelt pénzmaradvány</t>
  </si>
  <si>
    <t>A 19.sorból - Szabad pénzmaradvány</t>
  </si>
  <si>
    <t>A) BEFEKTETETT ESZKÖZÖK ÖSSZESEN</t>
  </si>
  <si>
    <t>B) FORGÓESZKÖZÖK ÖSSZESEN</t>
  </si>
  <si>
    <t>D) SAJÁT TŐKE ÖSSZESEN</t>
  </si>
  <si>
    <t>E) TARTALÉKOK ÖSSZESEN</t>
  </si>
  <si>
    <t>F) KÖTELEZETTSÉGEK ÖSSZESEN</t>
  </si>
  <si>
    <t>Előző év</t>
  </si>
  <si>
    <t>Tárgy év</t>
  </si>
  <si>
    <t xml:space="preserve">I. Immateriális javak </t>
  </si>
  <si>
    <t>I. Tartós tőke</t>
  </si>
  <si>
    <t>II. Tőkeváltozások</t>
  </si>
  <si>
    <t>Az Úri Önkormányzat 2010. évi egyszerűsített mérlege (eFt-ban)</t>
  </si>
  <si>
    <t>III. Értékelési tartalék</t>
  </si>
  <si>
    <t>Finanszírozási kiadások</t>
  </si>
  <si>
    <t>Finanszírozási 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</si>
  <si>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</si>
  <si>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</si>
  <si>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</si>
  <si>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</si>
  <si>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</si>
  <si>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</si>
  <si>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</si>
  <si>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</si>
  <si>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</si>
  <si>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</si>
  <si>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</si>
  <si>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</si>
  <si>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</si>
  <si>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</si>
  <si>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</si>
  <si>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</si>
  <si>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</si>
  <si>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</si>
  <si>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</si>
  <si>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</si>
  <si>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</si>
  <si>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</si>
  <si>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Sor- szám</t>
  </si>
  <si>
    <t>Költségvetési kiadások (1+2+3+4+5+6+7+8+9)</t>
  </si>
  <si>
    <t>Egyéb felhalmozási célú kiadás</t>
  </si>
  <si>
    <t>Ellátottak pénzbeli juttatásai</t>
  </si>
  <si>
    <t>23.</t>
  </si>
  <si>
    <t>24.</t>
  </si>
  <si>
    <t>Munkaadókat terhelő járulékok és szociális hozzájárulási adó</t>
  </si>
  <si>
    <t>Egyéb működési célú kiadások</t>
  </si>
  <si>
    <t>Beruházások</t>
  </si>
  <si>
    <t>Felújítások</t>
  </si>
  <si>
    <t>Tartalékok</t>
  </si>
  <si>
    <t>Intézményi működési bevételek</t>
  </si>
  <si>
    <t>Működési és felhalmozási célú támogatások</t>
  </si>
  <si>
    <t>Közhatalmi bevételek</t>
  </si>
  <si>
    <t>Működési és felhalmozási célú átvett pénzeszköz</t>
  </si>
  <si>
    <t>Felhalmozási bevételek</t>
  </si>
  <si>
    <t>Előző évi költségvetési kiegészítések, visszatérülések</t>
  </si>
  <si>
    <t>Költségvetési bevételek 
(11+12+13+14+15+16)</t>
  </si>
  <si>
    <t>Költségvetési kiadások és bevételek egyenlege (10-17)</t>
  </si>
  <si>
    <t>Függő,átfutó,kiegyenlítő kiadások</t>
  </si>
  <si>
    <t>Függő,átfutó,kiegyenlítő bevételek</t>
  </si>
  <si>
    <t>Tárgyévi kiadások (10+19+20)</t>
  </si>
  <si>
    <t>Tárgyévi bevételek (17+21+22)</t>
  </si>
  <si>
    <t>Sáta Napköziotthonos Óvoda
2013. évi egyszerűsített pénzforgalmi jelentése (eFt-ban)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</si>
</sst>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3" xfId="0" applyNumberForma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7">
      <selection activeCell="I26" sqref="I26"/>
    </sheetView>
  </sheetViews>
  <sheetFormatPr defaultColWidth="9.00390625" defaultRowHeight="27" customHeight="1"/>
  <cols>
    <col min="1" max="1" width="6.75390625" style="1" customWidth="1"/>
    <col min="2" max="2" width="38.125" style="1" customWidth="1"/>
    <col min="3" max="5" width="14.75390625" style="18" customWidth="1"/>
    <col min="6" max="16384" width="9.125" style="1" customWidth="1"/>
  </cols>
  <sheetData>
    <row r="1" spans="1:5" ht="27" customHeight="1">
      <c r="A1" s="45" t="s">
        <v>107</v>
      </c>
      <c r="B1" s="46"/>
      <c r="C1" s="46"/>
      <c r="D1" s="46"/>
      <c r="E1" s="46"/>
    </row>
    <row r="2" spans="1:5" ht="27" customHeight="1">
      <c r="A2" s="46"/>
      <c r="B2" s="46"/>
      <c r="C2" s="46"/>
      <c r="D2" s="46"/>
      <c r="E2" s="46"/>
    </row>
    <row r="4" spans="1:5" ht="24.75" customHeight="1">
      <c r="A4" s="19" t="s">
        <v>84</v>
      </c>
      <c r="B4" s="19" t="s">
        <v>0</v>
      </c>
      <c r="C4" s="27" t="s">
        <v>1</v>
      </c>
      <c r="D4" s="27" t="s">
        <v>2</v>
      </c>
      <c r="E4" s="27" t="s">
        <v>3</v>
      </c>
    </row>
    <row r="5" spans="1:5" ht="24.75" customHeight="1">
      <c r="A5" s="2" t="s">
        <v>62</v>
      </c>
      <c r="B5" s="2" t="s">
        <v>4</v>
      </c>
      <c r="C5" s="15">
        <v>18510</v>
      </c>
      <c r="D5" s="15">
        <v>19786</v>
      </c>
      <c r="E5" s="15">
        <v>18867</v>
      </c>
    </row>
    <row r="6" spans="1:5" ht="24.75" customHeight="1">
      <c r="A6" s="2" t="s">
        <v>63</v>
      </c>
      <c r="B6" s="2" t="s">
        <v>90</v>
      </c>
      <c r="C6" s="15">
        <v>4998</v>
      </c>
      <c r="D6" s="15">
        <v>4671</v>
      </c>
      <c r="E6" s="15">
        <v>4630</v>
      </c>
    </row>
    <row r="7" spans="1:5" ht="24.75" customHeight="1">
      <c r="A7" s="2" t="s">
        <v>64</v>
      </c>
      <c r="B7" s="2" t="s">
        <v>5</v>
      </c>
      <c r="C7" s="15">
        <v>13895</v>
      </c>
      <c r="D7" s="15">
        <v>9807</v>
      </c>
      <c r="E7" s="15">
        <v>10132</v>
      </c>
    </row>
    <row r="8" spans="1:5" ht="24.75" customHeight="1">
      <c r="A8" s="2" t="s">
        <v>65</v>
      </c>
      <c r="B8" s="2" t="s">
        <v>87</v>
      </c>
      <c r="C8" s="15">
        <v>0</v>
      </c>
      <c r="D8" s="15">
        <v>0</v>
      </c>
      <c r="E8" s="15">
        <v>0</v>
      </c>
    </row>
    <row r="9" spans="1:5" ht="24.75" customHeight="1">
      <c r="A9" s="2" t="s">
        <v>66</v>
      </c>
      <c r="B9" s="2" t="s">
        <v>91</v>
      </c>
      <c r="C9" s="15">
        <v>0</v>
      </c>
      <c r="D9" s="15">
        <v>0</v>
      </c>
      <c r="E9" s="15">
        <v>0</v>
      </c>
    </row>
    <row r="10" spans="1:5" ht="24.75" customHeight="1">
      <c r="A10" s="2" t="s">
        <v>67</v>
      </c>
      <c r="B10" s="2" t="s">
        <v>94</v>
      </c>
      <c r="C10" s="15">
        <v>0</v>
      </c>
      <c r="D10" s="15">
        <v>0</v>
      </c>
      <c r="E10" s="15">
        <v>0</v>
      </c>
    </row>
    <row r="11" spans="1:5" ht="24.75" customHeight="1">
      <c r="A11" s="2" t="s">
        <v>68</v>
      </c>
      <c r="B11" s="2" t="s">
        <v>92</v>
      </c>
      <c r="C11" s="15">
        <v>0</v>
      </c>
      <c r="D11" s="15">
        <v>1015</v>
      </c>
      <c r="E11" s="15">
        <v>1009</v>
      </c>
    </row>
    <row r="12" spans="1:5" ht="24.75" customHeight="1">
      <c r="A12" s="2" t="s">
        <v>69</v>
      </c>
      <c r="B12" s="2" t="s">
        <v>93</v>
      </c>
      <c r="C12" s="15">
        <v>0</v>
      </c>
      <c r="D12" s="15">
        <v>0</v>
      </c>
      <c r="E12" s="15">
        <v>0</v>
      </c>
    </row>
    <row r="13" spans="1:5" ht="24.75" customHeight="1">
      <c r="A13" s="2" t="s">
        <v>70</v>
      </c>
      <c r="B13" s="2" t="s">
        <v>86</v>
      </c>
      <c r="C13" s="15">
        <v>0</v>
      </c>
      <c r="D13" s="15">
        <v>0</v>
      </c>
      <c r="E13" s="15">
        <v>0</v>
      </c>
    </row>
    <row r="14" spans="1:5" s="38" customFormat="1" ht="24.75" customHeight="1">
      <c r="A14" s="2" t="s">
        <v>71</v>
      </c>
      <c r="B14" s="36" t="s">
        <v>85</v>
      </c>
      <c r="C14" s="37">
        <f>SUM(C5:C13)</f>
        <v>37403</v>
      </c>
      <c r="D14" s="37">
        <f>SUM(D5:D13)</f>
        <v>35279</v>
      </c>
      <c r="E14" s="37">
        <f>SUM(E5:E13)</f>
        <v>34638</v>
      </c>
    </row>
    <row r="15" spans="1:5" ht="24.75" customHeight="1">
      <c r="A15" s="2" t="s">
        <v>72</v>
      </c>
      <c r="B15" s="2" t="s">
        <v>95</v>
      </c>
      <c r="C15" s="15">
        <v>10200</v>
      </c>
      <c r="D15" s="15">
        <v>7007</v>
      </c>
      <c r="E15" s="15">
        <v>7006</v>
      </c>
    </row>
    <row r="16" spans="1:5" ht="24.75" customHeight="1">
      <c r="A16" s="2" t="s">
        <v>73</v>
      </c>
      <c r="B16" s="2" t="s">
        <v>96</v>
      </c>
      <c r="C16" s="15">
        <v>0</v>
      </c>
      <c r="D16" s="15">
        <v>0</v>
      </c>
      <c r="E16" s="15">
        <v>0</v>
      </c>
    </row>
    <row r="17" spans="1:5" ht="24.75" customHeight="1">
      <c r="A17" s="2" t="s">
        <v>74</v>
      </c>
      <c r="B17" s="2" t="s">
        <v>98</v>
      </c>
      <c r="C17" s="15">
        <v>0</v>
      </c>
      <c r="D17" s="15"/>
      <c r="E17" s="15"/>
    </row>
    <row r="18" spans="1:5" ht="24.75" customHeight="1">
      <c r="A18" s="2" t="s">
        <v>75</v>
      </c>
      <c r="B18" s="2" t="s">
        <v>97</v>
      </c>
      <c r="C18" s="15">
        <v>0</v>
      </c>
      <c r="D18" s="15">
        <v>0</v>
      </c>
      <c r="E18" s="15">
        <v>0</v>
      </c>
    </row>
    <row r="19" spans="1:5" ht="24.75" customHeight="1">
      <c r="A19" s="2" t="s">
        <v>76</v>
      </c>
      <c r="B19" s="2" t="s">
        <v>99</v>
      </c>
      <c r="C19" s="15">
        <v>0</v>
      </c>
      <c r="D19" s="15">
        <v>0</v>
      </c>
      <c r="E19" s="15">
        <v>0</v>
      </c>
    </row>
    <row r="20" spans="1:5" ht="24.75" customHeight="1">
      <c r="A20" s="2" t="s">
        <v>77</v>
      </c>
      <c r="B20" s="2" t="s">
        <v>100</v>
      </c>
      <c r="C20" s="15">
        <v>0</v>
      </c>
      <c r="D20" s="15">
        <v>0</v>
      </c>
      <c r="E20" s="15">
        <v>0</v>
      </c>
    </row>
    <row r="21" spans="1:5" s="38" customFormat="1" ht="24.75" customHeight="1">
      <c r="A21" s="2" t="s">
        <v>78</v>
      </c>
      <c r="B21" s="36" t="s">
        <v>101</v>
      </c>
      <c r="C21" s="37">
        <f>SUM(C15:C20)</f>
        <v>10200</v>
      </c>
      <c r="D21" s="37">
        <f>SUM(D15:D20)</f>
        <v>7007</v>
      </c>
      <c r="E21" s="37">
        <f>SUM(E15:E20)</f>
        <v>7006</v>
      </c>
    </row>
    <row r="22" spans="1:5" ht="24.75" customHeight="1">
      <c r="A22" s="2" t="s">
        <v>79</v>
      </c>
      <c r="B22" s="2" t="s">
        <v>102</v>
      </c>
      <c r="C22" s="15">
        <f>C14-C21</f>
        <v>27203</v>
      </c>
      <c r="D22" s="15">
        <f>D14-D21</f>
        <v>28272</v>
      </c>
      <c r="E22" s="15">
        <f>E14-E21</f>
        <v>27632</v>
      </c>
    </row>
    <row r="23" spans="1:5" ht="24.75" customHeight="1">
      <c r="A23" s="2" t="s">
        <v>80</v>
      </c>
      <c r="B23" s="2" t="s">
        <v>60</v>
      </c>
      <c r="C23" s="15">
        <v>0</v>
      </c>
      <c r="D23" s="15">
        <v>0</v>
      </c>
      <c r="E23" s="15">
        <v>0</v>
      </c>
    </row>
    <row r="24" spans="1:5" ht="24.75" customHeight="1">
      <c r="A24" s="2" t="s">
        <v>81</v>
      </c>
      <c r="B24" s="2" t="s">
        <v>103</v>
      </c>
      <c r="C24" s="15">
        <v>0</v>
      </c>
      <c r="D24" s="15">
        <v>0</v>
      </c>
      <c r="E24" s="15">
        <v>739</v>
      </c>
    </row>
    <row r="25" spans="1:5" ht="24.75" customHeight="1">
      <c r="A25" s="2" t="s">
        <v>82</v>
      </c>
      <c r="B25" s="2" t="s">
        <v>61</v>
      </c>
      <c r="C25" s="15">
        <v>27203</v>
      </c>
      <c r="D25" s="15">
        <v>28272</v>
      </c>
      <c r="E25" s="15">
        <v>28319</v>
      </c>
    </row>
    <row r="26" spans="1:5" ht="24.75" customHeight="1">
      <c r="A26" s="2" t="s">
        <v>83</v>
      </c>
      <c r="B26" s="2" t="s">
        <v>104</v>
      </c>
      <c r="C26" s="15"/>
      <c r="D26" s="15"/>
      <c r="E26" s="15"/>
    </row>
    <row r="27" spans="1:5" s="35" customFormat="1" ht="24.75" customHeight="1">
      <c r="A27" s="2" t="s">
        <v>88</v>
      </c>
      <c r="B27" s="43" t="s">
        <v>105</v>
      </c>
      <c r="C27" s="44">
        <f>C14+C24+C23</f>
        <v>37403</v>
      </c>
      <c r="D27" s="44">
        <f>D14+D24+D23</f>
        <v>35279</v>
      </c>
      <c r="E27" s="44">
        <f>E14+E24+E23</f>
        <v>35377</v>
      </c>
    </row>
    <row r="28" spans="1:5" ht="24.75" customHeight="1">
      <c r="A28" s="2" t="s">
        <v>89</v>
      </c>
      <c r="B28" s="43" t="s">
        <v>106</v>
      </c>
      <c r="C28" s="44">
        <f>C21+C25+C26</f>
        <v>37403</v>
      </c>
      <c r="D28" s="44">
        <f>D21+D25+D26</f>
        <v>35279</v>
      </c>
      <c r="E28" s="44">
        <f>E21+E25+E26</f>
        <v>35325</v>
      </c>
    </row>
  </sheetData>
  <sheetProtection/>
  <mergeCells count="1">
    <mergeCell ref="A1:E2"/>
  </mergeCells>
  <printOptions horizontalCentered="1"/>
  <pageMargins left="0.35433070866141736" right="0.4330708661417323" top="0.7874015748031497" bottom="0.35433070866141736" header="0.2362204724409449" footer="0.2362204724409449"/>
  <pageSetup horizontalDpi="600" verticalDpi="600" orientation="portrait" paperSize="9" r:id="rId1"/>
  <headerFooter alignWithMargins="0">
    <oddHeader>&amp;R16.számú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3">
      <selection activeCell="B20" sqref="B20"/>
    </sheetView>
  </sheetViews>
  <sheetFormatPr defaultColWidth="9.00390625" defaultRowHeight="21" customHeight="1"/>
  <cols>
    <col min="1" max="1" width="36.875" style="1" customWidth="1"/>
    <col min="2" max="2" width="13.75390625" style="1" customWidth="1"/>
    <col min="3" max="4" width="14.00390625" style="1" customWidth="1"/>
    <col min="5" max="16384" width="9.125" style="1" customWidth="1"/>
  </cols>
  <sheetData>
    <row r="1" ht="21" customHeight="1">
      <c r="C1" s="42"/>
    </row>
    <row r="2" spans="1:3" ht="21" customHeight="1">
      <c r="A2" s="47" t="s">
        <v>58</v>
      </c>
      <c r="B2" s="47"/>
      <c r="C2" s="47"/>
    </row>
    <row r="3" ht="29.25" customHeight="1" thickBot="1"/>
    <row r="4" spans="1:3" ht="35.25" customHeight="1" thickBot="1">
      <c r="A4" s="8" t="s">
        <v>0</v>
      </c>
      <c r="B4" s="9" t="s">
        <v>53</v>
      </c>
      <c r="C4" s="41" t="s">
        <v>54</v>
      </c>
    </row>
    <row r="5" spans="1:3" s="10" customFormat="1" ht="21" customHeight="1" thickTop="1">
      <c r="A5" s="31" t="s">
        <v>48</v>
      </c>
      <c r="B5" s="23">
        <f>SUM(B6:B9)</f>
        <v>548148</v>
      </c>
      <c r="C5" s="24">
        <f>SUM(C6:C9)</f>
        <v>594379</v>
      </c>
    </row>
    <row r="6" spans="1:3" s="10" customFormat="1" ht="21" customHeight="1">
      <c r="A6" s="11" t="s">
        <v>55</v>
      </c>
      <c r="B6" s="25">
        <v>27</v>
      </c>
      <c r="C6" s="26">
        <v>4</v>
      </c>
    </row>
    <row r="7" spans="1:3" s="10" customFormat="1" ht="21" customHeight="1">
      <c r="A7" s="11" t="s">
        <v>6</v>
      </c>
      <c r="B7" s="25">
        <v>540735</v>
      </c>
      <c r="C7" s="26">
        <v>587488</v>
      </c>
    </row>
    <row r="8" spans="1:3" s="10" customFormat="1" ht="21" customHeight="1">
      <c r="A8" s="11" t="s">
        <v>7</v>
      </c>
      <c r="B8" s="25">
        <v>3100</v>
      </c>
      <c r="C8" s="26">
        <v>3100</v>
      </c>
    </row>
    <row r="9" spans="1:3" s="10" customFormat="1" ht="24">
      <c r="A9" s="11" t="s">
        <v>8</v>
      </c>
      <c r="B9" s="25">
        <v>4286</v>
      </c>
      <c r="C9" s="26">
        <v>3787</v>
      </c>
    </row>
    <row r="10" spans="1:3" ht="21" customHeight="1">
      <c r="A10" s="20" t="s">
        <v>49</v>
      </c>
      <c r="B10" s="27">
        <f>SUM(B11:B15)</f>
        <v>21066</v>
      </c>
      <c r="C10" s="28">
        <f>SUM(C11:C15)</f>
        <v>14242</v>
      </c>
    </row>
    <row r="11" spans="1:3" ht="21" customHeight="1">
      <c r="A11" s="3" t="s">
        <v>9</v>
      </c>
      <c r="B11" s="25">
        <v>1531</v>
      </c>
      <c r="C11" s="26">
        <v>1447</v>
      </c>
    </row>
    <row r="12" spans="1:3" ht="21" customHeight="1">
      <c r="A12" s="3" t="s">
        <v>17</v>
      </c>
      <c r="B12" s="25">
        <v>6187</v>
      </c>
      <c r="C12" s="26">
        <v>6375</v>
      </c>
    </row>
    <row r="13" spans="1:3" ht="21" customHeight="1">
      <c r="A13" s="3" t="s">
        <v>18</v>
      </c>
      <c r="B13" s="25">
        <v>0</v>
      </c>
      <c r="C13" s="26">
        <v>0</v>
      </c>
    </row>
    <row r="14" spans="1:3" ht="21" customHeight="1">
      <c r="A14" s="3" t="s">
        <v>19</v>
      </c>
      <c r="B14" s="25">
        <v>10512</v>
      </c>
      <c r="C14" s="26">
        <v>4317</v>
      </c>
    </row>
    <row r="15" spans="1:3" ht="21" customHeight="1">
      <c r="A15" s="3" t="s">
        <v>20</v>
      </c>
      <c r="B15" s="25">
        <v>2836</v>
      </c>
      <c r="C15" s="26">
        <v>2103</v>
      </c>
    </row>
    <row r="16" spans="1:3" s="22" customFormat="1" ht="21" customHeight="1">
      <c r="A16" s="21" t="s">
        <v>10</v>
      </c>
      <c r="B16" s="29">
        <f>B10+B5</f>
        <v>569214</v>
      </c>
      <c r="C16" s="30">
        <f>C10+C5</f>
        <v>608621</v>
      </c>
    </row>
    <row r="17" spans="1:3" ht="21" customHeight="1">
      <c r="A17" s="20" t="s">
        <v>50</v>
      </c>
      <c r="B17" s="27">
        <f>SUM(B18:B19)</f>
        <v>548732</v>
      </c>
      <c r="C17" s="28">
        <f>SUM(C18:C19)</f>
        <v>597722</v>
      </c>
    </row>
    <row r="18" spans="1:3" ht="21" customHeight="1">
      <c r="A18" s="3" t="s">
        <v>56</v>
      </c>
      <c r="B18" s="15">
        <v>13594</v>
      </c>
      <c r="C18" s="16">
        <v>548732</v>
      </c>
    </row>
    <row r="19" spans="1:3" ht="21" customHeight="1">
      <c r="A19" s="3" t="s">
        <v>57</v>
      </c>
      <c r="B19" s="15">
        <v>535138</v>
      </c>
      <c r="C19" s="16">
        <v>48990</v>
      </c>
    </row>
    <row r="20" spans="1:3" ht="21" customHeight="1">
      <c r="A20" s="3" t="s">
        <v>59</v>
      </c>
      <c r="B20" s="15">
        <v>0</v>
      </c>
      <c r="C20" s="40">
        <v>0</v>
      </c>
    </row>
    <row r="21" spans="1:3" ht="21" customHeight="1">
      <c r="A21" s="20" t="s">
        <v>51</v>
      </c>
      <c r="B21" s="27">
        <f>SUM(B22:B23)</f>
        <v>5983</v>
      </c>
      <c r="C21" s="28">
        <f>SUM(C22:C23)</f>
        <v>6201</v>
      </c>
    </row>
    <row r="22" spans="1:3" ht="21" customHeight="1">
      <c r="A22" s="3" t="s">
        <v>11</v>
      </c>
      <c r="B22" s="15">
        <v>5983</v>
      </c>
      <c r="C22" s="16">
        <v>6201</v>
      </c>
    </row>
    <row r="23" spans="1:3" ht="21" customHeight="1">
      <c r="A23" s="3" t="s">
        <v>12</v>
      </c>
      <c r="B23" s="15">
        <v>0</v>
      </c>
      <c r="C23" s="16">
        <v>0</v>
      </c>
    </row>
    <row r="24" spans="1:3" ht="21" customHeight="1">
      <c r="A24" s="20" t="s">
        <v>52</v>
      </c>
      <c r="B24" s="27">
        <f>SUM(B25:B27)</f>
        <v>14499</v>
      </c>
      <c r="C24" s="28">
        <f>SUM(C25:C27)</f>
        <v>4698</v>
      </c>
    </row>
    <row r="25" spans="1:3" ht="21" customHeight="1">
      <c r="A25" s="3" t="s">
        <v>13</v>
      </c>
      <c r="B25" s="15">
        <v>0</v>
      </c>
      <c r="C25" s="16">
        <v>0</v>
      </c>
    </row>
    <row r="26" spans="1:3" ht="21" customHeight="1">
      <c r="A26" s="3" t="s">
        <v>14</v>
      </c>
      <c r="B26" s="15">
        <v>7134</v>
      </c>
      <c r="C26" s="16">
        <v>4479</v>
      </c>
    </row>
    <row r="27" spans="1:3" ht="21" customHeight="1">
      <c r="A27" s="3" t="s">
        <v>15</v>
      </c>
      <c r="B27" s="15">
        <v>7365</v>
      </c>
      <c r="C27" s="16">
        <v>219</v>
      </c>
    </row>
    <row r="28" spans="1:3" s="22" customFormat="1" ht="21" customHeight="1" thickBot="1">
      <c r="A28" s="34" t="s">
        <v>16</v>
      </c>
      <c r="B28" s="32">
        <f>B24+B21+B17</f>
        <v>569214</v>
      </c>
      <c r="C28" s="33">
        <f>C24+C21+C17</f>
        <v>608621</v>
      </c>
    </row>
  </sheetData>
  <sheetProtection/>
  <mergeCells count="1">
    <mergeCell ref="A2:C2"/>
  </mergeCells>
  <printOptions horizontalCentered="1"/>
  <pageMargins left="0.2362204724409449" right="0.31496062992125984" top="0.8267716535433072" bottom="0.4330708661417323" header="0.31496062992125984" footer="0.2755905511811024"/>
  <pageSetup horizontalDpi="600" verticalDpi="600" orientation="portrait" paperSize="9" r:id="rId1"/>
  <headerFooter alignWithMargins="0">
    <oddHeader>&amp;R12.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7">
      <selection activeCell="B28" sqref="B28"/>
    </sheetView>
  </sheetViews>
  <sheetFormatPr defaultColWidth="9.00390625" defaultRowHeight="18" customHeight="1"/>
  <cols>
    <col min="1" max="1" width="9.125" style="1" customWidth="1"/>
    <col min="2" max="2" width="51.875" style="1" customWidth="1"/>
    <col min="3" max="3" width="13.25390625" style="18" customWidth="1"/>
    <col min="4" max="4" width="11.75390625" style="18" customWidth="1"/>
    <col min="5" max="16384" width="9.125" style="1" customWidth="1"/>
  </cols>
  <sheetData>
    <row r="1" spans="1:4" ht="18" customHeight="1" thickBot="1">
      <c r="A1" s="48" t="s">
        <v>0</v>
      </c>
      <c r="B1" s="49"/>
      <c r="C1" s="12" t="s">
        <v>21</v>
      </c>
      <c r="D1" s="13" t="s">
        <v>22</v>
      </c>
    </row>
    <row r="2" spans="1:4" ht="18" customHeight="1" thickTop="1">
      <c r="A2" s="6">
        <v>1</v>
      </c>
      <c r="B2" s="7" t="s">
        <v>23</v>
      </c>
      <c r="C2" s="14">
        <v>49652</v>
      </c>
      <c r="D2" s="14">
        <v>14992</v>
      </c>
    </row>
    <row r="3" spans="1:4" ht="18" customHeight="1">
      <c r="A3" s="3">
        <v>2</v>
      </c>
      <c r="B3" s="2" t="s">
        <v>24</v>
      </c>
      <c r="C3" s="16">
        <v>624</v>
      </c>
      <c r="D3" s="16">
        <v>459</v>
      </c>
    </row>
    <row r="4" spans="1:4" ht="18" customHeight="1">
      <c r="A4" s="3">
        <v>3</v>
      </c>
      <c r="B4" s="2" t="s">
        <v>25</v>
      </c>
      <c r="C4" s="16">
        <v>50276</v>
      </c>
      <c r="D4" s="16">
        <f>D3+D2</f>
        <v>15451</v>
      </c>
    </row>
    <row r="5" spans="1:4" ht="12.75">
      <c r="A5" s="3">
        <v>4</v>
      </c>
      <c r="B5" s="2" t="s">
        <v>26</v>
      </c>
      <c r="C5" s="16">
        <v>610</v>
      </c>
      <c r="D5" s="16">
        <v>690</v>
      </c>
    </row>
    <row r="6" spans="1:4" ht="18" customHeight="1">
      <c r="A6" s="3">
        <v>5</v>
      </c>
      <c r="B6" s="2" t="s">
        <v>27</v>
      </c>
      <c r="C6" s="16">
        <v>0</v>
      </c>
      <c r="D6" s="16">
        <v>0</v>
      </c>
    </row>
    <row r="7" spans="1:4" ht="18" customHeight="1">
      <c r="A7" s="3">
        <v>6</v>
      </c>
      <c r="B7" s="2" t="s">
        <v>28</v>
      </c>
      <c r="C7" s="16">
        <v>26289</v>
      </c>
      <c r="D7" s="16">
        <v>9234</v>
      </c>
    </row>
    <row r="8" spans="1:4" ht="18" customHeight="1">
      <c r="A8" s="3">
        <v>7</v>
      </c>
      <c r="B8" s="2" t="s">
        <v>29</v>
      </c>
      <c r="C8" s="16">
        <v>13412</v>
      </c>
      <c r="D8" s="16">
        <v>14138</v>
      </c>
    </row>
    <row r="9" spans="1:4" ht="18" customHeight="1">
      <c r="A9" s="3">
        <v>8</v>
      </c>
      <c r="B9" s="2" t="s">
        <v>30</v>
      </c>
      <c r="C9" s="16">
        <v>1583</v>
      </c>
      <c r="D9" s="16">
        <v>1715</v>
      </c>
    </row>
    <row r="10" spans="1:4" ht="18" customHeight="1">
      <c r="A10" s="3">
        <v>9</v>
      </c>
      <c r="B10" s="2" t="s">
        <v>31</v>
      </c>
      <c r="C10" s="16">
        <v>4605</v>
      </c>
      <c r="D10" s="16">
        <v>3923</v>
      </c>
    </row>
    <row r="11" spans="1:4" ht="18" customHeight="1">
      <c r="A11" s="3">
        <v>10</v>
      </c>
      <c r="B11" s="2" t="s">
        <v>32</v>
      </c>
      <c r="C11" s="16">
        <v>10465</v>
      </c>
      <c r="D11" s="16">
        <f>D5-D6+D7-D8+D9-D10</f>
        <v>-6422</v>
      </c>
    </row>
    <row r="12" spans="1:4" ht="18" customHeight="1">
      <c r="A12" s="3">
        <v>11</v>
      </c>
      <c r="B12" s="2" t="s">
        <v>33</v>
      </c>
      <c r="C12" s="16">
        <v>28676</v>
      </c>
      <c r="D12" s="16">
        <v>-31979</v>
      </c>
    </row>
    <row r="13" spans="1:4" ht="18" customHeight="1">
      <c r="A13" s="3">
        <v>12</v>
      </c>
      <c r="B13" s="2" t="s">
        <v>34</v>
      </c>
      <c r="C13" s="16">
        <v>0</v>
      </c>
      <c r="D13" s="16">
        <v>0</v>
      </c>
    </row>
    <row r="14" spans="1:4" ht="18" customHeight="1">
      <c r="A14" s="3">
        <v>13</v>
      </c>
      <c r="B14" s="2" t="s">
        <v>35</v>
      </c>
      <c r="C14" s="16">
        <f>C4+C11-C12-C13</f>
        <v>32065</v>
      </c>
      <c r="D14" s="16">
        <f>D4+D11-D12-D13</f>
        <v>41008</v>
      </c>
    </row>
    <row r="15" spans="1:4" ht="18" customHeight="1">
      <c r="A15" s="3">
        <v>14</v>
      </c>
      <c r="B15" s="2" t="s">
        <v>36</v>
      </c>
      <c r="C15" s="16">
        <v>0</v>
      </c>
      <c r="D15" s="16">
        <v>0</v>
      </c>
    </row>
    <row r="16" spans="1:4" ht="18" customHeight="1">
      <c r="A16" s="3">
        <v>15</v>
      </c>
      <c r="B16" s="2" t="s">
        <v>37</v>
      </c>
      <c r="C16" s="16">
        <v>0</v>
      </c>
      <c r="D16" s="16">
        <v>-7582</v>
      </c>
    </row>
    <row r="17" spans="1:4" ht="18" customHeight="1">
      <c r="A17" s="3">
        <v>16</v>
      </c>
      <c r="B17" s="2" t="s">
        <v>38</v>
      </c>
      <c r="C17" s="16">
        <v>0</v>
      </c>
      <c r="D17" s="16">
        <v>0</v>
      </c>
    </row>
    <row r="18" spans="1:4" ht="18" customHeight="1">
      <c r="A18" s="3">
        <v>17</v>
      </c>
      <c r="B18" s="2" t="s">
        <v>39</v>
      </c>
      <c r="C18" s="16">
        <v>3019</v>
      </c>
      <c r="D18" s="16"/>
    </row>
    <row r="19" spans="1:4" ht="18" customHeight="1">
      <c r="A19" s="3">
        <v>18</v>
      </c>
      <c r="B19" s="2" t="s">
        <v>40</v>
      </c>
      <c r="C19" s="16">
        <v>0</v>
      </c>
      <c r="D19" s="16">
        <v>0</v>
      </c>
    </row>
    <row r="20" spans="1:4" ht="18" customHeight="1">
      <c r="A20" s="3">
        <v>19</v>
      </c>
      <c r="B20" s="2" t="s">
        <v>41</v>
      </c>
      <c r="C20" s="16">
        <f>SUM(C14:C19)</f>
        <v>35084</v>
      </c>
      <c r="D20" s="16">
        <f>SUM(D14:D19)</f>
        <v>33426</v>
      </c>
    </row>
    <row r="21" spans="1:4" ht="25.5">
      <c r="A21" s="3">
        <v>20</v>
      </c>
      <c r="B21" s="2" t="s">
        <v>42</v>
      </c>
      <c r="C21" s="16">
        <v>0</v>
      </c>
      <c r="D21" s="16">
        <v>0</v>
      </c>
    </row>
    <row r="22" spans="1:4" ht="25.5">
      <c r="A22" s="3">
        <v>21</v>
      </c>
      <c r="B22" s="2" t="s">
        <v>43</v>
      </c>
      <c r="C22" s="16">
        <v>0</v>
      </c>
      <c r="D22" s="16">
        <v>0</v>
      </c>
    </row>
    <row r="23" spans="1:4" ht="18" customHeight="1">
      <c r="A23" s="3">
        <v>22</v>
      </c>
      <c r="B23" s="2" t="s">
        <v>44</v>
      </c>
      <c r="C23" s="16">
        <f>SUM(C20:C22)</f>
        <v>35084</v>
      </c>
      <c r="D23" s="16">
        <f>SUM(D20:D22)</f>
        <v>33426</v>
      </c>
    </row>
    <row r="24" spans="1:4" ht="18" customHeight="1">
      <c r="A24" s="3">
        <v>23</v>
      </c>
      <c r="B24" s="2" t="s">
        <v>45</v>
      </c>
      <c r="C24" s="16">
        <v>0</v>
      </c>
      <c r="D24" s="16">
        <v>0</v>
      </c>
    </row>
    <row r="25" spans="1:4" ht="18" customHeight="1">
      <c r="A25" s="3">
        <v>24</v>
      </c>
      <c r="B25" s="2" t="s">
        <v>46</v>
      </c>
      <c r="C25" s="16">
        <v>35084</v>
      </c>
      <c r="D25" s="16">
        <v>33608</v>
      </c>
    </row>
    <row r="26" spans="1:4" ht="18" customHeight="1" thickBot="1">
      <c r="A26" s="4">
        <v>25</v>
      </c>
      <c r="B26" s="5" t="s">
        <v>47</v>
      </c>
      <c r="C26" s="17">
        <v>0</v>
      </c>
      <c r="D26" s="39">
        <v>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CE,Félkövér"&amp;12Pénzmaradvány - kimutatás 2007. év&amp;Rezer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név</dc:creator>
  <cp:keywords/>
  <dc:description/>
  <cp:lastModifiedBy>-</cp:lastModifiedBy>
  <cp:lastPrinted>2014-03-20T09:08:06Z</cp:lastPrinted>
  <dcterms:created xsi:type="dcterms:W3CDTF">2004-06-21T05:46:27Z</dcterms:created>
  <dcterms:modified xsi:type="dcterms:W3CDTF">2014-05-12T09:07:21Z</dcterms:modified>
  <cp:category/>
  <cp:version/>
  <cp:contentType/>
  <cp:contentStatus/>
</cp:coreProperties>
</file>