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20\TESTÜLETI20\zárszámadás 2019\"/>
    </mc:Choice>
  </mc:AlternateContent>
  <xr:revisionPtr revIDLastSave="0" documentId="13_ncr:1_{910A4CCF-79E0-497E-9C36-57495430A1A4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Munka1" sheetId="1" r:id="rId1"/>
    <sheet name="Munka2" sheetId="2" r:id="rId2"/>
    <sheet name="Munka3" sheetId="3" r:id="rId3"/>
  </sheets>
  <definedNames>
    <definedName name="_xlnm.Print_Area" localSheetId="0">Munka1!$A$1:$J$37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35" i="1" l="1"/>
  <c r="F33" i="1"/>
  <c r="J28" i="1"/>
  <c r="J30" i="1"/>
  <c r="J29" i="1"/>
  <c r="J27" i="1"/>
  <c r="G37" i="1" l="1"/>
  <c r="J10" i="1"/>
  <c r="J11" i="1"/>
  <c r="J12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31" i="1"/>
  <c r="J32" i="1"/>
  <c r="J9" i="1"/>
  <c r="J36" i="1"/>
  <c r="H33" i="1"/>
  <c r="D37" i="1"/>
  <c r="F37" i="1" l="1"/>
  <c r="J33" i="1"/>
  <c r="H37" i="1"/>
  <c r="I37" i="1"/>
  <c r="C37" i="1"/>
  <c r="E37" i="1"/>
  <c r="J37" i="1" l="1"/>
</calcChain>
</file>

<file path=xl/sharedStrings.xml><?xml version="1.0" encoding="utf-8"?>
<sst xmlns="http://schemas.openxmlformats.org/spreadsheetml/2006/main" count="40" uniqueCount="40">
  <si>
    <t>Címek</t>
  </si>
  <si>
    <t>F.Tiszavirág Óvoda és Bölcsőde</t>
  </si>
  <si>
    <t>F.Művelődési Ház és Könyvtár</t>
  </si>
  <si>
    <t>F.Polgármesteri Hivatal</t>
  </si>
  <si>
    <t>F.Város Önkormányzata</t>
  </si>
  <si>
    <t>F.Mezőgazd.V.és F.I.</t>
  </si>
  <si>
    <t>F.Gyermekél.Konyha</t>
  </si>
  <si>
    <t>F.Orvosi Rendelő</t>
  </si>
  <si>
    <t>Összesen</t>
  </si>
  <si>
    <t>A.) Kötött maradvány összesen:</t>
  </si>
  <si>
    <t xml:space="preserve"> - ebből, maradványból képzett tartalék</t>
  </si>
  <si>
    <t>Összes maradvány</t>
  </si>
  <si>
    <t>B:) Elvont szabad maradvány (tartalékba helyezendő)</t>
  </si>
  <si>
    <t xml:space="preserve">Szabad </t>
  </si>
  <si>
    <t>Városüzemeltetés tem.szla</t>
  </si>
  <si>
    <t>Szilárd hulladék havária letét</t>
  </si>
  <si>
    <t>Személyi juttatások, Dologi kiadások maradványa</t>
  </si>
  <si>
    <t>TOP Zöldváros felesztési támogatás</t>
  </si>
  <si>
    <t>TOP Közlekedésfejlesztés</t>
  </si>
  <si>
    <t>TOP Óvoda fejlesztés</t>
  </si>
  <si>
    <t>TOP Energetika</t>
  </si>
  <si>
    <t>Lakásépítési számla</t>
  </si>
  <si>
    <t>Dolgozói lakáép. Szla</t>
  </si>
  <si>
    <t>TOP kamatok (OTP-s)</t>
  </si>
  <si>
    <t>Beruházási előlegek</t>
  </si>
  <si>
    <t>Közfoglalkoztatási szla maradvány</t>
  </si>
  <si>
    <t>EFOPEsélyotthon</t>
  </si>
  <si>
    <t>Fegyvernek Város Önkormányzat 2019. évi zárszámadásáról szóló  rendeletének        8. számú melléklete</t>
  </si>
  <si>
    <t>2019. évi maradvány és annak felhasználása (adatok ezer Ft-ban)</t>
  </si>
  <si>
    <t>2019. évi kötelezettségvállalások  dologi kiadások</t>
  </si>
  <si>
    <t>CSSP-Néptánc-MO-2019-0276</t>
  </si>
  <si>
    <t>CSSP-Táncház-2019-0167</t>
  </si>
  <si>
    <t>20120 évi állami előleg</t>
  </si>
  <si>
    <t xml:space="preserve">Közművelődési érdekeltségnövelő támogatás </t>
  </si>
  <si>
    <t>TRV szivattyú beszerzés pályázati összeg</t>
  </si>
  <si>
    <t>TRV szivattyú beszerzés önerő  összeg</t>
  </si>
  <si>
    <t xml:space="preserve">TOP Óvoda Önerő </t>
  </si>
  <si>
    <t>EFOP- Esélyotthon fizetési kötelezettség</t>
  </si>
  <si>
    <t>Kamatfizetési kötelezettség(2018. évi állami tám. Kapcsolódó)</t>
  </si>
  <si>
    <t>Épített környezetért alap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</si>
</sst>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5" fillId="0" borderId="1" xfId="0" applyFont="1" applyBorder="1" applyAlignment="1">
      <alignment wrapText="1"/>
    </xf>
    <xf numFmtId="3" fontId="3" fillId="0" borderId="10" xfId="0" applyNumberFormat="1" applyFont="1" applyBorder="1" applyAlignment="1"/>
    <xf numFmtId="3" fontId="3" fillId="0" borderId="4" xfId="0" applyNumberFormat="1" applyFont="1" applyBorder="1"/>
    <xf numFmtId="3" fontId="6" fillId="0" borderId="7" xfId="0" applyNumberFormat="1" applyFont="1" applyBorder="1"/>
    <xf numFmtId="3" fontId="6" fillId="0" borderId="7" xfId="0" applyNumberFormat="1" applyFont="1" applyBorder="1" applyAlignment="1"/>
    <xf numFmtId="0" fontId="5" fillId="0" borderId="1" xfId="0" applyFont="1" applyBorder="1"/>
    <xf numFmtId="3" fontId="5" fillId="0" borderId="6" xfId="0" applyNumberFormat="1" applyFont="1" applyBorder="1" applyAlignment="1">
      <alignment wrapText="1"/>
    </xf>
    <xf numFmtId="0" fontId="5" fillId="0" borderId="16" xfId="0" applyFont="1" applyBorder="1" applyAlignment="1">
      <alignment wrapText="1"/>
    </xf>
    <xf numFmtId="0" fontId="4" fillId="0" borderId="12" xfId="0" applyFont="1" applyBorder="1" applyAlignment="1">
      <alignment vertical="center" wrapText="1"/>
    </xf>
    <xf numFmtId="3" fontId="0" fillId="0" borderId="0" xfId="0" applyNumberFormat="1"/>
    <xf numFmtId="3" fontId="2" fillId="0" borderId="0" xfId="0" applyNumberFormat="1" applyFont="1"/>
    <xf numFmtId="3" fontId="3" fillId="0" borderId="0" xfId="0" applyNumberFormat="1" applyFont="1"/>
    <xf numFmtId="0" fontId="5" fillId="0" borderId="9" xfId="0" applyFont="1" applyBorder="1" applyAlignment="1">
      <alignment vertical="center" wrapText="1"/>
    </xf>
    <xf numFmtId="0" fontId="5" fillId="0" borderId="16" xfId="0" applyFont="1" applyBorder="1"/>
    <xf numFmtId="0" fontId="4" fillId="0" borderId="7" xfId="0" applyFont="1" applyBorder="1" applyAlignment="1">
      <alignment vertical="center" wrapText="1"/>
    </xf>
    <xf numFmtId="3" fontId="4" fillId="0" borderId="8" xfId="0" applyNumberFormat="1" applyFont="1" applyBorder="1" applyAlignment="1">
      <alignment wrapText="1"/>
    </xf>
    <xf numFmtId="0" fontId="4" fillId="0" borderId="10" xfId="0" applyFont="1" applyBorder="1" applyAlignment="1">
      <alignment vertical="center" wrapText="1"/>
    </xf>
    <xf numFmtId="3" fontId="5" fillId="0" borderId="11" xfId="0" applyNumberFormat="1" applyFont="1" applyBorder="1" applyAlignment="1">
      <alignment wrapText="1"/>
    </xf>
    <xf numFmtId="0" fontId="3" fillId="0" borderId="2" xfId="0" applyFont="1" applyBorder="1"/>
    <xf numFmtId="0" fontId="4" fillId="0" borderId="4" xfId="0" applyFont="1" applyBorder="1" applyAlignment="1">
      <alignment vertical="center" wrapText="1"/>
    </xf>
    <xf numFmtId="3" fontId="5" fillId="0" borderId="5" xfId="0" applyNumberFormat="1" applyFont="1" applyFill="1" applyBorder="1" applyAlignment="1">
      <alignment wrapText="1"/>
    </xf>
    <xf numFmtId="0" fontId="3" fillId="0" borderId="3" xfId="0" applyFont="1" applyBorder="1"/>
    <xf numFmtId="0" fontId="4" fillId="0" borderId="7" xfId="0" applyFont="1" applyBorder="1"/>
    <xf numFmtId="3" fontId="6" fillId="0" borderId="8" xfId="0" applyNumberFormat="1" applyFont="1" applyBorder="1"/>
    <xf numFmtId="3" fontId="0" fillId="2" borderId="0" xfId="0" applyNumberFormat="1" applyFill="1"/>
    <xf numFmtId="3" fontId="3" fillId="0" borderId="1" xfId="0" applyNumberFormat="1" applyFont="1" applyFill="1" applyBorder="1" applyAlignment="1"/>
    <xf numFmtId="0" fontId="4" fillId="0" borderId="2" xfId="0" applyFont="1" applyBorder="1" applyAlignment="1">
      <alignment horizontal="center" vertical="center" textRotation="90" wrapText="1"/>
    </xf>
    <xf numFmtId="3" fontId="6" fillId="0" borderId="12" xfId="0" applyNumberFormat="1" applyFont="1" applyBorder="1" applyAlignment="1"/>
    <xf numFmtId="3" fontId="6" fillId="0" borderId="0" xfId="0" applyNumberFormat="1" applyFont="1"/>
    <xf numFmtId="0" fontId="6" fillId="0" borderId="0" xfId="0" applyFont="1"/>
    <xf numFmtId="3" fontId="4" fillId="0" borderId="13" xfId="0" applyNumberFormat="1" applyFont="1" applyBorder="1" applyAlignment="1">
      <alignment wrapText="1"/>
    </xf>
    <xf numFmtId="0" fontId="7" fillId="0" borderId="0" xfId="0" applyFont="1"/>
    <xf numFmtId="0" fontId="8" fillId="0" borderId="10" xfId="0" applyFont="1" applyBorder="1" applyAlignment="1">
      <alignment horizontal="center" vertical="center" wrapText="1"/>
    </xf>
    <xf numFmtId="3" fontId="7" fillId="0" borderId="1" xfId="0" applyNumberFormat="1" applyFont="1" applyFill="1" applyBorder="1" applyAlignment="1"/>
    <xf numFmtId="3" fontId="7" fillId="0" borderId="16" xfId="0" applyNumberFormat="1" applyFont="1" applyFill="1" applyBorder="1" applyAlignment="1"/>
    <xf numFmtId="3" fontId="7" fillId="0" borderId="16" xfId="0" applyNumberFormat="1" applyFont="1" applyBorder="1" applyAlignment="1"/>
    <xf numFmtId="3" fontId="3" fillId="0" borderId="16" xfId="0" applyNumberFormat="1" applyFont="1" applyFill="1" applyBorder="1" applyAlignment="1"/>
    <xf numFmtId="3" fontId="3" fillId="0" borderId="16" xfId="0" applyNumberFormat="1" applyFont="1" applyBorder="1" applyAlignment="1"/>
    <xf numFmtId="3" fontId="3" fillId="0" borderId="1" xfId="0" applyNumberFormat="1" applyFont="1" applyBorder="1" applyAlignment="1"/>
    <xf numFmtId="3" fontId="3" fillId="0" borderId="4" xfId="0" applyNumberFormat="1" applyFont="1" applyFill="1" applyBorder="1" applyAlignment="1"/>
    <xf numFmtId="0" fontId="5" fillId="0" borderId="14" xfId="0" applyFont="1" applyBorder="1" applyAlignment="1">
      <alignment horizontal="center" vertical="center" textRotation="90" wrapText="1"/>
    </xf>
    <xf numFmtId="0" fontId="5" fillId="0" borderId="15" xfId="0" applyFont="1" applyBorder="1" applyAlignment="1">
      <alignment horizontal="center" vertical="center" textRotation="90" wrapText="1"/>
    </xf>
    <xf numFmtId="0" fontId="1" fillId="0" borderId="0" xfId="0" applyFont="1" applyAlignment="1">
      <alignment horizont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N43"/>
  <sheetViews>
    <sheetView tabSelected="1" topLeftCell="A16" zoomScaleNormal="100" workbookViewId="0">
      <selection activeCell="R36" sqref="R36"/>
    </sheetView>
  </sheetViews>
  <sheetFormatPr defaultRowHeight="15" x14ac:dyDescent="0.25"/>
  <cols>
    <col min="1" max="1" width="8.28515625" customWidth="1"/>
    <col min="2" max="2" width="24.42578125" customWidth="1"/>
    <col min="3" max="3" width="10.7109375" style="36" customWidth="1"/>
    <col min="4" max="4" width="11" style="2" customWidth="1"/>
    <col min="5" max="5" width="10.42578125" style="2" customWidth="1"/>
    <col min="6" max="6" width="10.140625" style="2" customWidth="1"/>
    <col min="7" max="7" width="10.42578125" style="2" customWidth="1"/>
    <col min="8" max="8" width="11.42578125" style="2" customWidth="1"/>
    <col min="9" max="10" width="9.140625" style="2"/>
    <col min="11" max="11" width="12.28515625" style="14" bestFit="1" customWidth="1"/>
  </cols>
  <sheetData>
    <row r="3" spans="1:11" x14ac:dyDescent="0.25">
      <c r="A3" s="47"/>
      <c r="B3" s="47"/>
      <c r="C3" s="47"/>
      <c r="D3" s="47"/>
      <c r="E3" s="47"/>
      <c r="F3" s="47"/>
      <c r="G3" s="47"/>
      <c r="H3" s="47"/>
      <c r="I3" s="47"/>
      <c r="J3" s="47"/>
    </row>
    <row r="4" spans="1:11" x14ac:dyDescent="0.25">
      <c r="A4" s="47" t="s">
        <v>27</v>
      </c>
      <c r="B4" s="47"/>
      <c r="C4" s="47"/>
      <c r="D4" s="47"/>
      <c r="E4" s="47"/>
      <c r="F4" s="47"/>
      <c r="G4" s="47"/>
      <c r="H4" s="47"/>
      <c r="I4" s="47"/>
      <c r="J4" s="47"/>
    </row>
    <row r="6" spans="1:11" x14ac:dyDescent="0.25">
      <c r="A6" s="47" t="s">
        <v>28</v>
      </c>
      <c r="B6" s="47"/>
      <c r="C6" s="47"/>
      <c r="D6" s="47"/>
      <c r="E6" s="47"/>
      <c r="F6" s="47"/>
      <c r="G6" s="47"/>
      <c r="H6" s="47"/>
      <c r="I6" s="47"/>
      <c r="J6" s="47"/>
    </row>
    <row r="7" spans="1:11" ht="15.75" thickBot="1" x14ac:dyDescent="0.3"/>
    <row r="8" spans="1:11" s="1" customFormat="1" ht="45" customHeight="1" thickBot="1" x14ac:dyDescent="0.25">
      <c r="A8" s="17"/>
      <c r="B8" s="3" t="s">
        <v>0</v>
      </c>
      <c r="C8" s="37" t="s">
        <v>1</v>
      </c>
      <c r="D8" s="3" t="s">
        <v>2</v>
      </c>
      <c r="E8" s="3" t="s">
        <v>3</v>
      </c>
      <c r="F8" s="3" t="s">
        <v>4</v>
      </c>
      <c r="G8" s="3" t="s">
        <v>5</v>
      </c>
      <c r="H8" s="3" t="s">
        <v>6</v>
      </c>
      <c r="I8" s="3" t="s">
        <v>7</v>
      </c>
      <c r="J8" s="4" t="s">
        <v>8</v>
      </c>
      <c r="K8" s="15"/>
    </row>
    <row r="9" spans="1:11" ht="26.25" x14ac:dyDescent="0.25">
      <c r="A9" s="45"/>
      <c r="B9" s="5" t="s">
        <v>16</v>
      </c>
      <c r="C9" s="38">
        <v>157</v>
      </c>
      <c r="D9" s="30">
        <v>917</v>
      </c>
      <c r="E9" s="30">
        <v>251</v>
      </c>
      <c r="F9" s="30">
        <v>0</v>
      </c>
      <c r="G9" s="43">
        <v>291</v>
      </c>
      <c r="H9" s="43">
        <v>0</v>
      </c>
      <c r="I9" s="43">
        <v>139</v>
      </c>
      <c r="J9" s="11">
        <f>SUM(C9:I9)</f>
        <v>1755</v>
      </c>
    </row>
    <row r="10" spans="1:11" ht="26.25" x14ac:dyDescent="0.25">
      <c r="A10" s="45"/>
      <c r="B10" s="5" t="s">
        <v>30</v>
      </c>
      <c r="C10" s="38"/>
      <c r="D10" s="30">
        <v>1000</v>
      </c>
      <c r="E10" s="30"/>
      <c r="F10" s="30"/>
      <c r="G10" s="43"/>
      <c r="H10" s="43"/>
      <c r="I10" s="43"/>
      <c r="J10" s="11">
        <f t="shared" ref="J10:J32" si="0">SUM(C10:I10)</f>
        <v>1000</v>
      </c>
    </row>
    <row r="11" spans="1:11" x14ac:dyDescent="0.25">
      <c r="A11" s="45"/>
      <c r="B11" s="5" t="s">
        <v>31</v>
      </c>
      <c r="C11" s="38"/>
      <c r="D11" s="30">
        <v>300</v>
      </c>
      <c r="E11" s="30"/>
      <c r="F11" s="30"/>
      <c r="G11" s="43"/>
      <c r="H11" s="43"/>
      <c r="I11" s="43"/>
      <c r="J11" s="11">
        <f t="shared" si="0"/>
        <v>300</v>
      </c>
    </row>
    <row r="12" spans="1:11" s="2" customFormat="1" x14ac:dyDescent="0.25">
      <c r="A12" s="45"/>
      <c r="B12" s="10" t="s">
        <v>32</v>
      </c>
      <c r="C12" s="38"/>
      <c r="D12" s="30"/>
      <c r="E12" s="30"/>
      <c r="F12" s="30">
        <v>21304</v>
      </c>
      <c r="G12" s="43"/>
      <c r="H12" s="43"/>
      <c r="I12" s="43"/>
      <c r="J12" s="11">
        <f t="shared" si="0"/>
        <v>21304</v>
      </c>
      <c r="K12" s="16"/>
    </row>
    <row r="13" spans="1:11" s="2" customFormat="1" ht="26.25" x14ac:dyDescent="0.25">
      <c r="A13" s="45"/>
      <c r="B13" s="5" t="s">
        <v>33</v>
      </c>
      <c r="C13" s="38"/>
      <c r="D13" s="30"/>
      <c r="E13" s="30"/>
      <c r="F13" s="30">
        <v>556</v>
      </c>
      <c r="G13" s="43"/>
      <c r="H13" s="43"/>
      <c r="I13" s="43"/>
      <c r="J13" s="11"/>
      <c r="K13" s="16"/>
    </row>
    <row r="14" spans="1:11" s="2" customFormat="1" ht="26.25" x14ac:dyDescent="0.25">
      <c r="A14" s="45"/>
      <c r="B14" s="5" t="s">
        <v>34</v>
      </c>
      <c r="C14" s="38"/>
      <c r="D14" s="30"/>
      <c r="E14" s="30"/>
      <c r="F14" s="30">
        <v>644</v>
      </c>
      <c r="G14" s="43"/>
      <c r="H14" s="43"/>
      <c r="I14" s="43"/>
      <c r="J14" s="11">
        <f t="shared" si="0"/>
        <v>644</v>
      </c>
      <c r="K14" s="16"/>
    </row>
    <row r="15" spans="1:11" s="2" customFormat="1" ht="26.25" x14ac:dyDescent="0.25">
      <c r="A15" s="45"/>
      <c r="B15" s="5" t="s">
        <v>35</v>
      </c>
      <c r="C15" s="38"/>
      <c r="D15" s="30"/>
      <c r="E15" s="30"/>
      <c r="F15" s="30">
        <v>643</v>
      </c>
      <c r="G15" s="43"/>
      <c r="H15" s="43"/>
      <c r="I15" s="43"/>
      <c r="J15" s="11">
        <f t="shared" si="0"/>
        <v>643</v>
      </c>
      <c r="K15" s="16"/>
    </row>
    <row r="16" spans="1:11" s="2" customFormat="1" ht="39" x14ac:dyDescent="0.25">
      <c r="A16" s="45"/>
      <c r="B16" s="5" t="s">
        <v>29</v>
      </c>
      <c r="C16" s="30">
        <v>30</v>
      </c>
      <c r="D16" s="30">
        <v>14</v>
      </c>
      <c r="E16" s="30">
        <v>0</v>
      </c>
      <c r="F16" s="30">
        <v>3211</v>
      </c>
      <c r="G16" s="43">
        <v>200</v>
      </c>
      <c r="H16" s="43">
        <v>1215</v>
      </c>
      <c r="I16" s="43"/>
      <c r="J16" s="11">
        <f t="shared" si="0"/>
        <v>4670</v>
      </c>
      <c r="K16" s="16"/>
    </row>
    <row r="17" spans="1:11" s="2" customFormat="1" ht="26.25" x14ac:dyDescent="0.25">
      <c r="A17" s="45"/>
      <c r="B17" s="12" t="s">
        <v>25</v>
      </c>
      <c r="C17" s="39"/>
      <c r="D17" s="41"/>
      <c r="E17" s="41"/>
      <c r="F17" s="41">
        <v>31399</v>
      </c>
      <c r="G17" s="42"/>
      <c r="H17" s="42"/>
      <c r="I17" s="42"/>
      <c r="J17" s="11">
        <f t="shared" si="0"/>
        <v>31399</v>
      </c>
      <c r="K17" s="16"/>
    </row>
    <row r="18" spans="1:11" s="2" customFormat="1" ht="26.25" x14ac:dyDescent="0.25">
      <c r="A18" s="45"/>
      <c r="B18" s="12" t="s">
        <v>17</v>
      </c>
      <c r="C18" s="39"/>
      <c r="D18" s="41"/>
      <c r="E18" s="41"/>
      <c r="F18" s="41">
        <v>24252</v>
      </c>
      <c r="G18" s="42"/>
      <c r="H18" s="42"/>
      <c r="I18" s="42"/>
      <c r="J18" s="11">
        <f t="shared" si="0"/>
        <v>24252</v>
      </c>
      <c r="K18" s="16"/>
    </row>
    <row r="19" spans="1:11" s="2" customFormat="1" x14ac:dyDescent="0.25">
      <c r="A19" s="45"/>
      <c r="B19" s="12" t="s">
        <v>18</v>
      </c>
      <c r="C19" s="39"/>
      <c r="D19" s="41"/>
      <c r="E19" s="41"/>
      <c r="F19" s="41">
        <v>64147</v>
      </c>
      <c r="G19" s="42"/>
      <c r="H19" s="42"/>
      <c r="I19" s="42"/>
      <c r="J19" s="11">
        <f t="shared" si="0"/>
        <v>64147</v>
      </c>
      <c r="K19" s="16"/>
    </row>
    <row r="20" spans="1:11" s="2" customFormat="1" x14ac:dyDescent="0.25">
      <c r="A20" s="45"/>
      <c r="B20" s="12" t="s">
        <v>19</v>
      </c>
      <c r="C20" s="42"/>
      <c r="D20" s="42"/>
      <c r="E20" s="42"/>
      <c r="F20" s="41">
        <v>46417</v>
      </c>
      <c r="G20" s="42"/>
      <c r="H20" s="42"/>
      <c r="I20" s="42"/>
      <c r="J20" s="11">
        <f t="shared" si="0"/>
        <v>46417</v>
      </c>
      <c r="K20" s="16"/>
    </row>
    <row r="21" spans="1:11" s="2" customFormat="1" x14ac:dyDescent="0.25">
      <c r="A21" s="45"/>
      <c r="B21" s="12" t="s">
        <v>20</v>
      </c>
      <c r="C21" s="40"/>
      <c r="D21" s="42"/>
      <c r="E21" s="42"/>
      <c r="F21" s="41">
        <v>2491</v>
      </c>
      <c r="G21" s="42"/>
      <c r="H21" s="42"/>
      <c r="I21" s="42"/>
      <c r="J21" s="11">
        <f t="shared" si="0"/>
        <v>2491</v>
      </c>
      <c r="K21" s="16"/>
    </row>
    <row r="22" spans="1:11" s="2" customFormat="1" x14ac:dyDescent="0.25">
      <c r="A22" s="45"/>
      <c r="B22" s="12" t="s">
        <v>26</v>
      </c>
      <c r="C22" s="40"/>
      <c r="D22" s="42"/>
      <c r="E22" s="42"/>
      <c r="F22" s="41">
        <v>4482</v>
      </c>
      <c r="G22" s="42"/>
      <c r="H22" s="42"/>
      <c r="I22" s="42"/>
      <c r="J22" s="11">
        <f t="shared" si="0"/>
        <v>4482</v>
      </c>
      <c r="K22" s="16"/>
    </row>
    <row r="23" spans="1:11" s="2" customFormat="1" x14ac:dyDescent="0.25">
      <c r="A23" s="45"/>
      <c r="B23" s="12" t="s">
        <v>23</v>
      </c>
      <c r="C23" s="40"/>
      <c r="D23" s="42"/>
      <c r="E23" s="42"/>
      <c r="F23" s="41">
        <v>564</v>
      </c>
      <c r="G23" s="42"/>
      <c r="H23" s="42"/>
      <c r="I23" s="42"/>
      <c r="J23" s="11">
        <f t="shared" si="0"/>
        <v>564</v>
      </c>
      <c r="K23" s="16"/>
    </row>
    <row r="24" spans="1:11" s="2" customFormat="1" x14ac:dyDescent="0.25">
      <c r="A24" s="45"/>
      <c r="B24" s="12" t="s">
        <v>21</v>
      </c>
      <c r="C24" s="40"/>
      <c r="D24" s="42"/>
      <c r="E24" s="42"/>
      <c r="F24" s="41">
        <v>172</v>
      </c>
      <c r="G24" s="42"/>
      <c r="H24" s="42"/>
      <c r="I24" s="42"/>
      <c r="J24" s="11">
        <f t="shared" si="0"/>
        <v>172</v>
      </c>
      <c r="K24" s="16"/>
    </row>
    <row r="25" spans="1:11" s="2" customFormat="1" x14ac:dyDescent="0.25">
      <c r="A25" s="45"/>
      <c r="B25" s="12" t="s">
        <v>22</v>
      </c>
      <c r="C25" s="40"/>
      <c r="D25" s="42"/>
      <c r="E25" s="42"/>
      <c r="F25" s="41">
        <v>673</v>
      </c>
      <c r="G25" s="42"/>
      <c r="H25" s="42"/>
      <c r="I25" s="42"/>
      <c r="J25" s="11">
        <f t="shared" si="0"/>
        <v>673</v>
      </c>
      <c r="K25" s="16"/>
    </row>
    <row r="26" spans="1:11" s="2" customFormat="1" x14ac:dyDescent="0.25">
      <c r="A26" s="45"/>
      <c r="B26" s="12" t="s">
        <v>24</v>
      </c>
      <c r="C26" s="40"/>
      <c r="D26" s="42"/>
      <c r="E26" s="42"/>
      <c r="F26" s="41">
        <v>43647</v>
      </c>
      <c r="G26" s="42"/>
      <c r="H26" s="42"/>
      <c r="I26" s="42"/>
      <c r="J26" s="11">
        <f t="shared" si="0"/>
        <v>43647</v>
      </c>
      <c r="K26" s="16"/>
    </row>
    <row r="27" spans="1:11" s="2" customFormat="1" x14ac:dyDescent="0.25">
      <c r="A27" s="45"/>
      <c r="B27" s="12" t="s">
        <v>36</v>
      </c>
      <c r="C27" s="40"/>
      <c r="D27" s="42"/>
      <c r="E27" s="42"/>
      <c r="F27" s="41">
        <v>3025</v>
      </c>
      <c r="G27" s="42"/>
      <c r="H27" s="42"/>
      <c r="I27" s="42"/>
      <c r="J27" s="11">
        <f t="shared" si="0"/>
        <v>3025</v>
      </c>
      <c r="K27" s="16"/>
    </row>
    <row r="28" spans="1:11" s="2" customFormat="1" x14ac:dyDescent="0.25">
      <c r="A28" s="45"/>
      <c r="B28" s="12" t="s">
        <v>39</v>
      </c>
      <c r="C28" s="40"/>
      <c r="D28" s="42"/>
      <c r="E28" s="42"/>
      <c r="F28" s="41">
        <v>10</v>
      </c>
      <c r="G28" s="42"/>
      <c r="H28" s="42"/>
      <c r="I28" s="42"/>
      <c r="J28" s="11">
        <f t="shared" si="0"/>
        <v>10</v>
      </c>
      <c r="K28" s="16"/>
    </row>
    <row r="29" spans="1:11" s="2" customFormat="1" ht="26.25" x14ac:dyDescent="0.25">
      <c r="A29" s="45"/>
      <c r="B29" s="12" t="s">
        <v>37</v>
      </c>
      <c r="C29" s="40"/>
      <c r="D29" s="42"/>
      <c r="E29" s="42"/>
      <c r="F29" s="41">
        <v>6479</v>
      </c>
      <c r="G29" s="42"/>
      <c r="H29" s="42"/>
      <c r="I29" s="42"/>
      <c r="J29" s="11">
        <f t="shared" si="0"/>
        <v>6479</v>
      </c>
      <c r="K29" s="16"/>
    </row>
    <row r="30" spans="1:11" s="2" customFormat="1" ht="39" x14ac:dyDescent="0.25">
      <c r="A30" s="45"/>
      <c r="B30" s="12" t="s">
        <v>38</v>
      </c>
      <c r="C30" s="40"/>
      <c r="D30" s="42"/>
      <c r="E30" s="42"/>
      <c r="F30" s="41">
        <v>58</v>
      </c>
      <c r="G30" s="42"/>
      <c r="H30" s="42"/>
      <c r="I30" s="42"/>
      <c r="J30" s="11">
        <f t="shared" si="0"/>
        <v>58</v>
      </c>
      <c r="K30" s="16"/>
    </row>
    <row r="31" spans="1:11" x14ac:dyDescent="0.25">
      <c r="A31" s="45"/>
      <c r="B31" s="18" t="s">
        <v>15</v>
      </c>
      <c r="C31" s="40"/>
      <c r="D31" s="42"/>
      <c r="E31" s="42"/>
      <c r="F31" s="42"/>
      <c r="G31" s="42">
        <v>160</v>
      </c>
      <c r="H31" s="42"/>
      <c r="I31" s="42"/>
      <c r="J31" s="11">
        <f t="shared" si="0"/>
        <v>160</v>
      </c>
    </row>
    <row r="32" spans="1:11" x14ac:dyDescent="0.25">
      <c r="A32" s="45"/>
      <c r="B32" s="18" t="s">
        <v>14</v>
      </c>
      <c r="C32" s="40"/>
      <c r="D32" s="42"/>
      <c r="E32" s="42"/>
      <c r="F32" s="42"/>
      <c r="G32" s="42">
        <v>500</v>
      </c>
      <c r="H32" s="42"/>
      <c r="I32" s="42"/>
      <c r="J32" s="11">
        <f t="shared" si="0"/>
        <v>500</v>
      </c>
    </row>
    <row r="33" spans="1:14" ht="25.5" customHeight="1" thickBot="1" x14ac:dyDescent="0.3">
      <c r="A33" s="45"/>
      <c r="B33" s="19" t="s">
        <v>9</v>
      </c>
      <c r="C33" s="9">
        <v>30</v>
      </c>
      <c r="D33" s="9">
        <v>1314</v>
      </c>
      <c r="E33" s="9">
        <v>0</v>
      </c>
      <c r="F33" s="9">
        <f>SUM(F9:F32)</f>
        <v>254174</v>
      </c>
      <c r="G33" s="9">
        <v>200</v>
      </c>
      <c r="H33" s="9">
        <f>SUM(H16)</f>
        <v>1215</v>
      </c>
      <c r="I33" s="9">
        <v>139</v>
      </c>
      <c r="J33" s="20">
        <f>SUM(C33:I33)</f>
        <v>257072</v>
      </c>
      <c r="N33" s="29"/>
    </row>
    <row r="34" spans="1:14" ht="25.5" customHeight="1" thickBot="1" x14ac:dyDescent="0.3">
      <c r="A34" s="46"/>
      <c r="B34" s="21" t="s">
        <v>10</v>
      </c>
      <c r="C34" s="6">
        <v>0</v>
      </c>
      <c r="D34" s="6">
        <v>0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22">
        <v>0</v>
      </c>
    </row>
    <row r="35" spans="1:14" s="34" customFormat="1" ht="25.5" customHeight="1" thickBot="1" x14ac:dyDescent="0.3">
      <c r="A35" s="31"/>
      <c r="B35" s="13" t="s">
        <v>13</v>
      </c>
      <c r="C35" s="32">
        <v>157</v>
      </c>
      <c r="D35" s="32">
        <v>917</v>
      </c>
      <c r="E35" s="32">
        <v>251</v>
      </c>
      <c r="F35" s="32">
        <v>0</v>
      </c>
      <c r="G35" s="32">
        <v>951</v>
      </c>
      <c r="H35" s="32">
        <v>0</v>
      </c>
      <c r="I35" s="32">
        <v>0</v>
      </c>
      <c r="J35" s="35">
        <f>SUM(C35:I35)</f>
        <v>2276</v>
      </c>
      <c r="K35" s="33"/>
    </row>
    <row r="36" spans="1:14" ht="41.25" customHeight="1" x14ac:dyDescent="0.25">
      <c r="A36" s="23"/>
      <c r="B36" s="24" t="s">
        <v>12</v>
      </c>
      <c r="C36" s="7">
        <v>157</v>
      </c>
      <c r="D36" s="7">
        <v>917</v>
      </c>
      <c r="E36" s="7">
        <v>251</v>
      </c>
      <c r="F36" s="44">
        <v>0</v>
      </c>
      <c r="G36" s="44">
        <v>951</v>
      </c>
      <c r="H36" s="44">
        <v>0</v>
      </c>
      <c r="I36" s="44">
        <v>0</v>
      </c>
      <c r="J36" s="25">
        <f>SUM(C36:I36)</f>
        <v>2276</v>
      </c>
    </row>
    <row r="37" spans="1:14" ht="15.75" thickBot="1" x14ac:dyDescent="0.3">
      <c r="A37" s="26"/>
      <c r="B37" s="27" t="s">
        <v>11</v>
      </c>
      <c r="C37" s="8">
        <f>SUM(C33+C36)</f>
        <v>187</v>
      </c>
      <c r="D37" s="8">
        <f>SUM(D35,D33,)</f>
        <v>2231</v>
      </c>
      <c r="E37" s="8">
        <f t="shared" ref="E37:I37" si="1">SUM(E33+E36)</f>
        <v>251</v>
      </c>
      <c r="F37" s="8">
        <f>SUM(F35,F33,)</f>
        <v>254174</v>
      </c>
      <c r="G37" s="8">
        <f>SUM(G33,G35,)</f>
        <v>1151</v>
      </c>
      <c r="H37" s="8">
        <f t="shared" si="1"/>
        <v>1215</v>
      </c>
      <c r="I37" s="8">
        <f t="shared" si="1"/>
        <v>139</v>
      </c>
      <c r="J37" s="28">
        <f>SUM(C37:I37)</f>
        <v>259348</v>
      </c>
    </row>
    <row r="38" spans="1:14" x14ac:dyDescent="0.25">
      <c r="B38" s="1"/>
    </row>
    <row r="39" spans="1:14" x14ac:dyDescent="0.25">
      <c r="B39" s="1"/>
    </row>
    <row r="40" spans="1:14" x14ac:dyDescent="0.25">
      <c r="B40" s="1"/>
      <c r="F40" s="16"/>
    </row>
    <row r="41" spans="1:14" x14ac:dyDescent="0.25">
      <c r="B41" s="1"/>
      <c r="F41" s="16"/>
    </row>
    <row r="42" spans="1:14" x14ac:dyDescent="0.25">
      <c r="B42" s="1"/>
      <c r="F42" s="16"/>
    </row>
    <row r="43" spans="1:14" x14ac:dyDescent="0.25">
      <c r="B43" s="1"/>
    </row>
  </sheetData>
  <mergeCells count="4">
    <mergeCell ref="A9:A34"/>
    <mergeCell ref="A3:J3"/>
    <mergeCell ref="A6:J6"/>
    <mergeCell ref="A4:J4"/>
  </mergeCells>
  <pageMargins left="0.70866141732283472" right="0.70866141732283472" top="0.35" bottom="0.74803149606299213" header="0.31496062992125984" footer="0.31496062992125984"/>
  <pageSetup paperSize="9" scale="6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1</vt:i4>
      </vt:variant>
    </vt:vector>
  </HeadingPairs>
  <TitlesOfParts>
    <vt:vector size="4" baseType="lpstr">
      <vt:lpstr>Munka1</vt:lpstr>
      <vt:lpstr>Munka2</vt:lpstr>
      <vt:lpstr>Munka3</vt:lpstr>
      <vt:lpstr>Munka1!Nyomtatási_terület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2019-04-16T11:42:06Z</cp:lastPrinted>
  <dcterms:created xsi:type="dcterms:W3CDTF">2015-04-17T06:59:42Z</dcterms:created>
  <dcterms:modified xsi:type="dcterms:W3CDTF">2020-07-06T07:01:16Z</dcterms:modified>
</cp:coreProperties>
</file>