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1355" windowHeight="9120"/>
  </bookViews>
  <sheets>
    <sheet name="Egyéb (2)" sheetId="3" r:id="rId1"/>
  </sheets>
  <calcPr calcId="124519"/>
</workbook>
</file>

<file path=xl/calcChain.xml><?xml version="1.0" encoding="utf-8"?>
<calcChain xmlns="http://schemas.openxmlformats.org/spreadsheetml/2006/main">
  <c r="E27" i="3"/>
  <c r="E22"/>
  <c r="E23" s="1"/>
  <c r="F8"/>
  <c r="F15" s="1"/>
  <c r="D18" s="1"/>
  <c r="E29" l="1"/>
  <c r="D31" s="1"/>
  <c r="F32" s="1"/>
</calcChain>
</file>

<file path=xl/sharedStrings.xml><?xml version="1.0" encoding="utf-8"?>
<sst xmlns="http://schemas.openxmlformats.org/spreadsheetml/2006/main" count="52" uniqueCount="47">
  <si>
    <t>Sorszám</t>
  </si>
  <si>
    <t>Jogcím</t>
  </si>
  <si>
    <t>Hiv.szám</t>
  </si>
  <si>
    <t>Mutató</t>
  </si>
  <si>
    <t>Családsegítés</t>
  </si>
  <si>
    <t>Gyermekjóléti szolgálat</t>
  </si>
  <si>
    <t>Időskorúak nappali intézményi ellátását biztosítják</t>
  </si>
  <si>
    <t>Falugondnoki  vagy tanyagondnoki szolgáltatás</t>
  </si>
  <si>
    <t>Szociális és gyermejóléti alapszolgáltatás feladatai összesen (4+10+11)</t>
  </si>
  <si>
    <t>Összeg</t>
  </si>
  <si>
    <t xml:space="preserve">A szociális étkeztetés </t>
  </si>
  <si>
    <t xml:space="preserve">Házi segítségnyújtást </t>
  </si>
  <si>
    <t>Otthonközeli ellátás (5+6+7)</t>
  </si>
  <si>
    <t>Általános feladatok (3)</t>
  </si>
  <si>
    <t>Önkormányzati hivatal működésének támogatása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</si>
  <si>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</si>
  <si>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</si>
  <si>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</si>
  <si>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</si>
  <si>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Beszámítás összege</t>
  </si>
  <si>
    <t>Egyéb kötelező önkormányzati feladatok támogatása</t>
  </si>
  <si>
    <t>2.sz.m.I.1.aa</t>
  </si>
  <si>
    <t>2.sz.m.I.1.a</t>
  </si>
  <si>
    <t>2.sz.m.I.1.ba</t>
  </si>
  <si>
    <t>2.sz.m.I.1.bb</t>
  </si>
  <si>
    <t>2.sz.m.I.1.bc</t>
  </si>
  <si>
    <t>2.sz.m.I.1.bd</t>
  </si>
  <si>
    <t>2.sz.m.I.1.c</t>
  </si>
  <si>
    <t>2.sz.m.I.1.a-c</t>
  </si>
  <si>
    <t>2.sz.m.I.1.d</t>
  </si>
  <si>
    <t>HELYI ÖNKORMÁNYZATOK MŰKÖDÉSÉNEK ÁLTALÁNOS TÁMOGATÁSA ÖSSZESEN 9+10</t>
  </si>
  <si>
    <t>Hozzájárulás a pénzbeli szociális ellátásokhoz</t>
  </si>
  <si>
    <t>2.sz.m.III.2.</t>
  </si>
  <si>
    <t>2.sz.m.III.3ab 1</t>
  </si>
  <si>
    <t>2.sz.m.III.3.aa 2</t>
  </si>
  <si>
    <t>2.sz.m.III.3.c 1</t>
  </si>
  <si>
    <t>2.sz.m.III.3.d 1</t>
  </si>
  <si>
    <t>2.sz.m.III.3.e</t>
  </si>
  <si>
    <t>2.sz.m.III.3.f 1</t>
  </si>
  <si>
    <t>70000 fő lakosságszámig működési egedéllyel (1+2)</t>
  </si>
  <si>
    <t xml:space="preserve">A TELEPÜLÉSI ÖNKORMÁNYZATOK SZOCIÁLIS ÉS GYERMEKJÓLÉTI FELADATAINAK TÁMOGATÁSA ÖSSZESEN </t>
  </si>
  <si>
    <t>Mindösszesen:</t>
  </si>
  <si>
    <t>Könyvtári, közművelődési feladatok támogatása</t>
  </si>
  <si>
    <t>2.sz.m.IV.1.</t>
  </si>
  <si>
    <t>Normatívák 2013. év</t>
  </si>
  <si>
    <t>Ft</t>
  </si>
  <si>
    <t xml:space="preserve">2. melléklet a 7/2014. (V. 15.) ör. Rendelethez. 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</si>
</sst>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#,##0\ _F_t"/>
  </numFmts>
  <fonts count="1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2"/>
      <name val="Arial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charset val="238"/>
    </font>
    <font>
      <sz val="11"/>
      <name val="Arial"/>
      <family val="2"/>
      <charset val="238"/>
    </font>
    <font>
      <sz val="22"/>
      <name val="Arial"/>
      <family val="2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5" fontId="0" fillId="0" borderId="3" xfId="0" applyNumberFormat="1" applyFill="1" applyBorder="1" applyAlignment="1">
      <alignment horizontal="right" vertical="center"/>
    </xf>
    <xf numFmtId="165" fontId="0" fillId="0" borderId="1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/>
    </xf>
    <xf numFmtId="164" fontId="0" fillId="0" borderId="4" xfId="1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right" vertical="center"/>
    </xf>
    <xf numFmtId="0" fontId="5" fillId="0" borderId="0" xfId="0" applyFont="1" applyAlignment="1"/>
    <xf numFmtId="164" fontId="6" fillId="0" borderId="5" xfId="1" applyNumberFormat="1" applyFont="1" applyFill="1" applyBorder="1" applyAlignment="1">
      <alignment horizontal="right" vertical="center"/>
    </xf>
    <xf numFmtId="164" fontId="6" fillId="0" borderId="6" xfId="1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1" fillId="0" borderId="2" xfId="0" applyFont="1" applyFill="1" applyBorder="1" applyAlignment="1"/>
    <xf numFmtId="0" fontId="6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/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right" vertical="center"/>
    </xf>
    <xf numFmtId="164" fontId="6" fillId="0" borderId="4" xfId="1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164" fontId="2" fillId="0" borderId="9" xfId="1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right" vertical="center"/>
    </xf>
    <xf numFmtId="164" fontId="2" fillId="0" borderId="11" xfId="1" applyNumberFormat="1" applyFont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2" xfId="0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7" fillId="0" borderId="14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7" fillId="0" borderId="14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left" wrapText="1"/>
    </xf>
    <xf numFmtId="0" fontId="2" fillId="0" borderId="17" xfId="0" applyFont="1" applyBorder="1" applyAlignment="1">
      <alignment horizontal="left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Fill="1" applyBorder="1" applyAlignment="1">
      <alignment horizontal="right" vertical="center"/>
    </xf>
    <xf numFmtId="164" fontId="2" fillId="0" borderId="29" xfId="1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/>
    </xf>
    <xf numFmtId="0" fontId="6" fillId="0" borderId="32" xfId="0" applyFont="1" applyBorder="1" applyAlignment="1">
      <alignment horizontal="left" vertical="center"/>
    </xf>
    <xf numFmtId="0" fontId="6" fillId="0" borderId="32" xfId="0" applyFont="1" applyBorder="1" applyAlignment="1">
      <alignment horizontal="right" vertical="center"/>
    </xf>
    <xf numFmtId="164" fontId="6" fillId="0" borderId="33" xfId="1" applyNumberFormat="1" applyFont="1" applyBorder="1" applyAlignment="1">
      <alignment horizontal="right" vertical="center"/>
    </xf>
    <xf numFmtId="0" fontId="0" fillId="0" borderId="14" xfId="0" applyFill="1" applyBorder="1" applyAlignment="1">
      <alignment horizontal="left" wrapText="1"/>
    </xf>
    <xf numFmtId="0" fontId="2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left" wrapText="1"/>
    </xf>
    <xf numFmtId="0" fontId="6" fillId="0" borderId="36" xfId="0" applyFont="1" applyBorder="1" applyAlignment="1">
      <alignment horizontal="left" vertical="center"/>
    </xf>
    <xf numFmtId="0" fontId="6" fillId="0" borderId="36" xfId="0" applyFont="1" applyBorder="1" applyAlignment="1">
      <alignment horizontal="right" vertical="center"/>
    </xf>
    <xf numFmtId="164" fontId="6" fillId="0" borderId="37" xfId="1" applyNumberFormat="1" applyFont="1" applyBorder="1" applyAlignment="1">
      <alignment horizontal="right" vertical="center"/>
    </xf>
    <xf numFmtId="164" fontId="6" fillId="0" borderId="29" xfId="1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wrapText="1"/>
    </xf>
    <xf numFmtId="0" fontId="2" fillId="0" borderId="34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left" wrapText="1"/>
    </xf>
    <xf numFmtId="0" fontId="9" fillId="0" borderId="38" xfId="0" applyFont="1" applyBorder="1"/>
    <xf numFmtId="0" fontId="0" fillId="0" borderId="39" xfId="0" applyBorder="1"/>
    <xf numFmtId="164" fontId="4" fillId="0" borderId="40" xfId="0" applyNumberFormat="1" applyFont="1" applyBorder="1"/>
    <xf numFmtId="0" fontId="0" fillId="0" borderId="41" xfId="0" applyFill="1" applyBorder="1" applyAlignment="1">
      <alignment horizontal="left" vertical="center"/>
    </xf>
    <xf numFmtId="0" fontId="1" fillId="0" borderId="41" xfId="0" applyFont="1" applyFill="1" applyBorder="1" applyAlignment="1">
      <alignment horizontal="right"/>
    </xf>
    <xf numFmtId="164" fontId="6" fillId="0" borderId="4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7" fillId="0" borderId="43" xfId="1" applyNumberFormat="1" applyFont="1" applyFill="1" applyBorder="1" applyAlignment="1">
      <alignment horizontal="center" vertical="center"/>
    </xf>
    <xf numFmtId="164" fontId="7" fillId="0" borderId="44" xfId="1" applyNumberFormat="1" applyFont="1" applyFill="1" applyBorder="1" applyAlignment="1">
      <alignment horizontal="center" vertical="center"/>
    </xf>
    <xf numFmtId="164" fontId="7" fillId="0" borderId="43" xfId="1" applyNumberFormat="1" applyFont="1" applyBorder="1" applyAlignment="1">
      <alignment horizontal="center" vertical="center"/>
    </xf>
    <xf numFmtId="164" fontId="7" fillId="0" borderId="44" xfId="1" applyNumberFormat="1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164" fontId="4" fillId="0" borderId="45" xfId="0" applyNumberFormat="1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4" fillId="0" borderId="47" xfId="1" applyNumberFormat="1" applyFont="1" applyBorder="1" applyAlignment="1">
      <alignment horizontal="right" vertical="center" wrapText="1"/>
    </xf>
    <xf numFmtId="164" fontId="4" fillId="0" borderId="39" xfId="1" applyNumberFormat="1" applyFont="1" applyBorder="1" applyAlignment="1">
      <alignment horizontal="right" vertical="center" wrapText="1"/>
    </xf>
    <xf numFmtId="164" fontId="4" fillId="0" borderId="40" xfId="1" applyNumberFormat="1" applyFont="1" applyBorder="1" applyAlignment="1">
      <alignment horizontal="right" vertical="center" wrapText="1"/>
    </xf>
    <xf numFmtId="164" fontId="6" fillId="0" borderId="48" xfId="1" applyNumberFormat="1" applyFont="1" applyBorder="1" applyAlignment="1">
      <alignment horizontal="center" vertical="center"/>
    </xf>
    <xf numFmtId="164" fontId="6" fillId="0" borderId="44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topLeftCell="B1" workbookViewId="0">
      <selection activeCell="A4" sqref="A4:C4"/>
    </sheetView>
  </sheetViews>
  <sheetFormatPr defaultRowHeight="12.75"/>
  <cols>
    <col min="2" max="2" width="11.140625" customWidth="1"/>
    <col min="3" max="3" width="53.42578125" customWidth="1"/>
    <col min="4" max="4" width="14" customWidth="1"/>
    <col min="5" max="5" width="15.140625" bestFit="1" customWidth="1"/>
    <col min="6" max="6" width="19.140625" customWidth="1"/>
    <col min="7" max="7" width="18" customWidth="1"/>
  </cols>
  <sheetData>
    <row r="1" spans="1:8">
      <c r="F1" s="105" t="s">
        <v>46</v>
      </c>
      <c r="G1" s="97"/>
    </row>
    <row r="2" spans="1:8" ht="24.75" customHeight="1">
      <c r="A2" s="98" t="s">
        <v>44</v>
      </c>
      <c r="B2" s="98"/>
      <c r="C2" s="98"/>
      <c r="D2" s="98"/>
      <c r="E2" s="98"/>
      <c r="F2" s="98"/>
      <c r="G2" s="98"/>
      <c r="H2" s="13"/>
    </row>
    <row r="3" spans="1:8" ht="15.75" customHeight="1">
      <c r="A3" s="86"/>
      <c r="B3" s="86"/>
      <c r="C3" s="86"/>
      <c r="D3" s="86"/>
      <c r="E3" s="86"/>
      <c r="F3" s="86"/>
      <c r="G3" s="86"/>
      <c r="H3" s="13"/>
    </row>
    <row r="4" spans="1:8" ht="24.75" customHeight="1">
      <c r="A4" s="99"/>
      <c r="B4" s="99"/>
      <c r="C4" s="99"/>
      <c r="D4" s="86"/>
      <c r="E4" s="86"/>
      <c r="F4" s="85" t="s">
        <v>45</v>
      </c>
      <c r="G4" s="86"/>
      <c r="H4" s="86"/>
    </row>
    <row r="5" spans="1:8" ht="11.25" customHeight="1" thickBot="1">
      <c r="A5" s="29"/>
      <c r="B5" s="29"/>
      <c r="C5" s="29"/>
      <c r="D5" s="86"/>
      <c r="E5" s="86"/>
      <c r="F5" s="86"/>
      <c r="G5" s="86"/>
      <c r="H5" s="86"/>
    </row>
    <row r="6" spans="1:8" ht="17.25" thickTop="1" thickBot="1">
      <c r="B6" s="49" t="s">
        <v>0</v>
      </c>
      <c r="C6" s="50" t="s">
        <v>1</v>
      </c>
      <c r="D6" s="50" t="s">
        <v>2</v>
      </c>
      <c r="E6" s="50" t="s">
        <v>3</v>
      </c>
      <c r="F6" s="51" t="s">
        <v>9</v>
      </c>
    </row>
    <row r="7" spans="1:8" ht="14.25" thickTop="1" thickBot="1">
      <c r="B7" s="58">
        <v>1</v>
      </c>
      <c r="C7" s="59" t="s">
        <v>14</v>
      </c>
      <c r="D7" s="60" t="s">
        <v>21</v>
      </c>
      <c r="E7" s="61">
        <v>5.23</v>
      </c>
      <c r="F7" s="62">
        <v>24267206</v>
      </c>
    </row>
    <row r="8" spans="1:8" ht="13.5" thickBot="1">
      <c r="B8" s="44">
        <v>2</v>
      </c>
      <c r="C8" s="63"/>
      <c r="D8" s="55" t="s">
        <v>22</v>
      </c>
      <c r="E8" s="56">
        <v>5.23</v>
      </c>
      <c r="F8" s="57">
        <f>SUM(F7)</f>
        <v>24267206</v>
      </c>
    </row>
    <row r="9" spans="1:8" ht="13.5" thickBot="1">
      <c r="B9" s="44">
        <v>3</v>
      </c>
      <c r="C9" s="63"/>
      <c r="D9" s="55"/>
      <c r="E9" s="56"/>
      <c r="F9" s="57"/>
    </row>
    <row r="10" spans="1:8" ht="26.25" thickBot="1">
      <c r="B10" s="64">
        <v>4</v>
      </c>
      <c r="C10" s="65" t="s">
        <v>15</v>
      </c>
      <c r="D10" s="66" t="s">
        <v>23</v>
      </c>
      <c r="E10" s="67"/>
      <c r="F10" s="68">
        <v>4000302</v>
      </c>
    </row>
    <row r="11" spans="1:8" ht="13.5" thickBot="1">
      <c r="B11" s="44">
        <v>5</v>
      </c>
      <c r="C11" s="63" t="s">
        <v>16</v>
      </c>
      <c r="D11" s="55" t="s">
        <v>24</v>
      </c>
      <c r="E11" s="56"/>
      <c r="F11" s="69">
        <v>4803595</v>
      </c>
    </row>
    <row r="12" spans="1:8" ht="15" thickBot="1">
      <c r="B12" s="44">
        <v>6</v>
      </c>
      <c r="C12" s="71" t="s">
        <v>17</v>
      </c>
      <c r="D12" s="23" t="s">
        <v>25</v>
      </c>
      <c r="E12" s="70"/>
      <c r="F12" s="69">
        <v>560935</v>
      </c>
    </row>
    <row r="13" spans="1:8">
      <c r="B13" s="45">
        <v>7</v>
      </c>
      <c r="C13" s="35" t="s">
        <v>18</v>
      </c>
      <c r="D13" s="3" t="s">
        <v>26</v>
      </c>
      <c r="E13" s="8"/>
      <c r="F13" s="11">
        <v>1768833</v>
      </c>
    </row>
    <row r="14" spans="1:8">
      <c r="B14" s="53">
        <v>8</v>
      </c>
      <c r="C14" s="36" t="s">
        <v>19</v>
      </c>
      <c r="D14" s="4" t="s">
        <v>27</v>
      </c>
      <c r="E14" s="9"/>
      <c r="F14" s="12">
        <v>-7647875</v>
      </c>
    </row>
    <row r="15" spans="1:8" ht="15" customHeight="1">
      <c r="B15" s="53">
        <v>9</v>
      </c>
      <c r="C15" s="72"/>
      <c r="D15" s="73" t="s">
        <v>28</v>
      </c>
      <c r="E15" s="74"/>
      <c r="F15" s="75">
        <f>F8+F10+F11+F12+F13+F14</f>
        <v>27752996</v>
      </c>
    </row>
    <row r="16" spans="1:8" ht="17.25" customHeight="1">
      <c r="B16" s="43">
        <v>10</v>
      </c>
      <c r="C16" s="37" t="s">
        <v>20</v>
      </c>
      <c r="D16" s="5" t="s">
        <v>29</v>
      </c>
      <c r="E16" s="10"/>
      <c r="F16" s="15">
        <v>5499900</v>
      </c>
    </row>
    <row r="17" spans="2:7" ht="17.25" customHeight="1" thickBot="1">
      <c r="B17" s="77">
        <v>11</v>
      </c>
      <c r="C17" s="78" t="s">
        <v>42</v>
      </c>
      <c r="D17" s="82" t="s">
        <v>43</v>
      </c>
      <c r="E17" s="83"/>
      <c r="F17" s="84">
        <v>2322180</v>
      </c>
    </row>
    <row r="18" spans="2:7" ht="36" customHeight="1" thickTop="1" thickBot="1">
      <c r="B18" s="54">
        <v>12</v>
      </c>
      <c r="C18" s="52" t="s">
        <v>30</v>
      </c>
      <c r="D18" s="100">
        <f>F15+F16+F17</f>
        <v>35575076</v>
      </c>
      <c r="E18" s="101"/>
      <c r="F18" s="102"/>
    </row>
    <row r="19" spans="2:7" ht="17.25" thickTop="1" thickBot="1">
      <c r="B19" s="49" t="s">
        <v>0</v>
      </c>
      <c r="C19" s="50" t="s">
        <v>1</v>
      </c>
      <c r="D19" s="50" t="s">
        <v>2</v>
      </c>
      <c r="E19" s="50" t="s">
        <v>3</v>
      </c>
      <c r="F19" s="51" t="s">
        <v>9</v>
      </c>
    </row>
    <row r="20" spans="2:7" ht="13.5" thickTop="1">
      <c r="B20" s="42">
        <v>1</v>
      </c>
      <c r="C20" s="30" t="s">
        <v>4</v>
      </c>
      <c r="D20" s="1" t="s">
        <v>33</v>
      </c>
      <c r="E20" s="6">
        <v>0.40739999999999998</v>
      </c>
      <c r="F20" s="14">
        <v>804615</v>
      </c>
    </row>
    <row r="21" spans="2:7" ht="13.5" thickBot="1">
      <c r="B21" s="43">
        <v>2</v>
      </c>
      <c r="C21" s="31" t="s">
        <v>5</v>
      </c>
      <c r="D21" s="2" t="s">
        <v>34</v>
      </c>
      <c r="E21" s="7">
        <v>0.40739999999999998</v>
      </c>
      <c r="F21" s="15">
        <v>804615</v>
      </c>
    </row>
    <row r="22" spans="2:7" ht="13.5" thickBot="1">
      <c r="B22" s="44">
        <v>3</v>
      </c>
      <c r="C22" s="32" t="s">
        <v>39</v>
      </c>
      <c r="D22" s="16"/>
      <c r="E22" s="103">
        <f>F21+F20</f>
        <v>1609230</v>
      </c>
      <c r="F22" s="104"/>
    </row>
    <row r="23" spans="2:7" ht="13.5" thickBot="1">
      <c r="B23" s="44">
        <v>4</v>
      </c>
      <c r="C23" s="33" t="s">
        <v>13</v>
      </c>
      <c r="D23" s="16"/>
      <c r="E23" s="88">
        <f>SUM(E22)</f>
        <v>1609230</v>
      </c>
      <c r="F23" s="89"/>
    </row>
    <row r="24" spans="2:7">
      <c r="B24" s="45">
        <v>5</v>
      </c>
      <c r="C24" s="34" t="s">
        <v>10</v>
      </c>
      <c r="D24" s="20" t="s">
        <v>35</v>
      </c>
      <c r="E24" s="21">
        <v>40</v>
      </c>
      <c r="F24" s="22">
        <v>1937600</v>
      </c>
    </row>
    <row r="25" spans="2:7">
      <c r="B25" s="43">
        <v>6</v>
      </c>
      <c r="C25" s="35" t="s">
        <v>11</v>
      </c>
      <c r="D25" s="3" t="s">
        <v>36</v>
      </c>
      <c r="E25" s="21">
        <v>18</v>
      </c>
      <c r="F25" s="11">
        <v>2465000</v>
      </c>
    </row>
    <row r="26" spans="2:7" ht="13.5" thickBot="1">
      <c r="B26" s="43">
        <v>7</v>
      </c>
      <c r="C26" s="37" t="s">
        <v>6</v>
      </c>
      <c r="D26" s="5" t="s">
        <v>38</v>
      </c>
      <c r="E26" s="17">
        <v>22</v>
      </c>
      <c r="F26" s="15">
        <v>2180000</v>
      </c>
    </row>
    <row r="27" spans="2:7" ht="13.5" thickBot="1">
      <c r="B27" s="44">
        <v>8</v>
      </c>
      <c r="C27" s="38" t="s">
        <v>12</v>
      </c>
      <c r="D27" s="28"/>
      <c r="E27" s="90">
        <f>F24+F25+F26</f>
        <v>6582600</v>
      </c>
      <c r="F27" s="91"/>
    </row>
    <row r="28" spans="2:7" ht="13.5" thickBot="1">
      <c r="B28" s="46">
        <v>9</v>
      </c>
      <c r="C28" s="39" t="s">
        <v>7</v>
      </c>
      <c r="D28" s="18" t="s">
        <v>37</v>
      </c>
      <c r="E28" s="19">
        <v>12</v>
      </c>
      <c r="F28" s="24">
        <v>1996550</v>
      </c>
    </row>
    <row r="29" spans="2:7" ht="26.25" thickBot="1">
      <c r="B29" s="44">
        <v>10</v>
      </c>
      <c r="C29" s="40" t="s">
        <v>8</v>
      </c>
      <c r="D29" s="23"/>
      <c r="E29" s="92">
        <f>E23+E27+F28</f>
        <v>10188380</v>
      </c>
      <c r="F29" s="93"/>
    </row>
    <row r="30" spans="2:7" ht="13.5" thickBot="1">
      <c r="B30" s="47">
        <v>11</v>
      </c>
      <c r="C30" s="41" t="s">
        <v>31</v>
      </c>
      <c r="D30" s="25" t="s">
        <v>32</v>
      </c>
      <c r="E30" s="26"/>
      <c r="F30" s="27">
        <v>5076806</v>
      </c>
    </row>
    <row r="31" spans="2:7" ht="40.5" thickTop="1" thickBot="1">
      <c r="B31" s="48">
        <v>12</v>
      </c>
      <c r="C31" s="76" t="s">
        <v>40</v>
      </c>
      <c r="D31" s="94">
        <f>E29+F30</f>
        <v>15265186</v>
      </c>
      <c r="E31" s="95"/>
      <c r="F31" s="96"/>
    </row>
    <row r="32" spans="2:7" ht="30" customHeight="1" thickTop="1" thickBot="1">
      <c r="B32" s="79" t="s">
        <v>41</v>
      </c>
      <c r="C32" s="80"/>
      <c r="D32" s="80"/>
      <c r="E32" s="80"/>
      <c r="F32" s="81">
        <f>D18+D31</f>
        <v>50840262</v>
      </c>
      <c r="G32" s="87"/>
    </row>
    <row r="33" ht="13.5" thickTop="1"/>
  </sheetData>
  <mergeCells count="9">
    <mergeCell ref="E23:F23"/>
    <mergeCell ref="E27:F27"/>
    <mergeCell ref="E29:F29"/>
    <mergeCell ref="D31:F31"/>
    <mergeCell ref="F1:G1"/>
    <mergeCell ref="A2:G2"/>
    <mergeCell ref="A4:C4"/>
    <mergeCell ref="D18:F18"/>
    <mergeCell ref="E22:F22"/>
  </mergeCells>
  <printOptions headings="1"/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Egyéb (2)</vt:lpstr>
    </vt:vector>
  </TitlesOfParts>
  <Company>Kaszaper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Giliczó Pálné</cp:lastModifiedBy>
  <cp:lastPrinted>2014-05-10T16:38:21Z</cp:lastPrinted>
  <dcterms:created xsi:type="dcterms:W3CDTF">2010-02-03T08:46:34Z</dcterms:created>
  <dcterms:modified xsi:type="dcterms:W3CDTF">2014-05-17T11:22:14Z</dcterms:modified>
</cp:coreProperties>
</file>