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7. tájékoztató tábla" sheetId="1" r:id="rId1"/>
  </sheets>
  <calcPr calcId="124519"/>
</workbook>
</file>

<file path=xl/calcChain.xml><?xml version="1.0" encoding="utf-8"?>
<calcChain xmlns="http://schemas.openxmlformats.org/spreadsheetml/2006/main">
  <c r="E15" i="1"/>
  <c r="D15"/>
  <c r="C13"/>
  <c r="C12"/>
  <c r="E10"/>
  <c r="D10"/>
  <c r="C10" s="1"/>
  <c r="E9"/>
  <c r="D9"/>
  <c r="C9"/>
  <c r="C8"/>
  <c r="C7"/>
  <c r="F6"/>
  <c r="F11" s="1"/>
  <c r="E6"/>
  <c r="E11" s="1"/>
  <c r="E16" s="1"/>
  <c r="D6"/>
  <c r="D11" s="1"/>
  <c r="D16" s="1"/>
  <c r="C6"/>
  <c r="C11" l="1"/>
</calcChain>
</file>

<file path=xl/sharedStrings.xml><?xml version="1.0" encoding="utf-8"?>
<sst xmlns="http://schemas.openxmlformats.org/spreadsheetml/2006/main" count="24" uniqueCount="22">
  <si>
    <t>7. számú tájékoztató tábla a 12/2018. (V.31.) önkormányzati rendelethez</t>
  </si>
  <si>
    <t>PÉNZESZKÖZÖK VÁLTOZÁSÁNAK LEVEZETÉSE</t>
  </si>
  <si>
    <t>Sor-szám</t>
  </si>
  <si>
    <t>Megnevezés</t>
  </si>
  <si>
    <t>Összeg  ( Ft )</t>
  </si>
  <si>
    <t>ÖNK</t>
  </si>
  <si>
    <t>PH</t>
  </si>
  <si>
    <t>KINCSTÁR</t>
  </si>
  <si>
    <t>1.</t>
  </si>
  <si>
    <t>Pénzkészlet 2017. január 1-én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</si>
  <si>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</si>
  <si>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</si>
  <si>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</si>
  <si>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</si>
  <si>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</si>
  <si>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</si>
  <si>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</si>
  <si>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</si>
  <si>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7.</t>
  </si>
  <si>
    <t>Záró pénzkészlet 2017. december 31-én</t>
  </si>
  <si>
    <t>8.</t>
  </si>
  <si>
    <t>9.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</si>
</sst>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__"/>
  </numFmts>
  <fonts count="34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6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4" borderId="0" applyNumberFormat="0" applyBorder="0" applyAlignment="0" applyProtection="0"/>
    <xf numFmtId="0" fontId="11" fillId="7" borderId="0" applyNumberFormat="0" applyBorder="0" applyAlignment="0" applyProtection="0"/>
    <xf numFmtId="0" fontId="11" fillId="6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11" borderId="0" applyNumberFormat="0" applyBorder="0" applyAlignment="0" applyProtection="0"/>
    <xf numFmtId="0" fontId="11" fillId="10" borderId="0" applyNumberFormat="0" applyBorder="0" applyAlignment="0" applyProtection="0"/>
    <xf numFmtId="0" fontId="11" fillId="12" borderId="0" applyNumberFormat="0" applyBorder="0" applyAlignment="0" applyProtection="0"/>
    <xf numFmtId="0" fontId="11" fillId="11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11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16" applyNumberFormat="0" applyAlignment="0" applyProtection="0"/>
    <xf numFmtId="0" fontId="14" fillId="14" borderId="17" applyNumberFormat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20" borderId="0" applyNumberFormat="0" applyBorder="0" applyAlignment="0" applyProtection="0"/>
    <xf numFmtId="0" fontId="18" fillId="0" borderId="18" applyNumberFormat="0" applyFill="0" applyAlignment="0" applyProtection="0"/>
    <xf numFmtId="0" fontId="19" fillId="0" borderId="19" applyNumberFormat="0" applyFill="0" applyAlignment="0" applyProtection="0"/>
    <xf numFmtId="0" fontId="20" fillId="0" borderId="20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11" borderId="16" applyNumberFormat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6" fillId="11" borderId="0" applyNumberFormat="0" applyBorder="0" applyAlignment="0" applyProtection="0"/>
    <xf numFmtId="0" fontId="11" fillId="0" borderId="0"/>
    <xf numFmtId="0" fontId="1" fillId="0" borderId="0"/>
    <xf numFmtId="0" fontId="16" fillId="0" borderId="0"/>
    <xf numFmtId="0" fontId="16" fillId="0" borderId="0"/>
    <xf numFmtId="0" fontId="27" fillId="0" borderId="0"/>
    <xf numFmtId="0" fontId="1" fillId="6" borderId="22" applyNumberFormat="0" applyFont="0" applyAlignment="0" applyProtection="0"/>
    <xf numFmtId="0" fontId="30" fillId="19" borderId="23" applyNumberFormat="0" applyAlignment="0" applyProtection="0"/>
    <xf numFmtId="0" fontId="31" fillId="0" borderId="0" applyNumberFormat="0" applyFill="0" applyBorder="0" applyAlignment="0" applyProtection="0"/>
    <xf numFmtId="0" fontId="32" fillId="0" borderId="24" applyNumberFormat="0" applyFill="0" applyAlignment="0" applyProtection="0"/>
    <xf numFmtId="0" fontId="33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center"/>
    </xf>
    <xf numFmtId="0" fontId="3" fillId="0" borderId="0" xfId="1" applyFont="1" applyFill="1" applyAlignment="1" applyProtection="1">
      <alignment horizontal="center" vertical="top" wrapText="1"/>
      <protection locked="0"/>
    </xf>
    <xf numFmtId="0" fontId="1" fillId="0" borderId="0" xfId="1" applyFont="1" applyFill="1" applyAlignment="1">
      <alignment horizontal="right"/>
    </xf>
    <xf numFmtId="0" fontId="4" fillId="0" borderId="0" xfId="1" applyFont="1" applyFill="1" applyAlignment="1">
      <alignment horizontal="right"/>
    </xf>
    <xf numFmtId="0" fontId="5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0" xfId="1" applyFill="1" applyAlignment="1">
      <alignment horizontal="center"/>
    </xf>
    <xf numFmtId="0" fontId="1" fillId="0" borderId="4" xfId="1" applyFill="1" applyBorder="1" applyAlignment="1">
      <alignment horizontal="center" vertical="center"/>
    </xf>
    <xf numFmtId="0" fontId="1" fillId="0" borderId="5" xfId="1" applyFont="1" applyFill="1" applyBorder="1" applyAlignment="1" applyProtection="1">
      <alignment horizontal="left" vertical="center" wrapText="1" indent="1"/>
      <protection locked="0"/>
    </xf>
    <xf numFmtId="164" fontId="6" fillId="0" borderId="6" xfId="1" applyNumberFormat="1" applyFont="1" applyFill="1" applyBorder="1" applyAlignment="1" applyProtection="1">
      <alignment horizontal="right" vertical="center"/>
    </xf>
    <xf numFmtId="0" fontId="1" fillId="0" borderId="7" xfId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left" vertical="center" indent="5"/>
    </xf>
    <xf numFmtId="164" fontId="9" fillId="0" borderId="9" xfId="1" applyNumberFormat="1" applyFont="1" applyFill="1" applyBorder="1" applyAlignment="1" applyProtection="1">
      <alignment horizontal="right" vertical="center"/>
      <protection locked="0"/>
    </xf>
    <xf numFmtId="0" fontId="1" fillId="0" borderId="8" xfId="1" applyFont="1" applyFill="1" applyBorder="1" applyAlignment="1">
      <alignment horizontal="left" vertical="center" indent="1"/>
    </xf>
    <xf numFmtId="0" fontId="1" fillId="0" borderId="10" xfId="1" applyFont="1" applyFill="1" applyBorder="1" applyAlignment="1">
      <alignment horizontal="center" vertical="center"/>
    </xf>
    <xf numFmtId="0" fontId="1" fillId="0" borderId="11" xfId="1" applyFont="1" applyFill="1" applyBorder="1" applyAlignment="1" applyProtection="1">
      <alignment horizontal="left" vertical="center" wrapText="1" indent="1"/>
      <protection locked="0"/>
    </xf>
    <xf numFmtId="164" fontId="6" fillId="0" borderId="12" xfId="1" applyNumberFormat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left" vertical="center" indent="5"/>
    </xf>
    <xf numFmtId="164" fontId="9" fillId="0" borderId="15" xfId="1" applyNumberFormat="1" applyFont="1" applyFill="1" applyBorder="1" applyAlignment="1" applyProtection="1">
      <alignment horizontal="right" vertical="center"/>
      <protection locked="0"/>
    </xf>
    <xf numFmtId="164" fontId="1" fillId="0" borderId="0" xfId="1" applyNumberFormat="1" applyFill="1"/>
  </cellXfs>
  <cellStyles count="76">
    <cellStyle name="1. jelölőszín" xfId="2"/>
    <cellStyle name="1. jelölőszín 2" xfId="3"/>
    <cellStyle name="2. jelölőszín" xfId="4"/>
    <cellStyle name="2. jelölőszín 2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3. jelölőszín 2" xfId="13"/>
    <cellStyle name="4. jelölőszín" xfId="14"/>
    <cellStyle name="4. jelölőszín 2" xfId="15"/>
    <cellStyle name="40% - Accent1" xfId="16"/>
    <cellStyle name="40% - Accent2" xfId="17"/>
    <cellStyle name="40% - Accent3" xfId="18"/>
    <cellStyle name="40% - Accent4" xfId="19"/>
    <cellStyle name="40% - Accent5" xfId="20"/>
    <cellStyle name="40% - Accent6" xfId="21"/>
    <cellStyle name="5. jelölőszín" xfId="22"/>
    <cellStyle name="5. jelölőszín 2" xfId="23"/>
    <cellStyle name="6. jelölőszín" xfId="24"/>
    <cellStyle name="6. jelölőszín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heck Cell" xfId="40"/>
    <cellStyle name="Explanatory Text" xfId="41"/>
    <cellStyle name="Ezres 2" xfId="42"/>
    <cellStyle name="Ezres 2 2" xfId="43"/>
    <cellStyle name="Ezres 3" xfId="44"/>
    <cellStyle name="Ezres 3 2" xfId="45"/>
    <cellStyle name="Ezres 4" xfId="46"/>
    <cellStyle name="Ezres 4 2" xfId="47"/>
    <cellStyle name="Ezres 4 2 2" xfId="48"/>
    <cellStyle name="Good" xfId="49"/>
    <cellStyle name="Heading 1" xfId="50"/>
    <cellStyle name="Heading 2" xfId="51"/>
    <cellStyle name="Heading 3" xfId="52"/>
    <cellStyle name="Heading 4" xfId="53"/>
    <cellStyle name="hetmál kút" xfId="54"/>
    <cellStyle name="Hiperhivatkozás" xfId="55"/>
    <cellStyle name="Input" xfId="56"/>
    <cellStyle name="Jelölőszín (1) 2" xfId="57"/>
    <cellStyle name="Jelölőszín (2) 2" xfId="58"/>
    <cellStyle name="Jelölőszín (3) 2" xfId="59"/>
    <cellStyle name="Jelölőszín (4) 2" xfId="60"/>
    <cellStyle name="Jelölőszín (5) 2" xfId="61"/>
    <cellStyle name="Jelölőszín (6) 2" xfId="62"/>
    <cellStyle name="Linked Cell" xfId="63"/>
    <cellStyle name="Már látott hiperhivatkozás" xfId="64"/>
    <cellStyle name="Neutral" xfId="65"/>
    <cellStyle name="Normál" xfId="0" builtinId="0"/>
    <cellStyle name="Normál 2" xfId="66"/>
    <cellStyle name="Normál 3" xfId="67"/>
    <cellStyle name="Normál 3 2" xfId="68"/>
    <cellStyle name="Normál 3 2 2" xfId="69"/>
    <cellStyle name="Normal_KARSZJ3" xfId="70"/>
    <cellStyle name="Normál_ZARSZREND14" xfId="1"/>
    <cellStyle name="Note" xfId="71"/>
    <cellStyle name="Output" xfId="72"/>
    <cellStyle name="Title" xfId="73"/>
    <cellStyle name="Total" xfId="74"/>
    <cellStyle name="Warning Text" xfId="7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</sheetPr>
  <dimension ref="A1:F16"/>
  <sheetViews>
    <sheetView tabSelected="1" workbookViewId="0">
      <selection activeCell="C1" sqref="C1"/>
    </sheetView>
  </sheetViews>
  <sheetFormatPr defaultColWidth="8" defaultRowHeight="12.75"/>
  <cols>
    <col min="1" max="1" width="6.5703125" style="1" customWidth="1"/>
    <col min="2" max="2" width="52.140625" style="1" customWidth="1"/>
    <col min="3" max="3" width="22" style="1" customWidth="1"/>
    <col min="4" max="4" width="12.28515625" style="1" hidden="1" customWidth="1"/>
    <col min="5" max="6" width="11.7109375" style="1" hidden="1" customWidth="1"/>
    <col min="7" max="16384" width="8" style="1"/>
  </cols>
  <sheetData>
    <row r="1" spans="1:6" ht="15">
      <c r="C1" s="2" t="s">
        <v>0</v>
      </c>
    </row>
    <row r="2" spans="1:6" ht="14.25">
      <c r="A2" s="3"/>
      <c r="B2" s="3"/>
      <c r="C2" s="3"/>
    </row>
    <row r="3" spans="1:6" ht="33.75" customHeight="1">
      <c r="A3" s="4" t="s">
        <v>1</v>
      </c>
      <c r="B3" s="4"/>
      <c r="C3" s="4"/>
    </row>
    <row r="4" spans="1:6" ht="13.5" thickBot="1">
      <c r="B4" s="5"/>
      <c r="C4" s="6"/>
    </row>
    <row r="5" spans="1:6" s="10" customFormat="1" ht="43.5" customHeight="1" thickBot="1">
      <c r="A5" s="7" t="s">
        <v>2</v>
      </c>
      <c r="B5" s="8" t="s">
        <v>3</v>
      </c>
      <c r="C5" s="9" t="s">
        <v>4</v>
      </c>
      <c r="D5" s="9" t="s">
        <v>5</v>
      </c>
      <c r="E5" s="9" t="s">
        <v>6</v>
      </c>
      <c r="F5" s="9" t="s">
        <v>7</v>
      </c>
    </row>
    <row r="6" spans="1:6" ht="28.5" customHeight="1">
      <c r="A6" s="11" t="s">
        <v>8</v>
      </c>
      <c r="B6" s="12" t="s">
        <v>9</v>
      </c>
      <c r="C6" s="13">
        <f>SUM(C7:C8)</f>
        <v>293999012</v>
      </c>
      <c r="D6" s="13">
        <f>SUM(D7:D8)</f>
        <v>283987892</v>
      </c>
      <c r="E6" s="13">
        <f>SUM(E7:E8)</f>
        <v>88500</v>
      </c>
      <c r="F6" s="13">
        <f>SUM(F7:F8)</f>
        <v>9922620</v>
      </c>
    </row>
    <row r="7" spans="1:6" ht="18" customHeight="1">
      <c r="A7" s="14" t="s">
        <v>10</v>
      </c>
      <c r="B7" s="15" t="s">
        <v>11</v>
      </c>
      <c r="C7" s="16">
        <f>D7+E7+F7</f>
        <v>293511562</v>
      </c>
      <c r="D7" s="16">
        <v>283943267</v>
      </c>
      <c r="E7" s="16">
        <v>50860</v>
      </c>
      <c r="F7" s="16">
        <v>9517435</v>
      </c>
    </row>
    <row r="8" spans="1:6" ht="18" customHeight="1">
      <c r="A8" s="14" t="s">
        <v>12</v>
      </c>
      <c r="B8" s="15" t="s">
        <v>13</v>
      </c>
      <c r="C8" s="16">
        <f>D8+E8+F8</f>
        <v>487450</v>
      </c>
      <c r="D8" s="16">
        <v>44625</v>
      </c>
      <c r="E8" s="16">
        <v>37640</v>
      </c>
      <c r="F8" s="16">
        <v>405185</v>
      </c>
    </row>
    <row r="9" spans="1:6" ht="18" customHeight="1">
      <c r="A9" s="14" t="s">
        <v>14</v>
      </c>
      <c r="B9" s="17" t="s">
        <v>15</v>
      </c>
      <c r="C9" s="16">
        <f>D9+E9+F9</f>
        <v>4138228292</v>
      </c>
      <c r="D9" s="16">
        <f>2774562853-289331423</f>
        <v>2485231430</v>
      </c>
      <c r="E9" s="16">
        <f>206606928-447404</f>
        <v>206159524</v>
      </c>
      <c r="F9" s="16">
        <v>1446837338</v>
      </c>
    </row>
    <row r="10" spans="1:6" ht="18" customHeight="1" thickBot="1">
      <c r="A10" s="14" t="s">
        <v>16</v>
      </c>
      <c r="B10" s="17" t="s">
        <v>17</v>
      </c>
      <c r="C10" s="16">
        <f>D10+E10+F10</f>
        <v>3830597583</v>
      </c>
      <c r="D10" s="16">
        <f>2180059095+20040523</f>
        <v>2200099618</v>
      </c>
      <c r="E10" s="16">
        <f>203394754-295583</f>
        <v>203099171</v>
      </c>
      <c r="F10" s="16">
        <v>1427398794</v>
      </c>
    </row>
    <row r="11" spans="1:6" ht="25.5" customHeight="1">
      <c r="A11" s="18" t="s">
        <v>18</v>
      </c>
      <c r="B11" s="19" t="s">
        <v>19</v>
      </c>
      <c r="C11" s="20">
        <f>C6+C9-C10</f>
        <v>601629721</v>
      </c>
      <c r="D11" s="20">
        <f>D6+D9-D10</f>
        <v>569119704</v>
      </c>
      <c r="E11" s="20">
        <f>E6+E9-E10</f>
        <v>3148853</v>
      </c>
      <c r="F11" s="20">
        <f>F6+F9-F10</f>
        <v>29361164</v>
      </c>
    </row>
    <row r="12" spans="1:6" ht="18" customHeight="1">
      <c r="A12" s="21" t="s">
        <v>20</v>
      </c>
      <c r="B12" s="15" t="s">
        <v>11</v>
      </c>
      <c r="C12" s="16">
        <f>D12+E12+F12</f>
        <v>601141726</v>
      </c>
      <c r="D12" s="16">
        <v>568950474</v>
      </c>
      <c r="E12" s="16">
        <v>3098648</v>
      </c>
      <c r="F12" s="16">
        <v>29092604</v>
      </c>
    </row>
    <row r="13" spans="1:6" ht="18" customHeight="1" thickBot="1">
      <c r="A13" s="22" t="s">
        <v>21</v>
      </c>
      <c r="B13" s="23" t="s">
        <v>13</v>
      </c>
      <c r="C13" s="24">
        <f>D13+E13+F13</f>
        <v>487995</v>
      </c>
      <c r="D13" s="24">
        <v>169230</v>
      </c>
      <c r="E13" s="24">
        <v>50205</v>
      </c>
      <c r="F13" s="24">
        <v>268560</v>
      </c>
    </row>
    <row r="14" spans="1:6">
      <c r="E14" s="25"/>
    </row>
    <row r="15" spans="1:6">
      <c r="D15" s="25">
        <f>D12+D13</f>
        <v>569119704</v>
      </c>
      <c r="E15" s="25">
        <f>E12+E13</f>
        <v>3148853</v>
      </c>
    </row>
    <row r="16" spans="1:6">
      <c r="D16" s="25">
        <f>D11-D15</f>
        <v>0</v>
      </c>
      <c r="E16" s="25">
        <f>E11-E15</f>
        <v>0</v>
      </c>
    </row>
  </sheetData>
  <mergeCells count="1">
    <mergeCell ref="A3:C3"/>
  </mergeCells>
  <conditionalFormatting sqref="C11:E11">
    <cfRule type="cellIs" dxfId="1" priority="2" stopIfTrue="1" operator="notEqual">
      <formula>SUM(C12:C13)</formula>
    </cfRule>
  </conditionalFormatting>
  <conditionalFormatting sqref="F11">
    <cfRule type="cellIs" dxfId="0" priority="1" stopIfTrue="1" operator="notEqual">
      <formula>SUM(F12:F13)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tájékoztató tábla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2018-06-04T12:32:41Z</dcterms:created>
  <dcterms:modified xsi:type="dcterms:W3CDTF">2018-06-04T12:32:41Z</dcterms:modified>
</cp:coreProperties>
</file>