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" windowWidth="11355" windowHeight="8445" tabRatio="601"/>
  </bookViews>
  <sheets>
    <sheet name="4a melléklet" sheetId="22" r:id="rId1"/>
  </sheets>
  <calcPr calcId="125725"/>
</workbook>
</file>

<file path=xl/calcChain.xml><?xml version="1.0" encoding="utf-8"?>
<calcChain xmlns="http://schemas.openxmlformats.org/spreadsheetml/2006/main">
  <c r="R10" i="22"/>
  <c r="P20" l="1"/>
  <c r="P22"/>
  <c r="P21"/>
  <c r="P13"/>
  <c r="R13" s="1"/>
  <c r="R11"/>
  <c r="P10"/>
  <c r="R14"/>
  <c r="N16" l="1"/>
  <c r="N13"/>
  <c r="N10"/>
  <c r="L16"/>
  <c r="L13"/>
  <c r="L10"/>
  <c r="J16"/>
  <c r="J13"/>
  <c r="J10"/>
  <c r="H16"/>
  <c r="H13"/>
  <c r="H10"/>
  <c r="F16"/>
  <c r="F13"/>
  <c r="F10"/>
  <c r="D16"/>
  <c r="D13"/>
  <c r="Q13" s="1"/>
  <c r="Q20" s="1"/>
  <c r="D10"/>
  <c r="Q19"/>
  <c r="R19"/>
  <c r="O16"/>
  <c r="M16"/>
  <c r="K16"/>
  <c r="I16"/>
  <c r="G16"/>
  <c r="Q16"/>
  <c r="E16"/>
  <c r="O13"/>
  <c r="M13"/>
  <c r="K13"/>
  <c r="I13"/>
  <c r="G13"/>
  <c r="E13"/>
  <c r="O10"/>
  <c r="M10"/>
  <c r="K10"/>
  <c r="I10"/>
  <c r="G10"/>
  <c r="E10"/>
  <c r="R18"/>
  <c r="Q18"/>
  <c r="R17"/>
  <c r="Q17"/>
  <c r="R15"/>
  <c r="Q15"/>
  <c r="Q14"/>
  <c r="Q21" s="1"/>
  <c r="R12"/>
  <c r="Q12"/>
  <c r="Q11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R16"/>
  <c r="Q10"/>
  <c r="M20"/>
  <c r="L20"/>
  <c r="K20"/>
  <c r="J20"/>
  <c r="O20"/>
  <c r="N20"/>
  <c r="I20"/>
  <c r="H20"/>
  <c r="G20"/>
  <c r="E20"/>
  <c r="R22"/>
  <c r="F20"/>
  <c r="R21"/>
  <c r="Q22"/>
  <c r="D20" l="1"/>
  <c r="R20"/>
</calcChain>
</file>

<file path=xl/sharedStrings.xml><?xml version="1.0" encoding="utf-8"?>
<sst xmlns="http://schemas.openxmlformats.org/spreadsheetml/2006/main" count="40" uniqueCount="21">
  <si>
    <t>Adatok ezer forintban!</t>
  </si>
  <si>
    <t>Óvoda</t>
  </si>
  <si>
    <t>Összesen</t>
  </si>
  <si>
    <t>Önkormányzat</t>
  </si>
  <si>
    <t>Az Önkormányzat és költségvetési szervei működési kiadásai</t>
  </si>
  <si>
    <t>Személyi juttatás</t>
  </si>
  <si>
    <t>Járulékok</t>
  </si>
  <si>
    <t>Dologi kiadás</t>
  </si>
  <si>
    <t>Péneszköz átadás</t>
  </si>
  <si>
    <t>Segély</t>
  </si>
  <si>
    <t>ÁHT-n belül</t>
  </si>
  <si>
    <t>ÁHT-n kívül</t>
  </si>
  <si>
    <t>ebből: kötelező feladat</t>
  </si>
  <si>
    <t xml:space="preserve">          önként vállalt feladat</t>
  </si>
  <si>
    <t xml:space="preserve">          - egyéb étkeztetés</t>
  </si>
  <si>
    <t>Módosított előirányzat</t>
  </si>
  <si>
    <t>Közös Önkormányzati Hivatal</t>
  </si>
  <si>
    <t>Tény 2013.12.31.</t>
  </si>
  <si>
    <t>Függő kiadás</t>
  </si>
  <si>
    <t>2.melléklet folytatása</t>
  </si>
  <si>
    <t>az 5/2014.(IV.17.)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</si>
</sst>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/>
      <top style="double">
        <color indexed="64"/>
      </top>
      <bottom/>
      <diagonal style="thin">
        <color indexed="64"/>
      </diagonal>
    </border>
    <border diagonalUp="1">
      <left/>
      <right/>
      <top style="double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thin">
        <color indexed="64"/>
      </diagonal>
    </border>
    <border diagonalUp="1">
      <left style="double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15">
    <xf numFmtId="0" fontId="0" fillId="0" borderId="0" xfId="0"/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2" fillId="0" borderId="3" xfId="0" applyNumberFormat="1" applyFont="1" applyBorder="1" applyAlignment="1"/>
    <xf numFmtId="3" fontId="2" fillId="0" borderId="4" xfId="0" applyNumberFormat="1" applyFont="1" applyBorder="1" applyAlignment="1"/>
    <xf numFmtId="3" fontId="2" fillId="0" borderId="5" xfId="0" applyNumberFormat="1" applyFont="1" applyBorder="1" applyAlignment="1"/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3" fontId="5" fillId="0" borderId="8" xfId="0" applyNumberFormat="1" applyFont="1" applyBorder="1" applyAlignment="1"/>
    <xf numFmtId="3" fontId="5" fillId="0" borderId="9" xfId="0" applyNumberFormat="1" applyFont="1" applyBorder="1" applyAlignment="1"/>
    <xf numFmtId="3" fontId="5" fillId="0" borderId="10" xfId="0" applyNumberFormat="1" applyFont="1" applyBorder="1" applyAlignment="1"/>
    <xf numFmtId="3" fontId="5" fillId="0" borderId="11" xfId="0" applyNumberFormat="1" applyFont="1" applyBorder="1" applyAlignment="1"/>
    <xf numFmtId="3" fontId="5" fillId="0" borderId="12" xfId="0" applyNumberFormat="1" applyFont="1" applyBorder="1" applyAlignment="1"/>
    <xf numFmtId="3" fontId="5" fillId="0" borderId="13" xfId="0" applyNumberFormat="1" applyFont="1" applyBorder="1" applyAlignment="1"/>
    <xf numFmtId="3" fontId="5" fillId="0" borderId="2" xfId="0" applyNumberFormat="1" applyFont="1" applyBorder="1" applyAlignment="1"/>
    <xf numFmtId="3" fontId="5" fillId="0" borderId="3" xfId="0" applyNumberFormat="1" applyFont="1" applyBorder="1" applyAlignment="1"/>
    <xf numFmtId="3" fontId="5" fillId="0" borderId="14" xfId="0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2" fillId="0" borderId="15" xfId="0" applyNumberFormat="1" applyFont="1" applyBorder="1" applyAlignment="1"/>
    <xf numFmtId="3" fontId="2" fillId="0" borderId="16" xfId="0" applyNumberFormat="1" applyFont="1" applyBorder="1" applyAlignment="1"/>
    <xf numFmtId="3" fontId="4" fillId="0" borderId="17" xfId="0" applyNumberFormat="1" applyFont="1" applyBorder="1" applyAlignment="1"/>
    <xf numFmtId="3" fontId="4" fillId="0" borderId="18" xfId="0" applyNumberFormat="1" applyFont="1" applyBorder="1" applyAlignment="1"/>
    <xf numFmtId="3" fontId="4" fillId="0" borderId="19" xfId="0" applyNumberFormat="1" applyFont="1" applyBorder="1" applyAlignment="1"/>
    <xf numFmtId="3" fontId="4" fillId="0" borderId="20" xfId="0" applyNumberFormat="1" applyFont="1" applyBorder="1" applyAlignment="1"/>
    <xf numFmtId="3" fontId="2" fillId="0" borderId="21" xfId="0" applyNumberFormat="1" applyFont="1" applyBorder="1" applyAlignment="1"/>
    <xf numFmtId="3" fontId="2" fillId="0" borderId="22" xfId="0" applyNumberFormat="1" applyFont="1" applyBorder="1" applyAlignment="1"/>
    <xf numFmtId="3" fontId="4" fillId="0" borderId="23" xfId="0" applyNumberFormat="1" applyFont="1" applyBorder="1" applyAlignment="1"/>
    <xf numFmtId="3" fontId="4" fillId="0" borderId="24" xfId="0" applyNumberFormat="1" applyFont="1" applyBorder="1" applyAlignment="1"/>
    <xf numFmtId="3" fontId="4" fillId="0" borderId="25" xfId="0" applyNumberFormat="1" applyFont="1" applyBorder="1" applyAlignment="1"/>
    <xf numFmtId="3" fontId="4" fillId="0" borderId="26" xfId="0" applyNumberFormat="1" applyFont="1" applyBorder="1" applyAlignment="1"/>
    <xf numFmtId="3" fontId="2" fillId="0" borderId="27" xfId="0" applyNumberFormat="1" applyFont="1" applyBorder="1" applyAlignment="1"/>
    <xf numFmtId="3" fontId="2" fillId="0" borderId="28" xfId="0" applyNumberFormat="1" applyFont="1" applyBorder="1" applyAlignment="1"/>
    <xf numFmtId="3" fontId="2" fillId="0" borderId="29" xfId="0" applyNumberFormat="1" applyFont="1" applyBorder="1" applyAlignment="1"/>
    <xf numFmtId="3" fontId="2" fillId="0" borderId="30" xfId="0" applyNumberFormat="1" applyFont="1" applyBorder="1" applyAlignment="1"/>
    <xf numFmtId="3" fontId="5" fillId="0" borderId="4" xfId="0" applyNumberFormat="1" applyFont="1" applyBorder="1" applyAlignment="1"/>
    <xf numFmtId="3" fontId="5" fillId="0" borderId="31" xfId="0" applyNumberFormat="1" applyFont="1" applyBorder="1" applyAlignment="1"/>
    <xf numFmtId="3" fontId="5" fillId="0" borderId="7" xfId="0" applyNumberFormat="1" applyFont="1" applyBorder="1" applyAlignment="1"/>
    <xf numFmtId="3" fontId="5" fillId="0" borderId="32" xfId="0" applyNumberFormat="1" applyFont="1" applyBorder="1" applyAlignment="1"/>
    <xf numFmtId="3" fontId="5" fillId="0" borderId="18" xfId="0" applyNumberFormat="1" applyFont="1" applyBorder="1" applyAlignment="1"/>
    <xf numFmtId="3" fontId="5" fillId="0" borderId="20" xfId="0" applyNumberFormat="1" applyFont="1" applyBorder="1" applyAlignment="1"/>
    <xf numFmtId="3" fontId="5" fillId="0" borderId="24" xfId="0" applyNumberFormat="1" applyFont="1" applyBorder="1" applyAlignment="1"/>
    <xf numFmtId="3" fontId="5" fillId="0" borderId="26" xfId="0" applyNumberFormat="1" applyFont="1" applyBorder="1" applyAlignment="1"/>
    <xf numFmtId="3" fontId="5" fillId="0" borderId="5" xfId="0" applyNumberFormat="1" applyFont="1" applyBorder="1" applyAlignment="1"/>
    <xf numFmtId="3" fontId="2" fillId="0" borderId="54" xfId="0" applyNumberFormat="1" applyFont="1" applyBorder="1" applyAlignment="1"/>
    <xf numFmtId="3" fontId="5" fillId="0" borderId="55" xfId="0" applyNumberFormat="1" applyFont="1" applyBorder="1" applyAlignment="1"/>
    <xf numFmtId="3" fontId="5" fillId="0" borderId="56" xfId="0" applyNumberFormat="1" applyFont="1" applyBorder="1" applyAlignment="1"/>
    <xf numFmtId="3" fontId="2" fillId="0" borderId="57" xfId="0" applyNumberFormat="1" applyFont="1" applyBorder="1" applyAlignment="1"/>
    <xf numFmtId="3" fontId="5" fillId="0" borderId="58" xfId="0" applyNumberFormat="1" applyFont="1" applyBorder="1" applyAlignment="1"/>
    <xf numFmtId="3" fontId="5" fillId="0" borderId="59" xfId="0" applyNumberFormat="1" applyFont="1" applyBorder="1" applyAlignment="1"/>
    <xf numFmtId="3" fontId="2" fillId="0" borderId="31" xfId="0" applyNumberFormat="1" applyFont="1" applyBorder="1" applyAlignment="1"/>
    <xf numFmtId="3" fontId="2" fillId="0" borderId="60" xfId="0" applyNumberFormat="1" applyFont="1" applyBorder="1" applyAlignment="1"/>
    <xf numFmtId="3" fontId="5" fillId="0" borderId="61" xfId="0" applyNumberFormat="1" applyFont="1" applyBorder="1" applyAlignment="1"/>
    <xf numFmtId="3" fontId="5" fillId="0" borderId="62" xfId="0" applyNumberFormat="1" applyFont="1" applyBorder="1" applyAlignment="1"/>
    <xf numFmtId="3" fontId="2" fillId="0" borderId="52" xfId="0" applyNumberFormat="1" applyFont="1" applyBorder="1" applyAlignment="1"/>
    <xf numFmtId="3" fontId="5" fillId="0" borderId="63" xfId="0" applyNumberFormat="1" applyFont="1" applyBorder="1" applyAlignment="1"/>
    <xf numFmtId="3" fontId="5" fillId="0" borderId="64" xfId="0" applyNumberFormat="1" applyFont="1" applyBorder="1" applyAlignment="1"/>
    <xf numFmtId="3" fontId="5" fillId="0" borderId="65" xfId="0" applyNumberFormat="1" applyFont="1" applyBorder="1" applyAlignment="1"/>
    <xf numFmtId="0" fontId="1" fillId="0" borderId="3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0" borderId="69" xfId="0" applyNumberFormat="1" applyFont="1" applyBorder="1" applyAlignment="1"/>
    <xf numFmtId="3" fontId="5" fillId="0" borderId="67" xfId="0" applyNumberFormat="1" applyFont="1" applyBorder="1" applyAlignment="1"/>
    <xf numFmtId="3" fontId="5" fillId="0" borderId="70" xfId="0" applyNumberFormat="1" applyFont="1" applyBorder="1" applyAlignment="1"/>
    <xf numFmtId="3" fontId="2" fillId="0" borderId="71" xfId="0" applyNumberFormat="1" applyFont="1" applyBorder="1" applyAlignment="1"/>
    <xf numFmtId="3" fontId="5" fillId="0" borderId="72" xfId="0" applyNumberFormat="1" applyFont="1" applyBorder="1" applyAlignment="1"/>
    <xf numFmtId="3" fontId="5" fillId="0" borderId="73" xfId="0" applyNumberFormat="1" applyFont="1" applyBorder="1" applyAlignment="1"/>
    <xf numFmtId="3" fontId="2" fillId="0" borderId="14" xfId="0" applyNumberFormat="1" applyFont="1" applyBorder="1" applyAlignment="1"/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2" fillId="0" borderId="46" xfId="0" applyFont="1" applyBorder="1" applyAlignment="1">
      <alignment horizontal="left"/>
    </xf>
    <xf numFmtId="0" fontId="2" fillId="0" borderId="4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tabSelected="1" zoomScaleNormal="100" workbookViewId="0">
      <selection activeCell="V27" sqref="V27"/>
    </sheetView>
  </sheetViews>
  <sheetFormatPr defaultRowHeight="12.75"/>
  <cols>
    <col min="17" max="18" width="9.7109375" customWidth="1"/>
  </cols>
  <sheetData>
    <row r="1" spans="1:18">
      <c r="A1" s="93" t="s">
        <v>19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4"/>
      <c r="Q2" s="2"/>
      <c r="R2" s="2"/>
    </row>
    <row r="3" spans="1:18" ht="26.25" customHeight="1">
      <c r="A3" s="104" t="s">
        <v>20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2.7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>
      <c r="A5" s="94" t="s">
        <v>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</row>
    <row r="6" spans="1:18" ht="13.5" thickBot="1">
      <c r="Q6" s="107" t="s">
        <v>0</v>
      </c>
      <c r="R6" s="107"/>
    </row>
    <row r="7" spans="1:18" ht="13.5" thickTop="1">
      <c r="A7" s="95"/>
      <c r="B7" s="96"/>
      <c r="C7" s="97"/>
      <c r="D7" s="75" t="s">
        <v>5</v>
      </c>
      <c r="E7" s="76"/>
      <c r="F7" s="75" t="s">
        <v>6</v>
      </c>
      <c r="G7" s="76"/>
      <c r="H7" s="75" t="s">
        <v>7</v>
      </c>
      <c r="I7" s="76"/>
      <c r="J7" s="108" t="s">
        <v>8</v>
      </c>
      <c r="K7" s="109"/>
      <c r="L7" s="109"/>
      <c r="M7" s="110"/>
      <c r="N7" s="75" t="s">
        <v>9</v>
      </c>
      <c r="O7" s="76"/>
      <c r="P7" s="72" t="s">
        <v>18</v>
      </c>
      <c r="Q7" s="111" t="s">
        <v>2</v>
      </c>
      <c r="R7" s="112"/>
    </row>
    <row r="8" spans="1:18">
      <c r="A8" s="98"/>
      <c r="B8" s="99"/>
      <c r="C8" s="100"/>
      <c r="D8" s="77"/>
      <c r="E8" s="78"/>
      <c r="F8" s="77"/>
      <c r="G8" s="78"/>
      <c r="H8" s="77"/>
      <c r="I8" s="78"/>
      <c r="J8" s="81" t="s">
        <v>10</v>
      </c>
      <c r="K8" s="82"/>
      <c r="L8" s="83" t="s">
        <v>11</v>
      </c>
      <c r="M8" s="84"/>
      <c r="N8" s="77"/>
      <c r="O8" s="78"/>
      <c r="P8" s="73"/>
      <c r="Q8" s="113"/>
      <c r="R8" s="114"/>
    </row>
    <row r="9" spans="1:18" s="3" customFormat="1" ht="23.25" thickBot="1">
      <c r="A9" s="101"/>
      <c r="B9" s="102"/>
      <c r="C9" s="103"/>
      <c r="D9" s="6" t="s">
        <v>15</v>
      </c>
      <c r="E9" s="6" t="s">
        <v>17</v>
      </c>
      <c r="F9" s="5" t="s">
        <v>15</v>
      </c>
      <c r="G9" s="6" t="s">
        <v>17</v>
      </c>
      <c r="H9" s="5" t="s">
        <v>15</v>
      </c>
      <c r="I9" s="6" t="s">
        <v>17</v>
      </c>
      <c r="J9" s="5" t="s">
        <v>15</v>
      </c>
      <c r="K9" s="62" t="s">
        <v>17</v>
      </c>
      <c r="L9" s="63" t="s">
        <v>15</v>
      </c>
      <c r="M9" s="6" t="s">
        <v>17</v>
      </c>
      <c r="N9" s="5" t="s">
        <v>15</v>
      </c>
      <c r="O9" s="6" t="s">
        <v>17</v>
      </c>
      <c r="P9" s="74"/>
      <c r="Q9" s="21" t="s">
        <v>15</v>
      </c>
      <c r="R9" s="22" t="s">
        <v>17</v>
      </c>
    </row>
    <row r="10" spans="1:18" ht="13.5" thickTop="1">
      <c r="A10" s="105" t="s">
        <v>3</v>
      </c>
      <c r="B10" s="106"/>
      <c r="C10" s="106"/>
      <c r="D10" s="48">
        <f>D11+D12</f>
        <v>44406</v>
      </c>
      <c r="E10" s="24">
        <f t="shared" ref="E10:P10" si="0">E11+E12</f>
        <v>44323</v>
      </c>
      <c r="F10" s="55">
        <f>F11+F12</f>
        <v>9037</v>
      </c>
      <c r="G10" s="35">
        <f t="shared" si="0"/>
        <v>8234</v>
      </c>
      <c r="H10" s="36">
        <f>H11+H12</f>
        <v>49809</v>
      </c>
      <c r="I10" s="24">
        <f t="shared" si="0"/>
        <v>47308</v>
      </c>
      <c r="J10" s="55">
        <f>J11+J12</f>
        <v>65776</v>
      </c>
      <c r="K10" s="36">
        <f t="shared" si="0"/>
        <v>66567</v>
      </c>
      <c r="L10" s="36">
        <f>L11+L12</f>
        <v>13856</v>
      </c>
      <c r="M10" s="24">
        <f t="shared" si="0"/>
        <v>13081</v>
      </c>
      <c r="N10" s="55">
        <f>N11+N12</f>
        <v>20079</v>
      </c>
      <c r="O10" s="35">
        <f t="shared" si="0"/>
        <v>16256</v>
      </c>
      <c r="P10" s="65">
        <f t="shared" si="0"/>
        <v>-951</v>
      </c>
      <c r="Q10" s="23">
        <f t="shared" ref="Q10:Q19" si="1">D10+F10+H10+L10+N10+J10</f>
        <v>202963</v>
      </c>
      <c r="R10" s="24">
        <f>E10+G10+I10+M10+O10+K10+P10</f>
        <v>194818</v>
      </c>
    </row>
    <row r="11" spans="1:18">
      <c r="A11" s="87" t="s">
        <v>12</v>
      </c>
      <c r="B11" s="88"/>
      <c r="C11" s="88"/>
      <c r="D11" s="49">
        <v>44406</v>
      </c>
      <c r="E11" s="43">
        <v>44323</v>
      </c>
      <c r="F11" s="56">
        <v>9037</v>
      </c>
      <c r="G11" s="12">
        <v>8234</v>
      </c>
      <c r="H11" s="13">
        <v>48463</v>
      </c>
      <c r="I11" s="43">
        <v>45965</v>
      </c>
      <c r="J11" s="56">
        <v>65776</v>
      </c>
      <c r="K11" s="13">
        <v>66567</v>
      </c>
      <c r="L11" s="13">
        <v>8706</v>
      </c>
      <c r="M11" s="43">
        <v>7960</v>
      </c>
      <c r="N11" s="56">
        <v>20079</v>
      </c>
      <c r="O11" s="12">
        <v>16256</v>
      </c>
      <c r="P11" s="66">
        <v>-951</v>
      </c>
      <c r="Q11" s="25">
        <f t="shared" si="1"/>
        <v>196467</v>
      </c>
      <c r="R11" s="26">
        <f>E11+G11+I11+M11+O11+K11+P11</f>
        <v>188354</v>
      </c>
    </row>
    <row r="12" spans="1:18">
      <c r="A12" s="87" t="s">
        <v>13</v>
      </c>
      <c r="B12" s="88"/>
      <c r="C12" s="88"/>
      <c r="D12" s="50"/>
      <c r="E12" s="44"/>
      <c r="F12" s="57"/>
      <c r="G12" s="14"/>
      <c r="H12" s="15">
        <v>1346</v>
      </c>
      <c r="I12" s="44">
        <v>1343</v>
      </c>
      <c r="J12" s="57"/>
      <c r="K12" s="15"/>
      <c r="L12" s="15">
        <v>5150</v>
      </c>
      <c r="M12" s="44">
        <v>5121</v>
      </c>
      <c r="N12" s="57"/>
      <c r="O12" s="14"/>
      <c r="P12" s="67"/>
      <c r="Q12" s="27">
        <f t="shared" si="1"/>
        <v>6496</v>
      </c>
      <c r="R12" s="28">
        <f t="shared" ref="R12:R19" si="2">E12+G12+I12+M12+O12+K12</f>
        <v>6464</v>
      </c>
    </row>
    <row r="13" spans="1:18">
      <c r="A13" s="89" t="s">
        <v>16</v>
      </c>
      <c r="B13" s="90"/>
      <c r="C13" s="90"/>
      <c r="D13" s="51">
        <f>D14+D15</f>
        <v>27123</v>
      </c>
      <c r="E13" s="30">
        <f t="shared" ref="E13:P13" si="3">E14+E15</f>
        <v>26875</v>
      </c>
      <c r="F13" s="58">
        <f>F14+F15</f>
        <v>6902</v>
      </c>
      <c r="G13" s="37">
        <f t="shared" si="3"/>
        <v>6850</v>
      </c>
      <c r="H13" s="38">
        <f>H14+H15</f>
        <v>11206</v>
      </c>
      <c r="I13" s="30">
        <f t="shared" si="3"/>
        <v>10462</v>
      </c>
      <c r="J13" s="58">
        <f>J14+J15</f>
        <v>463</v>
      </c>
      <c r="K13" s="38">
        <f t="shared" si="3"/>
        <v>155</v>
      </c>
      <c r="L13" s="38">
        <f>L14+L15</f>
        <v>0</v>
      </c>
      <c r="M13" s="30">
        <f t="shared" si="3"/>
        <v>0</v>
      </c>
      <c r="N13" s="58">
        <f>N14+N15</f>
        <v>0</v>
      </c>
      <c r="O13" s="37">
        <f t="shared" si="3"/>
        <v>0</v>
      </c>
      <c r="P13" s="68">
        <f t="shared" si="3"/>
        <v>96</v>
      </c>
      <c r="Q13" s="29">
        <f t="shared" si="1"/>
        <v>45694</v>
      </c>
      <c r="R13" s="30">
        <f>E13+G13+I13+M13+O13+K13+P13</f>
        <v>44438</v>
      </c>
    </row>
    <row r="14" spans="1:18">
      <c r="A14" s="87" t="s">
        <v>12</v>
      </c>
      <c r="B14" s="88"/>
      <c r="C14" s="88"/>
      <c r="D14" s="52">
        <v>27123</v>
      </c>
      <c r="E14" s="45">
        <v>26875</v>
      </c>
      <c r="F14" s="59">
        <v>6902</v>
      </c>
      <c r="G14" s="16">
        <v>6850</v>
      </c>
      <c r="H14" s="17">
        <v>11206</v>
      </c>
      <c r="I14" s="45">
        <v>10462</v>
      </c>
      <c r="J14" s="59">
        <v>463</v>
      </c>
      <c r="K14" s="17">
        <v>155</v>
      </c>
      <c r="L14" s="17"/>
      <c r="M14" s="45"/>
      <c r="N14" s="59"/>
      <c r="O14" s="16"/>
      <c r="P14" s="69">
        <v>96</v>
      </c>
      <c r="Q14" s="31">
        <f t="shared" si="1"/>
        <v>45694</v>
      </c>
      <c r="R14" s="32">
        <f>E14+G14+I14+M14+O14+K14+P14</f>
        <v>44438</v>
      </c>
    </row>
    <row r="15" spans="1:18">
      <c r="A15" s="87" t="s">
        <v>13</v>
      </c>
      <c r="B15" s="88"/>
      <c r="C15" s="88"/>
      <c r="D15" s="49"/>
      <c r="E15" s="43"/>
      <c r="F15" s="56"/>
      <c r="G15" s="12"/>
      <c r="H15" s="13"/>
      <c r="I15" s="43"/>
      <c r="J15" s="56"/>
      <c r="K15" s="13"/>
      <c r="L15" s="13"/>
      <c r="M15" s="43"/>
      <c r="N15" s="56"/>
      <c r="O15" s="12"/>
      <c r="P15" s="66"/>
      <c r="Q15" s="25">
        <f t="shared" si="1"/>
        <v>0</v>
      </c>
      <c r="R15" s="26">
        <f t="shared" si="2"/>
        <v>0</v>
      </c>
    </row>
    <row r="16" spans="1:18">
      <c r="A16" s="89" t="s">
        <v>1</v>
      </c>
      <c r="B16" s="90"/>
      <c r="C16" s="90"/>
      <c r="D16" s="51">
        <f>D17+D18</f>
        <v>0</v>
      </c>
      <c r="E16" s="30">
        <f t="shared" ref="E16:O16" si="4">E17+E18</f>
        <v>0</v>
      </c>
      <c r="F16" s="58">
        <f>F17+F18</f>
        <v>0</v>
      </c>
      <c r="G16" s="37">
        <f t="shared" si="4"/>
        <v>0</v>
      </c>
      <c r="H16" s="38">
        <f>H17+H18</f>
        <v>0</v>
      </c>
      <c r="I16" s="30">
        <f t="shared" si="4"/>
        <v>0</v>
      </c>
      <c r="J16" s="58">
        <f>J17+J18</f>
        <v>0</v>
      </c>
      <c r="K16" s="38">
        <f t="shared" si="4"/>
        <v>0</v>
      </c>
      <c r="L16" s="38">
        <f>L17+L18</f>
        <v>0</v>
      </c>
      <c r="M16" s="30">
        <f t="shared" si="4"/>
        <v>0</v>
      </c>
      <c r="N16" s="58">
        <f>N17+N18</f>
        <v>0</v>
      </c>
      <c r="O16" s="37">
        <f t="shared" si="4"/>
        <v>0</v>
      </c>
      <c r="P16" s="68"/>
      <c r="Q16" s="29">
        <f t="shared" si="1"/>
        <v>0</v>
      </c>
      <c r="R16" s="30">
        <f t="shared" si="2"/>
        <v>0</v>
      </c>
    </row>
    <row r="17" spans="1:18">
      <c r="A17" s="87" t="s">
        <v>12</v>
      </c>
      <c r="B17" s="88"/>
      <c r="C17" s="88"/>
      <c r="D17" s="49"/>
      <c r="E17" s="43"/>
      <c r="F17" s="56"/>
      <c r="G17" s="12"/>
      <c r="H17" s="13"/>
      <c r="I17" s="43"/>
      <c r="J17" s="56"/>
      <c r="K17" s="13"/>
      <c r="L17" s="13"/>
      <c r="M17" s="43"/>
      <c r="N17" s="56"/>
      <c r="O17" s="12"/>
      <c r="P17" s="66"/>
      <c r="Q17" s="25">
        <f t="shared" si="1"/>
        <v>0</v>
      </c>
      <c r="R17" s="26">
        <f t="shared" si="2"/>
        <v>0</v>
      </c>
    </row>
    <row r="18" spans="1:18">
      <c r="A18" s="87" t="s">
        <v>13</v>
      </c>
      <c r="B18" s="88"/>
      <c r="C18" s="88"/>
      <c r="D18" s="50"/>
      <c r="E18" s="44"/>
      <c r="F18" s="57"/>
      <c r="G18" s="14"/>
      <c r="H18" s="15"/>
      <c r="I18" s="44"/>
      <c r="J18" s="57"/>
      <c r="K18" s="15"/>
      <c r="L18" s="15"/>
      <c r="M18" s="44"/>
      <c r="N18" s="57"/>
      <c r="O18" s="14"/>
      <c r="P18" s="67"/>
      <c r="Q18" s="27">
        <f t="shared" si="1"/>
        <v>0</v>
      </c>
      <c r="R18" s="28">
        <f t="shared" si="2"/>
        <v>0</v>
      </c>
    </row>
    <row r="19" spans="1:18" ht="13.5" thickBot="1">
      <c r="A19" s="91" t="s">
        <v>14</v>
      </c>
      <c r="B19" s="92"/>
      <c r="C19" s="92"/>
      <c r="D19" s="53"/>
      <c r="E19" s="46"/>
      <c r="F19" s="42"/>
      <c r="G19" s="18"/>
      <c r="H19" s="60"/>
      <c r="I19" s="46"/>
      <c r="J19" s="42"/>
      <c r="K19" s="42"/>
      <c r="L19" s="60"/>
      <c r="M19" s="46"/>
      <c r="N19" s="42"/>
      <c r="O19" s="18"/>
      <c r="P19" s="70"/>
      <c r="Q19" s="33">
        <f t="shared" si="1"/>
        <v>0</v>
      </c>
      <c r="R19" s="34">
        <f t="shared" si="2"/>
        <v>0</v>
      </c>
    </row>
    <row r="20" spans="1:18" ht="14.25" thickTop="1" thickBot="1">
      <c r="A20" s="85" t="s">
        <v>2</v>
      </c>
      <c r="B20" s="86"/>
      <c r="C20" s="86"/>
      <c r="D20" s="54">
        <f>SUM(D10,D13,D16)</f>
        <v>71529</v>
      </c>
      <c r="E20" s="11">
        <f t="shared" ref="E20:R20" si="5">SUM(E10,E13,E16)</f>
        <v>71198</v>
      </c>
      <c r="F20" s="9">
        <f t="shared" si="5"/>
        <v>15939</v>
      </c>
      <c r="G20" s="8">
        <f t="shared" si="5"/>
        <v>15084</v>
      </c>
      <c r="H20" s="10">
        <f t="shared" si="5"/>
        <v>61015</v>
      </c>
      <c r="I20" s="11">
        <f t="shared" si="5"/>
        <v>57770</v>
      </c>
      <c r="J20" s="9">
        <f t="shared" si="5"/>
        <v>66239</v>
      </c>
      <c r="K20" s="8">
        <f t="shared" si="5"/>
        <v>66722</v>
      </c>
      <c r="L20" s="10">
        <f t="shared" si="5"/>
        <v>13856</v>
      </c>
      <c r="M20" s="11">
        <f t="shared" si="5"/>
        <v>13081</v>
      </c>
      <c r="N20" s="7">
        <f t="shared" si="5"/>
        <v>20079</v>
      </c>
      <c r="O20" s="8">
        <f t="shared" si="5"/>
        <v>16256</v>
      </c>
      <c r="P20" s="71">
        <f t="shared" si="5"/>
        <v>-855</v>
      </c>
      <c r="Q20" s="10">
        <f t="shared" si="5"/>
        <v>248657</v>
      </c>
      <c r="R20" s="11">
        <f t="shared" si="5"/>
        <v>239256</v>
      </c>
    </row>
    <row r="21" spans="1:18" ht="14.25" thickTop="1" thickBot="1">
      <c r="A21" s="79" t="s">
        <v>12</v>
      </c>
      <c r="B21" s="80"/>
      <c r="C21" s="80"/>
      <c r="D21" s="40">
        <f>D11+D14+D17</f>
        <v>71529</v>
      </c>
      <c r="E21" s="41">
        <f t="shared" ref="E21:O21" si="6">E11+E14+E17</f>
        <v>71198</v>
      </c>
      <c r="F21" s="19">
        <f t="shared" si="6"/>
        <v>15939</v>
      </c>
      <c r="G21" s="39">
        <f t="shared" si="6"/>
        <v>15084</v>
      </c>
      <c r="H21" s="40">
        <f t="shared" si="6"/>
        <v>59669</v>
      </c>
      <c r="I21" s="41">
        <f t="shared" si="6"/>
        <v>56427</v>
      </c>
      <c r="J21" s="19">
        <f t="shared" si="6"/>
        <v>66239</v>
      </c>
      <c r="K21" s="39">
        <f t="shared" si="6"/>
        <v>66722</v>
      </c>
      <c r="L21" s="40">
        <f t="shared" si="6"/>
        <v>8706</v>
      </c>
      <c r="M21" s="41">
        <f t="shared" si="6"/>
        <v>7960</v>
      </c>
      <c r="N21" s="19">
        <f t="shared" si="6"/>
        <v>20079</v>
      </c>
      <c r="O21" s="39">
        <f t="shared" si="6"/>
        <v>16256</v>
      </c>
      <c r="P21" s="20">
        <f t="shared" ref="P21" si="7">P11+P14+P17</f>
        <v>-855</v>
      </c>
      <c r="Q21" s="47">
        <f>Q11+Q14+Q17</f>
        <v>242161</v>
      </c>
      <c r="R21" s="20">
        <f>R11+R14+R17</f>
        <v>232792</v>
      </c>
    </row>
    <row r="22" spans="1:18" ht="14.25" thickTop="1" thickBot="1">
      <c r="A22" s="79" t="s">
        <v>13</v>
      </c>
      <c r="B22" s="80"/>
      <c r="C22" s="80"/>
      <c r="D22" s="40">
        <f>D12+D15+D18</f>
        <v>0</v>
      </c>
      <c r="E22" s="47">
        <f t="shared" ref="E22:O22" si="8">E12+E15+E18</f>
        <v>0</v>
      </c>
      <c r="F22" s="19">
        <f t="shared" si="8"/>
        <v>0</v>
      </c>
      <c r="G22" s="61">
        <f t="shared" si="8"/>
        <v>0</v>
      </c>
      <c r="H22" s="40">
        <f t="shared" si="8"/>
        <v>1346</v>
      </c>
      <c r="I22" s="47">
        <f t="shared" si="8"/>
        <v>1343</v>
      </c>
      <c r="J22" s="19">
        <f t="shared" si="8"/>
        <v>0</v>
      </c>
      <c r="K22" s="61">
        <f t="shared" si="8"/>
        <v>0</v>
      </c>
      <c r="L22" s="40">
        <f t="shared" si="8"/>
        <v>5150</v>
      </c>
      <c r="M22" s="47">
        <f t="shared" si="8"/>
        <v>5121</v>
      </c>
      <c r="N22" s="19">
        <f t="shared" si="8"/>
        <v>0</v>
      </c>
      <c r="O22" s="39">
        <f t="shared" si="8"/>
        <v>0</v>
      </c>
      <c r="P22" s="20">
        <f t="shared" ref="P22" si="9">P12+P15+P18</f>
        <v>0</v>
      </c>
      <c r="Q22" s="47">
        <f>Q12+Q15+Q18</f>
        <v>6496</v>
      </c>
      <c r="R22" s="20">
        <f>R12+R15+R18</f>
        <v>6464</v>
      </c>
    </row>
    <row r="23" spans="1:18" ht="13.5" thickTop="1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4:18"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4:18"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4:18"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4:18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4:18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4:18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</sheetData>
  <mergeCells count="27">
    <mergeCell ref="A1:R1"/>
    <mergeCell ref="A5:R5"/>
    <mergeCell ref="A7:C9"/>
    <mergeCell ref="A15:C15"/>
    <mergeCell ref="A3:R3"/>
    <mergeCell ref="A10:C10"/>
    <mergeCell ref="A13:C13"/>
    <mergeCell ref="Q6:R6"/>
    <mergeCell ref="J7:M7"/>
    <mergeCell ref="D7:E8"/>
    <mergeCell ref="Q7:R8"/>
    <mergeCell ref="A11:C11"/>
    <mergeCell ref="A12:C12"/>
    <mergeCell ref="A14:C14"/>
    <mergeCell ref="F7:G8"/>
    <mergeCell ref="H7:I8"/>
    <mergeCell ref="P7:P9"/>
    <mergeCell ref="N7:O8"/>
    <mergeCell ref="A21:C21"/>
    <mergeCell ref="A22:C22"/>
    <mergeCell ref="J8:K8"/>
    <mergeCell ref="L8:M8"/>
    <mergeCell ref="A20:C20"/>
    <mergeCell ref="A17:C17"/>
    <mergeCell ref="A18:C18"/>
    <mergeCell ref="A16:C16"/>
    <mergeCell ref="A19:C19"/>
  </mergeCells>
  <phoneticPr fontId="1" type="noConversion"/>
  <pageMargins left="0.3" right="0.3" top="1" bottom="1" header="0.5" footer="0.5"/>
  <pageSetup paperSize="9" scale="86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4a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2014-04-09T11:30:32Z</cp:lastPrinted>
  <dcterms:created xsi:type="dcterms:W3CDTF">2006-01-17T11:47:21Z</dcterms:created>
  <dcterms:modified xsi:type="dcterms:W3CDTF">2014-05-05T10:40:48Z</dcterms:modified>
</cp:coreProperties>
</file>