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153" i="1"/>
  <c r="G153"/>
  <c r="H141"/>
  <c r="G141"/>
  <c r="H138"/>
  <c r="H146" s="1"/>
  <c r="H154" s="1"/>
  <c r="G138"/>
  <c r="G146" s="1"/>
  <c r="G154" s="1"/>
  <c r="H129"/>
  <c r="G129"/>
  <c r="H122"/>
  <c r="H130" s="1"/>
  <c r="G122"/>
  <c r="G130" s="1"/>
  <c r="H114"/>
  <c r="H155" s="1"/>
  <c r="G114"/>
  <c r="G155" s="1"/>
  <c r="H71"/>
  <c r="G71"/>
  <c r="H66"/>
  <c r="G66"/>
  <c r="H61"/>
  <c r="G61"/>
  <c r="H53"/>
  <c r="G53"/>
  <c r="H47"/>
  <c r="H72" s="1"/>
  <c r="G47"/>
  <c r="G72" s="1"/>
  <c r="H36"/>
  <c r="G36"/>
  <c r="H29"/>
  <c r="H16"/>
  <c r="G16"/>
  <c r="G29"/>
  <c r="H40" l="1"/>
  <c r="H73" s="1"/>
  <c r="G40"/>
  <c r="G73" s="1"/>
</calcChain>
</file>

<file path=xl/sharedStrings.xml><?xml version="1.0" encoding="utf-8"?>
<sst xmlns="http://schemas.openxmlformats.org/spreadsheetml/2006/main" count="205" uniqueCount="165">
  <si>
    <t>12.melléklet</t>
  </si>
  <si>
    <t>ESZKÖZÖK</t>
  </si>
  <si>
    <t>ezer Ft-ban</t>
  </si>
  <si>
    <t>Sor-sz.</t>
  </si>
  <si>
    <t>Megnevezés</t>
  </si>
  <si>
    <t>Nyitó</t>
  </si>
  <si>
    <t>Záró</t>
  </si>
  <si>
    <t>1.</t>
  </si>
  <si>
    <t>Alapítás - átszervezés aktivált értéke</t>
  </si>
  <si>
    <t>2.</t>
  </si>
  <si>
    <t>Kísérleti fejlesztés aktivált értéke</t>
  </si>
  <si>
    <t>3.</t>
  </si>
  <si>
    <t>Vagyoni értékű jogok</t>
  </si>
  <si>
    <t>4.</t>
  </si>
  <si>
    <t>Szellemi termékek</t>
  </si>
  <si>
    <t>5.</t>
  </si>
  <si>
    <t>Immateriális javakra adott előleg</t>
  </si>
  <si>
    <t>6.</t>
  </si>
  <si>
    <t>Immateriális javak értékhelyesbítése</t>
  </si>
  <si>
    <t>I.</t>
  </si>
  <si>
    <t>Immateriális javak összesen (1+….+6)</t>
  </si>
  <si>
    <t>7.</t>
  </si>
  <si>
    <t>Ingatlanok és a kapcsolódó vagyoni értékű jogok</t>
  </si>
  <si>
    <t xml:space="preserve">Ingatlanokból:  </t>
  </si>
  <si>
    <t xml:space="preserve">        - törzsvagyon, ezen belül:</t>
  </si>
  <si>
    <t xml:space="preserve">                     - forgalomképtelen</t>
  </si>
  <si>
    <t xml:space="preserve">                     - korlátozottan forgalomképes</t>
  </si>
  <si>
    <t xml:space="preserve">        - nem törzsvagyon</t>
  </si>
  <si>
    <t>8.</t>
  </si>
  <si>
    <t>Gépek, berendezések, felszerelések</t>
  </si>
  <si>
    <t>9.</t>
  </si>
  <si>
    <t>Járművek</t>
  </si>
  <si>
    <t>10.</t>
  </si>
  <si>
    <t>Tenyészállatok</t>
  </si>
  <si>
    <t>11.</t>
  </si>
  <si>
    <t>Beruházások, felújítások</t>
  </si>
  <si>
    <t>12.</t>
  </si>
  <si>
    <t>Beruházásra adott előlegek</t>
  </si>
  <si>
    <t>13.</t>
  </si>
  <si>
    <t>Tárgyi eszközök értékhelyesbítése</t>
  </si>
  <si>
    <t>II.</t>
  </si>
  <si>
    <t>Tárgyi eszközök összesen (7+…..+13)</t>
  </si>
  <si>
    <t>14.</t>
  </si>
  <si>
    <t>Egyéb tartós részesedés</t>
  </si>
  <si>
    <t>15.</t>
  </si>
  <si>
    <t>Tartós hitelviszonyt megtestesítő értékpapír</t>
  </si>
  <si>
    <t>16.</t>
  </si>
  <si>
    <t>Tartósan adott kölcsön</t>
  </si>
  <si>
    <t>17.</t>
  </si>
  <si>
    <t>Hosszú lejáratú bankbetétek</t>
  </si>
  <si>
    <t>18.</t>
  </si>
  <si>
    <t>Egyéb hosszú lejáratú követelések</t>
  </si>
  <si>
    <t>19.</t>
  </si>
  <si>
    <t>Befektetett pénzeszközök értékhelyesbítése</t>
  </si>
  <si>
    <t>III.</t>
  </si>
  <si>
    <t xml:space="preserve">Befektetett pénzügyi eszközök </t>
  </si>
  <si>
    <t>összesen (14+……+19)</t>
  </si>
  <si>
    <t>IV.</t>
  </si>
  <si>
    <t>Üzemeltetésre átadott, vagyonk. átvett eszközök</t>
  </si>
  <si>
    <t>IV/a.</t>
  </si>
  <si>
    <t>Üzem. átadott, vagyonk. átvett eszk. értékhely.</t>
  </si>
  <si>
    <t>A)</t>
  </si>
  <si>
    <t>BEFEKTETETT ESZKÖZÖK ÖSSZESEN (I.+……+IV/a)</t>
  </si>
  <si>
    <t>20.</t>
  </si>
  <si>
    <t>Anyagok</t>
  </si>
  <si>
    <t>21.</t>
  </si>
  <si>
    <t>Befejezetlen termékek, félkész termékek</t>
  </si>
  <si>
    <t>22.</t>
  </si>
  <si>
    <t>Növendék-, hízó- és egyéb állat</t>
  </si>
  <si>
    <t>23.</t>
  </si>
  <si>
    <t>Késztermékek</t>
  </si>
  <si>
    <t>24/a</t>
  </si>
  <si>
    <t>Áruk, közvetített szolgáltatások</t>
  </si>
  <si>
    <t>24/b</t>
  </si>
  <si>
    <t>Követelés fejében átvett eszközök, készletek</t>
  </si>
  <si>
    <t>Készletek összesen  (20+…..+24/b)</t>
  </si>
  <si>
    <t>25.</t>
  </si>
  <si>
    <t>Követelés áruszállításból (vevő)</t>
  </si>
  <si>
    <t>26.</t>
  </si>
  <si>
    <t>Adósok</t>
  </si>
  <si>
    <t>27.</t>
  </si>
  <si>
    <t>Rövid lejáratú kölcsönök</t>
  </si>
  <si>
    <t>28.</t>
  </si>
  <si>
    <t>Egyéb követelések</t>
  </si>
  <si>
    <t xml:space="preserve">  - ebből a mérlegfordulónapot követő évbeni részlet </t>
  </si>
  <si>
    <t>Követelések összesen  (25+…..+28)</t>
  </si>
  <si>
    <t>12.melléklet folytatása</t>
  </si>
  <si>
    <t>29.</t>
  </si>
  <si>
    <t>Egyéb részesedés</t>
  </si>
  <si>
    <t>30.</t>
  </si>
  <si>
    <t>Forgalmi célú hitelviszonyt megtestesítő értékpapírok</t>
  </si>
  <si>
    <t>Értékpapírok összesen  (29+30)</t>
  </si>
  <si>
    <t>31.</t>
  </si>
  <si>
    <t>Pénztárak, csekkek, betétkönyvek</t>
  </si>
  <si>
    <t>32.</t>
  </si>
  <si>
    <t>Költségvetési bankszámlák</t>
  </si>
  <si>
    <t>33.</t>
  </si>
  <si>
    <t>Elszámolási számlák</t>
  </si>
  <si>
    <t>34.</t>
  </si>
  <si>
    <t>Idegen pénzeszközök</t>
  </si>
  <si>
    <t>Pénzeszközök összesen (31+….+34)</t>
  </si>
  <si>
    <t>35.</t>
  </si>
  <si>
    <t>Költségvetési aktív függő elszámolások</t>
  </si>
  <si>
    <t>36.</t>
  </si>
  <si>
    <t>Költségvetési aktív átfutó elszámolások</t>
  </si>
  <si>
    <t>37.</t>
  </si>
  <si>
    <t>Költségvetési aktív kiegyenlítő elszámolások</t>
  </si>
  <si>
    <t>38.</t>
  </si>
  <si>
    <t>Költségvetésen kívüli aktív kiegy. elszámolások</t>
  </si>
  <si>
    <t>V.</t>
  </si>
  <si>
    <t>Egyéb aktív pénzügyi elszámolások  (35+….+38)</t>
  </si>
  <si>
    <t>B)</t>
  </si>
  <si>
    <t>FORGÓESZKÖZÖK ÖSSZESEN  (I+……+V)</t>
  </si>
  <si>
    <t>ESZKÖZÖK ÖSSZESEN (A+B)</t>
  </si>
  <si>
    <t>FORRÁSOK</t>
  </si>
  <si>
    <t>Induló tőke</t>
  </si>
  <si>
    <t>Tőkeváltozások</t>
  </si>
  <si>
    <t>Értékesítési tartalék</t>
  </si>
  <si>
    <t>D)</t>
  </si>
  <si>
    <t>SAJÁT TŐKE ÖSSZESEN (1+2+3)</t>
  </si>
  <si>
    <t>Költségvetési tartalék elszámolása</t>
  </si>
  <si>
    <t xml:space="preserve">  - tárgyévi költségvetési tartalék</t>
  </si>
  <si>
    <t xml:space="preserve">  - előző évi költségvetési tartalék</t>
  </si>
  <si>
    <t>Költségvetési pénzmaradvány</t>
  </si>
  <si>
    <t>Kiadási megtakarítás</t>
  </si>
  <si>
    <t>Bevételi lemaradás</t>
  </si>
  <si>
    <t>Előirányzat-maradvány</t>
  </si>
  <si>
    <t>Költségvetési tartalék összesen  (4+….+8)</t>
  </si>
  <si>
    <t>Vállalkozási tartalék elszámolása</t>
  </si>
  <si>
    <t xml:space="preserve">   - tárgyévi vállalkozási tartalék</t>
  </si>
  <si>
    <t xml:space="preserve">   - előző évi vállalkozási tartalék</t>
  </si>
  <si>
    <t>Vállalkozási tevékenység eredménye</t>
  </si>
  <si>
    <t>Vállalkozási tevékenység kiadási megtakarítása</t>
  </si>
  <si>
    <t>Vállalkozási tevékenység bevétel lemaradása</t>
  </si>
  <si>
    <t>Vállalkozási tartalék összesen (9+…..+12)</t>
  </si>
  <si>
    <t>E)</t>
  </si>
  <si>
    <t>TARTALÉK ÖSSZESEN  (I+II)</t>
  </si>
  <si>
    <t>Hosszú lejáratú kölcsönök</t>
  </si>
  <si>
    <t>Tartozás fejl. c. kötvény kibocsátásból</t>
  </si>
  <si>
    <t>Beruházási, fejlesztési hitel</t>
  </si>
  <si>
    <t>Egyéb hosszú lejáratú kötelezettség</t>
  </si>
  <si>
    <t>Hosszú lejáratú kötelezettség (13+…..+16)</t>
  </si>
  <si>
    <t>Rövid lejáratú hitelek</t>
  </si>
  <si>
    <t>Kötelezettségek (szállító)</t>
  </si>
  <si>
    <t xml:space="preserve">   - tárgyévi szállítói kötelezettség</t>
  </si>
  <si>
    <t xml:space="preserve">   - tárgyévet követő év szállítói kötelezettsége</t>
  </si>
  <si>
    <t>Egyéb rövid lejáratú kötelezettség</t>
  </si>
  <si>
    <t xml:space="preserve">   - tárgyévi terh. rövidlejáratú kötelezettsége</t>
  </si>
  <si>
    <t xml:space="preserve">   - iparűzési adó feltöltés miatti kötelezettség</t>
  </si>
  <si>
    <t xml:space="preserve">   - helyi adó túlfizetés</t>
  </si>
  <si>
    <t>Rövid lejáratú kötelezettség  (17+…..+20)</t>
  </si>
  <si>
    <t>Költségvetési passzív függő elszámolások</t>
  </si>
  <si>
    <t>Költségvetési passzív átfutó elszámolások</t>
  </si>
  <si>
    <t>Költségvetési passzív kiegyenlítő elszámolások</t>
  </si>
  <si>
    <t>24.</t>
  </si>
  <si>
    <t>Költségvetésen kívüli passzív pénzügyi elszámolások</t>
  </si>
  <si>
    <t xml:space="preserve">  - költségvetésen kívüli letéti elszámolások</t>
  </si>
  <si>
    <t xml:space="preserve">  - Nemzetközi támogatási program deviza elszámolások</t>
  </si>
  <si>
    <t>Egyéb passzív pénzügyi elszámolások  (21+….+24)</t>
  </si>
  <si>
    <t>F)</t>
  </si>
  <si>
    <t>KÖTELEZETTSÉGEK ÖSSZESEN  (I+II+III)</t>
  </si>
  <si>
    <t>FORRÁSOK (D+E+F)</t>
  </si>
  <si>
    <t>Balatonszentgyörgy Önkormányzat vagyonmérlege 2013. év december 31-én</t>
  </si>
  <si>
    <t xml:space="preserve">   - költségvetéssel szembeni kötelezettségek</t>
  </si>
  <si>
    <t>az 5/2014.(IV.17.) önkormányzati rendelethez</t>
  </si>
</sst>
</file>

<file path=xl/styles.xml><?xml version="1.0" encoding="utf-8"?>
<styleSheet xmlns="http://schemas.openxmlformats.org/spreadsheetml/2006/main">
  <numFmts count="1">
    <numFmt numFmtId="164" formatCode="[$-40E]mmmm\ d\.;@"/>
  </numFmts>
  <fonts count="13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2"/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64" fontId="9" fillId="0" borderId="3" xfId="2" applyNumberFormat="1" applyFont="1" applyBorder="1" applyAlignment="1">
      <alignment horizontal="center" vertical="center" wrapText="1"/>
    </xf>
    <xf numFmtId="164" fontId="9" fillId="0" borderId="4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/>
    </xf>
    <xf numFmtId="3" fontId="9" fillId="0" borderId="5" xfId="2" applyNumberFormat="1" applyFont="1" applyBorder="1"/>
    <xf numFmtId="3" fontId="9" fillId="0" borderId="6" xfId="2" applyNumberFormat="1" applyFont="1" applyBorder="1"/>
    <xf numFmtId="0" fontId="10" fillId="0" borderId="5" xfId="2" applyFont="1" applyBorder="1" applyAlignment="1">
      <alignment horizontal="center"/>
    </xf>
    <xf numFmtId="3" fontId="7" fillId="0" borderId="5" xfId="2" applyNumberFormat="1" applyFont="1" applyBorder="1"/>
    <xf numFmtId="3" fontId="7" fillId="0" borderId="6" xfId="2" applyNumberFormat="1" applyFont="1" applyBorder="1"/>
    <xf numFmtId="0" fontId="8" fillId="0" borderId="5" xfId="2" applyFont="1" applyBorder="1"/>
    <xf numFmtId="0" fontId="10" fillId="0" borderId="7" xfId="2" applyFont="1" applyBorder="1" applyAlignment="1">
      <alignment horizontal="center"/>
    </xf>
    <xf numFmtId="3" fontId="7" fillId="0" borderId="7" xfId="2" applyNumberFormat="1" applyFont="1" applyBorder="1"/>
    <xf numFmtId="3" fontId="7" fillId="0" borderId="8" xfId="2" applyNumberFormat="1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Border="1" applyAlignment="1">
      <alignment horizontal="left"/>
    </xf>
    <xf numFmtId="0" fontId="11" fillId="0" borderId="0" xfId="2" applyFont="1" applyBorder="1" applyAlignment="1">
      <alignment horizontal="righ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9" fillId="0" borderId="9" xfId="2" applyFont="1" applyBorder="1" applyAlignment="1">
      <alignment horizontal="center"/>
    </xf>
    <xf numFmtId="3" fontId="7" fillId="0" borderId="9" xfId="2" applyNumberFormat="1" applyFont="1" applyBorder="1"/>
    <xf numFmtId="3" fontId="7" fillId="0" borderId="10" xfId="2" applyNumberFormat="1" applyFont="1" applyBorder="1"/>
    <xf numFmtId="0" fontId="9" fillId="0" borderId="7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1" xfId="2" applyFont="1" applyBorder="1" applyAlignment="1"/>
    <xf numFmtId="0" fontId="9" fillId="0" borderId="0" xfId="2" applyFont="1" applyAlignment="1"/>
    <xf numFmtId="0" fontId="9" fillId="0" borderId="0" xfId="2" applyFont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164" fontId="9" fillId="0" borderId="4" xfId="2" applyNumberFormat="1" applyFont="1" applyBorder="1" applyAlignment="1">
      <alignment horizontal="center"/>
    </xf>
    <xf numFmtId="0" fontId="7" fillId="0" borderId="5" xfId="2" applyFont="1" applyBorder="1"/>
    <xf numFmtId="0" fontId="7" fillId="0" borderId="7" xfId="2" applyFont="1" applyBorder="1"/>
    <xf numFmtId="0" fontId="10" fillId="0" borderId="17" xfId="2" applyFont="1" applyBorder="1" applyAlignment="1">
      <alignment horizontal="center"/>
    </xf>
    <xf numFmtId="3" fontId="9" fillId="0" borderId="17" xfId="2" applyNumberFormat="1" applyFont="1" applyBorder="1"/>
    <xf numFmtId="3" fontId="9" fillId="0" borderId="23" xfId="2" applyNumberFormat="1" applyFont="1" applyBorder="1"/>
    <xf numFmtId="0" fontId="9" fillId="0" borderId="3" xfId="2" applyFont="1" applyBorder="1"/>
    <xf numFmtId="3" fontId="9" fillId="0" borderId="3" xfId="2" applyNumberFormat="1" applyFont="1" applyBorder="1"/>
    <xf numFmtId="3" fontId="9" fillId="0" borderId="4" xfId="2" applyNumberFormat="1" applyFont="1" applyBorder="1"/>
    <xf numFmtId="3" fontId="7" fillId="0" borderId="26" xfId="2" applyNumberFormat="1" applyFont="1" applyBorder="1"/>
    <xf numFmtId="3" fontId="7" fillId="0" borderId="27" xfId="2" applyNumberFormat="1" applyFont="1" applyBorder="1"/>
    <xf numFmtId="0" fontId="8" fillId="0" borderId="16" xfId="2" applyFont="1" applyBorder="1" applyAlignment="1">
      <alignment horizontal="left"/>
    </xf>
    <xf numFmtId="0" fontId="9" fillId="0" borderId="16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0" fontId="7" fillId="0" borderId="9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2" xfId="2" applyFont="1" applyBorder="1" applyAlignment="1">
      <alignment horizontal="left"/>
    </xf>
    <xf numFmtId="0" fontId="9" fillId="0" borderId="13" xfId="2" applyFont="1" applyBorder="1" applyAlignment="1">
      <alignment horizontal="left"/>
    </xf>
    <xf numFmtId="0" fontId="9" fillId="0" borderId="22" xfId="2" applyFont="1" applyBorder="1" applyAlignment="1">
      <alignment horizontal="left"/>
    </xf>
    <xf numFmtId="0" fontId="10" fillId="0" borderId="12" xfId="2" applyFont="1" applyBorder="1" applyAlignment="1">
      <alignment horizontal="left"/>
    </xf>
    <xf numFmtId="0" fontId="10" fillId="0" borderId="13" xfId="2" applyFont="1" applyBorder="1" applyAlignment="1">
      <alignment horizontal="left"/>
    </xf>
    <xf numFmtId="0" fontId="11" fillId="0" borderId="0" xfId="2" applyFont="1" applyBorder="1" applyAlignment="1">
      <alignment horizontal="right"/>
    </xf>
    <xf numFmtId="0" fontId="9" fillId="0" borderId="18" xfId="2" applyFont="1" applyBorder="1" applyAlignment="1">
      <alignment horizontal="left"/>
    </xf>
    <xf numFmtId="0" fontId="9" fillId="0" borderId="19" xfId="2" applyFont="1" applyBorder="1" applyAlignment="1">
      <alignment horizontal="left"/>
    </xf>
    <xf numFmtId="0" fontId="10" fillId="0" borderId="14" xfId="2" applyFont="1" applyBorder="1" applyAlignment="1">
      <alignment horizontal="left"/>
    </xf>
    <xf numFmtId="0" fontId="10" fillId="0" borderId="15" xfId="2" applyFont="1" applyBorder="1" applyAlignment="1">
      <alignment horizontal="left"/>
    </xf>
    <xf numFmtId="0" fontId="10" fillId="0" borderId="20" xfId="2" applyFont="1" applyBorder="1" applyAlignment="1">
      <alignment horizontal="left"/>
    </xf>
    <xf numFmtId="0" fontId="10" fillId="0" borderId="21" xfId="2" applyFont="1" applyBorder="1" applyAlignment="1">
      <alignment horizontal="left"/>
    </xf>
    <xf numFmtId="0" fontId="10" fillId="0" borderId="24" xfId="2" applyFont="1" applyBorder="1" applyAlignment="1">
      <alignment horizontal="left"/>
    </xf>
    <xf numFmtId="0" fontId="10" fillId="0" borderId="25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5" xfId="2" applyFont="1" applyBorder="1" applyAlignment="1">
      <alignment horizontal="left"/>
    </xf>
    <xf numFmtId="0" fontId="6" fillId="0" borderId="0" xfId="2" applyFont="1" applyAlignment="1">
      <alignment horizontal="right"/>
    </xf>
    <xf numFmtId="0" fontId="9" fillId="0" borderId="9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8" fillId="0" borderId="12" xfId="2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12" fillId="0" borderId="12" xfId="2" applyFont="1" applyBorder="1" applyAlignment="1">
      <alignment horizontal="left"/>
    </xf>
    <xf numFmtId="0" fontId="9" fillId="0" borderId="12" xfId="2" applyFont="1" applyBorder="1" applyAlignment="1">
      <alignment horizontal="center"/>
    </xf>
    <xf numFmtId="0" fontId="9" fillId="0" borderId="13" xfId="2" applyFont="1" applyBorder="1" applyAlignment="1">
      <alignment horizont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6"/>
  <sheetViews>
    <sheetView tabSelected="1" workbookViewId="0">
      <selection activeCell="Q13" sqref="Q13"/>
    </sheetView>
  </sheetViews>
  <sheetFormatPr defaultRowHeight="15"/>
  <cols>
    <col min="1" max="1" width="4.85546875" customWidth="1"/>
    <col min="6" max="6" width="17" customWidth="1"/>
    <col min="8" max="8" width="10.42578125" bestFit="1" customWidth="1"/>
    <col min="9" max="9" width="4.85546875" customWidth="1"/>
  </cols>
  <sheetData>
    <row r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>
      <c r="B2" s="3"/>
      <c r="C2" s="3"/>
      <c r="D2" s="3"/>
      <c r="E2" s="3"/>
      <c r="F2" s="3"/>
      <c r="G2" s="3"/>
      <c r="H2" s="3"/>
      <c r="I2" s="1"/>
    </row>
    <row r="3" spans="1:9" ht="15" customHeight="1">
      <c r="A3" s="50" t="s">
        <v>164</v>
      </c>
      <c r="B3" s="50"/>
      <c r="C3" s="50"/>
      <c r="D3" s="50"/>
      <c r="E3" s="50"/>
      <c r="F3" s="50"/>
      <c r="G3" s="50"/>
      <c r="H3" s="50"/>
      <c r="I3" s="50"/>
    </row>
    <row r="4" spans="1:9">
      <c r="B4" s="2"/>
      <c r="C4" s="2"/>
      <c r="D4" s="2"/>
      <c r="E4" s="2"/>
      <c r="F4" s="2"/>
      <c r="G4" s="2"/>
      <c r="H4" s="2"/>
      <c r="I4" s="2"/>
    </row>
    <row r="5" spans="1:9">
      <c r="A5" s="49" t="s">
        <v>162</v>
      </c>
      <c r="B5" s="49"/>
      <c r="C5" s="49"/>
      <c r="D5" s="49"/>
      <c r="E5" s="49"/>
      <c r="F5" s="49"/>
      <c r="G5" s="49"/>
      <c r="H5" s="49"/>
      <c r="I5" s="49"/>
    </row>
    <row r="6" spans="1:9">
      <c r="B6" s="4"/>
      <c r="C6" s="4"/>
      <c r="D6" s="4"/>
      <c r="E6" s="4"/>
      <c r="F6" s="4"/>
      <c r="G6" s="4"/>
      <c r="H6" s="4"/>
      <c r="I6" s="1"/>
    </row>
    <row r="7" spans="1:9" ht="15.75" thickBot="1">
      <c r="B7" s="47" t="s">
        <v>1</v>
      </c>
      <c r="C7" s="47"/>
      <c r="D7" s="47"/>
      <c r="E7" s="3"/>
      <c r="F7" s="3"/>
      <c r="G7" s="48" t="s">
        <v>2</v>
      </c>
      <c r="H7" s="48"/>
      <c r="I7" s="1"/>
    </row>
    <row r="8" spans="1:9" ht="15.75" thickTop="1">
      <c r="B8" s="52" t="s">
        <v>3</v>
      </c>
      <c r="C8" s="54" t="s">
        <v>4</v>
      </c>
      <c r="D8" s="54"/>
      <c r="E8" s="54"/>
      <c r="F8" s="55"/>
      <c r="G8" s="5" t="s">
        <v>5</v>
      </c>
      <c r="H8" s="6" t="s">
        <v>6</v>
      </c>
      <c r="I8" s="1"/>
    </row>
    <row r="9" spans="1:9">
      <c r="B9" s="53"/>
      <c r="C9" s="56"/>
      <c r="D9" s="56"/>
      <c r="E9" s="56"/>
      <c r="F9" s="57"/>
      <c r="G9" s="7">
        <v>37987</v>
      </c>
      <c r="H9" s="8">
        <v>38352</v>
      </c>
      <c r="I9" s="1"/>
    </row>
    <row r="10" spans="1:9">
      <c r="B10" s="9" t="s">
        <v>7</v>
      </c>
      <c r="C10" s="58" t="s">
        <v>8</v>
      </c>
      <c r="D10" s="58"/>
      <c r="E10" s="58"/>
      <c r="F10" s="59"/>
      <c r="G10" s="10"/>
      <c r="H10" s="11"/>
      <c r="I10" s="1"/>
    </row>
    <row r="11" spans="1:9">
      <c r="B11" s="9" t="s">
        <v>9</v>
      </c>
      <c r="C11" s="58" t="s">
        <v>10</v>
      </c>
      <c r="D11" s="58"/>
      <c r="E11" s="58"/>
      <c r="F11" s="59"/>
      <c r="G11" s="10"/>
      <c r="H11" s="11"/>
      <c r="I11" s="1"/>
    </row>
    <row r="12" spans="1:9">
      <c r="B12" s="9" t="s">
        <v>11</v>
      </c>
      <c r="C12" s="58" t="s">
        <v>12</v>
      </c>
      <c r="D12" s="58"/>
      <c r="E12" s="58"/>
      <c r="F12" s="59"/>
      <c r="G12" s="10">
        <v>3908</v>
      </c>
      <c r="H12" s="11"/>
      <c r="I12" s="1"/>
    </row>
    <row r="13" spans="1:9">
      <c r="B13" s="9" t="s">
        <v>13</v>
      </c>
      <c r="C13" s="58" t="s">
        <v>14</v>
      </c>
      <c r="D13" s="58"/>
      <c r="E13" s="58"/>
      <c r="F13" s="59"/>
      <c r="G13" s="10"/>
      <c r="H13" s="11"/>
      <c r="I13" s="1"/>
    </row>
    <row r="14" spans="1:9">
      <c r="B14" s="9" t="s">
        <v>15</v>
      </c>
      <c r="C14" s="58" t="s">
        <v>16</v>
      </c>
      <c r="D14" s="58"/>
      <c r="E14" s="58"/>
      <c r="F14" s="59"/>
      <c r="G14" s="10"/>
      <c r="H14" s="11"/>
      <c r="I14" s="1"/>
    </row>
    <row r="15" spans="1:9">
      <c r="B15" s="9" t="s">
        <v>17</v>
      </c>
      <c r="C15" s="58" t="s">
        <v>18</v>
      </c>
      <c r="D15" s="58"/>
      <c r="E15" s="58"/>
      <c r="F15" s="59"/>
      <c r="G15" s="10"/>
      <c r="H15" s="11"/>
      <c r="I15" s="1"/>
    </row>
    <row r="16" spans="1:9">
      <c r="B16" s="12" t="s">
        <v>19</v>
      </c>
      <c r="C16" s="61" t="s">
        <v>20</v>
      </c>
      <c r="D16" s="61"/>
      <c r="E16" s="61"/>
      <c r="F16" s="62"/>
      <c r="G16" s="10">
        <f>SUM(G10:G15)</f>
        <v>3908</v>
      </c>
      <c r="H16" s="11">
        <f>SUM(H10:H15)</f>
        <v>0</v>
      </c>
    </row>
    <row r="17" spans="2:8">
      <c r="B17" s="9" t="s">
        <v>21</v>
      </c>
      <c r="C17" s="58" t="s">
        <v>22</v>
      </c>
      <c r="D17" s="58"/>
      <c r="E17" s="58"/>
      <c r="F17" s="59"/>
      <c r="G17" s="10">
        <v>1234670</v>
      </c>
      <c r="H17" s="11">
        <v>1201683</v>
      </c>
    </row>
    <row r="18" spans="2:8">
      <c r="B18" s="9"/>
      <c r="C18" s="59" t="s">
        <v>23</v>
      </c>
      <c r="D18" s="60"/>
      <c r="E18" s="60"/>
      <c r="F18" s="60"/>
      <c r="G18" s="10"/>
      <c r="H18" s="11"/>
    </row>
    <row r="19" spans="2:8">
      <c r="B19" s="9"/>
      <c r="C19" s="59" t="s">
        <v>24</v>
      </c>
      <c r="D19" s="60"/>
      <c r="E19" s="60"/>
      <c r="F19" s="60"/>
      <c r="G19" s="10"/>
      <c r="H19" s="11"/>
    </row>
    <row r="20" spans="2:8">
      <c r="B20" s="9"/>
      <c r="C20" s="59" t="s">
        <v>25</v>
      </c>
      <c r="D20" s="60"/>
      <c r="E20" s="60"/>
      <c r="F20" s="60"/>
      <c r="G20" s="10"/>
      <c r="H20" s="11"/>
    </row>
    <row r="21" spans="2:8">
      <c r="B21" s="9"/>
      <c r="C21" s="59" t="s">
        <v>26</v>
      </c>
      <c r="D21" s="60"/>
      <c r="E21" s="60"/>
      <c r="F21" s="60"/>
      <c r="G21" s="10"/>
      <c r="H21" s="11"/>
    </row>
    <row r="22" spans="2:8">
      <c r="B22" s="9"/>
      <c r="C22" s="59" t="s">
        <v>27</v>
      </c>
      <c r="D22" s="60"/>
      <c r="E22" s="60"/>
      <c r="F22" s="60"/>
      <c r="G22" s="10"/>
      <c r="H22" s="11"/>
    </row>
    <row r="23" spans="2:8">
      <c r="B23" s="9" t="s">
        <v>28</v>
      </c>
      <c r="C23" s="58" t="s">
        <v>29</v>
      </c>
      <c r="D23" s="58"/>
      <c r="E23" s="58"/>
      <c r="F23" s="59"/>
      <c r="G23" s="10">
        <v>63392</v>
      </c>
      <c r="H23" s="11">
        <v>17194</v>
      </c>
    </row>
    <row r="24" spans="2:8">
      <c r="B24" s="9" t="s">
        <v>30</v>
      </c>
      <c r="C24" s="58" t="s">
        <v>31</v>
      </c>
      <c r="D24" s="58"/>
      <c r="E24" s="58"/>
      <c r="F24" s="59"/>
      <c r="G24" s="10">
        <v>1324</v>
      </c>
      <c r="H24" s="11">
        <v>6370</v>
      </c>
    </row>
    <row r="25" spans="2:8">
      <c r="B25" s="9" t="s">
        <v>32</v>
      </c>
      <c r="C25" s="58" t="s">
        <v>33</v>
      </c>
      <c r="D25" s="58"/>
      <c r="E25" s="58"/>
      <c r="F25" s="59"/>
      <c r="G25" s="10"/>
      <c r="H25" s="11"/>
    </row>
    <row r="26" spans="2:8">
      <c r="B26" s="9" t="s">
        <v>34</v>
      </c>
      <c r="C26" s="58" t="s">
        <v>35</v>
      </c>
      <c r="D26" s="58"/>
      <c r="E26" s="58"/>
      <c r="F26" s="59"/>
      <c r="G26" s="10">
        <v>20971</v>
      </c>
      <c r="H26" s="11">
        <v>19735</v>
      </c>
    </row>
    <row r="27" spans="2:8">
      <c r="B27" s="9" t="s">
        <v>36</v>
      </c>
      <c r="C27" s="58" t="s">
        <v>37</v>
      </c>
      <c r="D27" s="58"/>
      <c r="E27" s="58"/>
      <c r="F27" s="59"/>
      <c r="G27" s="10"/>
      <c r="H27" s="11"/>
    </row>
    <row r="28" spans="2:8">
      <c r="B28" s="9" t="s">
        <v>38</v>
      </c>
      <c r="C28" s="58" t="s">
        <v>39</v>
      </c>
      <c r="D28" s="58"/>
      <c r="E28" s="58"/>
      <c r="F28" s="59"/>
      <c r="G28" s="10"/>
      <c r="H28" s="11"/>
    </row>
    <row r="29" spans="2:8">
      <c r="B29" s="12" t="s">
        <v>40</v>
      </c>
      <c r="C29" s="61" t="s">
        <v>41</v>
      </c>
      <c r="D29" s="61"/>
      <c r="E29" s="61"/>
      <c r="F29" s="62"/>
      <c r="G29" s="10">
        <f>SUM(G17,G23:G28)</f>
        <v>1320357</v>
      </c>
      <c r="H29" s="11">
        <f>SUM(H17,H23:H28)</f>
        <v>1244982</v>
      </c>
    </row>
    <row r="30" spans="2:8">
      <c r="B30" s="9" t="s">
        <v>42</v>
      </c>
      <c r="C30" s="58" t="s">
        <v>43</v>
      </c>
      <c r="D30" s="58"/>
      <c r="E30" s="58"/>
      <c r="F30" s="59"/>
      <c r="G30" s="10">
        <v>5026</v>
      </c>
      <c r="H30" s="11">
        <v>5026</v>
      </c>
    </row>
    <row r="31" spans="2:8">
      <c r="B31" s="9" t="s">
        <v>44</v>
      </c>
      <c r="C31" s="58" t="s">
        <v>45</v>
      </c>
      <c r="D31" s="58"/>
      <c r="E31" s="58"/>
      <c r="F31" s="59"/>
      <c r="G31" s="10"/>
      <c r="H31" s="11"/>
    </row>
    <row r="32" spans="2:8">
      <c r="B32" s="9" t="s">
        <v>46</v>
      </c>
      <c r="C32" s="58" t="s">
        <v>47</v>
      </c>
      <c r="D32" s="58"/>
      <c r="E32" s="58"/>
      <c r="F32" s="59"/>
      <c r="G32" s="10"/>
      <c r="H32" s="11"/>
    </row>
    <row r="33" spans="2:9">
      <c r="B33" s="9" t="s">
        <v>48</v>
      </c>
      <c r="C33" s="58" t="s">
        <v>49</v>
      </c>
      <c r="D33" s="58"/>
      <c r="E33" s="58"/>
      <c r="F33" s="59"/>
      <c r="G33" s="10"/>
      <c r="H33" s="11"/>
    </row>
    <row r="34" spans="2:9">
      <c r="B34" s="9" t="s">
        <v>50</v>
      </c>
      <c r="C34" s="58" t="s">
        <v>51</v>
      </c>
      <c r="D34" s="58"/>
      <c r="E34" s="58"/>
      <c r="F34" s="59"/>
      <c r="G34" s="10"/>
      <c r="H34" s="11"/>
    </row>
    <row r="35" spans="2:9">
      <c r="B35" s="9" t="s">
        <v>52</v>
      </c>
      <c r="C35" s="58" t="s">
        <v>53</v>
      </c>
      <c r="D35" s="58"/>
      <c r="E35" s="58"/>
      <c r="F35" s="59"/>
      <c r="G35" s="10"/>
      <c r="H35" s="11"/>
    </row>
    <row r="36" spans="2:9">
      <c r="B36" s="39" t="s">
        <v>54</v>
      </c>
      <c r="C36" s="68" t="s">
        <v>55</v>
      </c>
      <c r="D36" s="68"/>
      <c r="E36" s="68"/>
      <c r="F36" s="69"/>
      <c r="G36" s="40">
        <f>SUM(G30:G35)</f>
        <v>5026</v>
      </c>
      <c r="H36" s="41">
        <f>SUM(H30:H35)</f>
        <v>5026</v>
      </c>
    </row>
    <row r="37" spans="2:9">
      <c r="B37" s="42"/>
      <c r="C37" s="70" t="s">
        <v>56</v>
      </c>
      <c r="D37" s="70"/>
      <c r="E37" s="70"/>
      <c r="F37" s="71"/>
      <c r="G37" s="43"/>
      <c r="H37" s="44"/>
    </row>
    <row r="38" spans="2:9">
      <c r="B38" s="12" t="s">
        <v>57</v>
      </c>
      <c r="C38" s="61" t="s">
        <v>58</v>
      </c>
      <c r="D38" s="61"/>
      <c r="E38" s="61"/>
      <c r="F38" s="62"/>
      <c r="G38" s="13">
        <v>49642</v>
      </c>
      <c r="H38" s="14">
        <v>79300</v>
      </c>
    </row>
    <row r="39" spans="2:9">
      <c r="B39" s="15" t="s">
        <v>59</v>
      </c>
      <c r="C39" s="61" t="s">
        <v>60</v>
      </c>
      <c r="D39" s="61"/>
      <c r="E39" s="61"/>
      <c r="F39" s="62"/>
      <c r="G39" s="13"/>
      <c r="H39" s="14"/>
    </row>
    <row r="40" spans="2:9">
      <c r="B40" s="12" t="s">
        <v>61</v>
      </c>
      <c r="C40" s="61" t="s">
        <v>62</v>
      </c>
      <c r="D40" s="61"/>
      <c r="E40" s="61"/>
      <c r="F40" s="62"/>
      <c r="G40" s="13">
        <f>G16+G29+G36+G38+G39</f>
        <v>1378933</v>
      </c>
      <c r="H40" s="14">
        <f>H16+H29+H36+H38+H39</f>
        <v>1329308</v>
      </c>
    </row>
    <row r="41" spans="2:9">
      <c r="B41" s="9" t="s">
        <v>63</v>
      </c>
      <c r="C41" s="58" t="s">
        <v>64</v>
      </c>
      <c r="D41" s="58"/>
      <c r="E41" s="58"/>
      <c r="F41" s="59"/>
      <c r="G41" s="13"/>
      <c r="H41" s="14"/>
    </row>
    <row r="42" spans="2:9">
      <c r="B42" s="9" t="s">
        <v>65</v>
      </c>
      <c r="C42" s="58" t="s">
        <v>66</v>
      </c>
      <c r="D42" s="58"/>
      <c r="E42" s="58"/>
      <c r="F42" s="59"/>
      <c r="G42" s="13"/>
      <c r="H42" s="14"/>
    </row>
    <row r="43" spans="2:9">
      <c r="B43" s="9" t="s">
        <v>67</v>
      </c>
      <c r="C43" s="58" t="s">
        <v>68</v>
      </c>
      <c r="D43" s="58"/>
      <c r="E43" s="58"/>
      <c r="F43" s="59"/>
      <c r="G43" s="13"/>
      <c r="H43" s="14"/>
    </row>
    <row r="44" spans="2:9">
      <c r="B44" s="9" t="s">
        <v>69</v>
      </c>
      <c r="C44" s="58" t="s">
        <v>70</v>
      </c>
      <c r="D44" s="58"/>
      <c r="E44" s="58"/>
      <c r="F44" s="59"/>
      <c r="G44" s="13"/>
      <c r="H44" s="14"/>
    </row>
    <row r="45" spans="2:9">
      <c r="B45" s="9" t="s">
        <v>71</v>
      </c>
      <c r="C45" s="58" t="s">
        <v>72</v>
      </c>
      <c r="D45" s="58"/>
      <c r="E45" s="58"/>
      <c r="F45" s="59"/>
      <c r="G45" s="13"/>
      <c r="H45" s="14"/>
    </row>
    <row r="46" spans="2:9">
      <c r="B46" s="9" t="s">
        <v>73</v>
      </c>
      <c r="C46" s="58" t="s">
        <v>74</v>
      </c>
      <c r="D46" s="58"/>
      <c r="E46" s="58"/>
      <c r="F46" s="59"/>
      <c r="G46" s="13"/>
      <c r="H46" s="14"/>
    </row>
    <row r="47" spans="2:9">
      <c r="B47" s="12" t="s">
        <v>19</v>
      </c>
      <c r="C47" s="61" t="s">
        <v>75</v>
      </c>
      <c r="D47" s="61"/>
      <c r="E47" s="61"/>
      <c r="F47" s="62"/>
      <c r="G47" s="13">
        <f>SUM(G41:G46)</f>
        <v>0</v>
      </c>
      <c r="H47" s="14">
        <f>SUM(H41:H46)</f>
        <v>0</v>
      </c>
    </row>
    <row r="48" spans="2:9">
      <c r="B48" s="9" t="s">
        <v>76</v>
      </c>
      <c r="C48" s="58" t="s">
        <v>77</v>
      </c>
      <c r="D48" s="58"/>
      <c r="E48" s="58"/>
      <c r="F48" s="59"/>
      <c r="G48" s="13">
        <v>402</v>
      </c>
      <c r="H48" s="14">
        <v>225</v>
      </c>
      <c r="I48" s="1"/>
    </row>
    <row r="49" spans="2:9">
      <c r="B49" s="9" t="s">
        <v>78</v>
      </c>
      <c r="C49" s="58" t="s">
        <v>79</v>
      </c>
      <c r="D49" s="58"/>
      <c r="E49" s="58"/>
      <c r="F49" s="59"/>
      <c r="G49" s="13">
        <v>6269</v>
      </c>
      <c r="H49" s="14">
        <v>5127</v>
      </c>
      <c r="I49" s="1"/>
    </row>
    <row r="50" spans="2:9">
      <c r="B50" s="9" t="s">
        <v>80</v>
      </c>
      <c r="C50" s="58" t="s">
        <v>81</v>
      </c>
      <c r="D50" s="58"/>
      <c r="E50" s="58"/>
      <c r="F50" s="59"/>
      <c r="G50" s="13"/>
      <c r="H50" s="14"/>
      <c r="I50" s="1"/>
    </row>
    <row r="51" spans="2:9">
      <c r="B51" s="9" t="s">
        <v>82</v>
      </c>
      <c r="C51" s="58" t="s">
        <v>83</v>
      </c>
      <c r="D51" s="58"/>
      <c r="E51" s="58"/>
      <c r="F51" s="59"/>
      <c r="G51" s="13">
        <v>2386</v>
      </c>
      <c r="H51" s="14">
        <v>1964</v>
      </c>
      <c r="I51" s="1"/>
    </row>
    <row r="52" spans="2:9">
      <c r="B52" s="9"/>
      <c r="C52" s="58" t="s">
        <v>84</v>
      </c>
      <c r="D52" s="58"/>
      <c r="E52" s="58"/>
      <c r="F52" s="59"/>
      <c r="G52" s="13"/>
      <c r="H52" s="14"/>
      <c r="I52" s="1"/>
    </row>
    <row r="53" spans="2:9" ht="15.75" thickBot="1">
      <c r="B53" s="16" t="s">
        <v>40</v>
      </c>
      <c r="C53" s="66" t="s">
        <v>85</v>
      </c>
      <c r="D53" s="66"/>
      <c r="E53" s="66"/>
      <c r="F53" s="67"/>
      <c r="G53" s="45">
        <f>SUM(G48:G51)</f>
        <v>9057</v>
      </c>
      <c r="H53" s="46">
        <f>SUM(H48:H51)</f>
        <v>7316</v>
      </c>
      <c r="I53" s="1"/>
    </row>
    <row r="54" spans="2:9" ht="15.75" thickTop="1">
      <c r="B54" s="19"/>
      <c r="C54" s="20"/>
      <c r="D54" s="20"/>
      <c r="E54" s="20"/>
      <c r="F54" s="20"/>
      <c r="G54" s="63" t="s">
        <v>86</v>
      </c>
      <c r="H54" s="63"/>
      <c r="I54" s="63"/>
    </row>
    <row r="55" spans="2:9">
      <c r="B55" s="19"/>
      <c r="C55" s="20"/>
      <c r="D55" s="20"/>
      <c r="E55" s="20"/>
      <c r="F55" s="20"/>
      <c r="G55" s="21"/>
      <c r="H55" s="21"/>
      <c r="I55" s="1"/>
    </row>
    <row r="56" spans="2:9">
      <c r="B56" s="19"/>
      <c r="C56" s="20"/>
      <c r="D56" s="20"/>
      <c r="E56" s="20"/>
      <c r="F56" s="20"/>
      <c r="G56" s="21"/>
      <c r="H56" s="21"/>
      <c r="I56" s="1"/>
    </row>
    <row r="57" spans="2:9">
      <c r="B57" s="19"/>
      <c r="C57" s="20"/>
      <c r="D57" s="20"/>
      <c r="E57" s="20"/>
      <c r="F57" s="20"/>
      <c r="G57" s="22"/>
      <c r="H57" s="22"/>
      <c r="I57" s="1"/>
    </row>
    <row r="58" spans="2:9" ht="15.75" thickBot="1">
      <c r="B58" s="23"/>
      <c r="C58" s="23"/>
      <c r="D58" s="23"/>
      <c r="E58" s="23"/>
      <c r="F58" s="23"/>
      <c r="G58" s="23"/>
      <c r="H58" s="24" t="s">
        <v>2</v>
      </c>
      <c r="I58" s="1"/>
    </row>
    <row r="59" spans="2:9" ht="15.75" thickTop="1">
      <c r="B59" s="25" t="s">
        <v>87</v>
      </c>
      <c r="C59" s="64" t="s">
        <v>88</v>
      </c>
      <c r="D59" s="64"/>
      <c r="E59" s="64"/>
      <c r="F59" s="65"/>
      <c r="G59" s="26"/>
      <c r="H59" s="27"/>
      <c r="I59" s="1"/>
    </row>
    <row r="60" spans="2:9">
      <c r="B60" s="9" t="s">
        <v>89</v>
      </c>
      <c r="C60" s="58" t="s">
        <v>90</v>
      </c>
      <c r="D60" s="58"/>
      <c r="E60" s="58"/>
      <c r="F60" s="59"/>
      <c r="G60" s="13"/>
      <c r="H60" s="14"/>
      <c r="I60" s="1"/>
    </row>
    <row r="61" spans="2:9">
      <c r="B61" s="12" t="s">
        <v>54</v>
      </c>
      <c r="C61" s="61" t="s">
        <v>91</v>
      </c>
      <c r="D61" s="61"/>
      <c r="E61" s="61"/>
      <c r="F61" s="62"/>
      <c r="G61" s="13">
        <f>SUM(G59:G60)</f>
        <v>0</v>
      </c>
      <c r="H61" s="14">
        <f>SUM(H59:H60)</f>
        <v>0</v>
      </c>
      <c r="I61" s="1"/>
    </row>
    <row r="62" spans="2:9">
      <c r="B62" s="9" t="s">
        <v>92</v>
      </c>
      <c r="C62" s="58" t="s">
        <v>93</v>
      </c>
      <c r="D62" s="58"/>
      <c r="E62" s="58"/>
      <c r="F62" s="59"/>
      <c r="G62" s="13">
        <v>123</v>
      </c>
      <c r="H62" s="14">
        <v>9</v>
      </c>
      <c r="I62" s="1"/>
    </row>
    <row r="63" spans="2:9">
      <c r="B63" s="9" t="s">
        <v>94</v>
      </c>
      <c r="C63" s="58" t="s">
        <v>95</v>
      </c>
      <c r="D63" s="58"/>
      <c r="E63" s="58"/>
      <c r="F63" s="59"/>
      <c r="G63" s="13">
        <v>17851</v>
      </c>
      <c r="H63" s="14">
        <v>25219</v>
      </c>
      <c r="I63" s="1"/>
    </row>
    <row r="64" spans="2:9">
      <c r="B64" s="9" t="s">
        <v>96</v>
      </c>
      <c r="C64" s="58" t="s">
        <v>97</v>
      </c>
      <c r="D64" s="58"/>
      <c r="E64" s="58"/>
      <c r="F64" s="59"/>
      <c r="G64" s="13"/>
      <c r="H64" s="14"/>
    </row>
    <row r="65" spans="2:8">
      <c r="B65" s="9" t="s">
        <v>98</v>
      </c>
      <c r="C65" s="58" t="s">
        <v>99</v>
      </c>
      <c r="D65" s="58"/>
      <c r="E65" s="58"/>
      <c r="F65" s="59"/>
      <c r="G65" s="13">
        <v>25</v>
      </c>
      <c r="H65" s="14">
        <v>31</v>
      </c>
    </row>
    <row r="66" spans="2:8">
      <c r="B66" s="12" t="s">
        <v>57</v>
      </c>
      <c r="C66" s="61" t="s">
        <v>100</v>
      </c>
      <c r="D66" s="61"/>
      <c r="E66" s="61"/>
      <c r="F66" s="62"/>
      <c r="G66" s="13">
        <f>SUM(G62:G65)</f>
        <v>17999</v>
      </c>
      <c r="H66" s="14">
        <f>SUM(H62:H65)</f>
        <v>25259</v>
      </c>
    </row>
    <row r="67" spans="2:8">
      <c r="B67" s="9" t="s">
        <v>101</v>
      </c>
      <c r="C67" s="58" t="s">
        <v>102</v>
      </c>
      <c r="D67" s="58"/>
      <c r="E67" s="58"/>
      <c r="F67" s="59"/>
      <c r="G67" s="13">
        <v>43</v>
      </c>
      <c r="H67" s="14">
        <v>43</v>
      </c>
    </row>
    <row r="68" spans="2:8">
      <c r="B68" s="9" t="s">
        <v>103</v>
      </c>
      <c r="C68" s="58" t="s">
        <v>104</v>
      </c>
      <c r="D68" s="58"/>
      <c r="E68" s="58"/>
      <c r="F68" s="59"/>
      <c r="G68" s="13">
        <v>1537</v>
      </c>
      <c r="H68" s="14">
        <v>682</v>
      </c>
    </row>
    <row r="69" spans="2:8">
      <c r="B69" s="9" t="s">
        <v>105</v>
      </c>
      <c r="C69" s="58" t="s">
        <v>106</v>
      </c>
      <c r="D69" s="58"/>
      <c r="E69" s="58"/>
      <c r="F69" s="59"/>
      <c r="G69" s="13"/>
      <c r="H69" s="14"/>
    </row>
    <row r="70" spans="2:8">
      <c r="B70" s="9" t="s">
        <v>107</v>
      </c>
      <c r="C70" s="58" t="s">
        <v>108</v>
      </c>
      <c r="D70" s="58"/>
      <c r="E70" s="58"/>
      <c r="F70" s="59"/>
      <c r="G70" s="13"/>
      <c r="H70" s="14"/>
    </row>
    <row r="71" spans="2:8">
      <c r="B71" s="12" t="s">
        <v>109</v>
      </c>
      <c r="C71" s="61" t="s">
        <v>110</v>
      </c>
      <c r="D71" s="61"/>
      <c r="E71" s="61"/>
      <c r="F71" s="62"/>
      <c r="G71" s="13">
        <f>SUM(G67:G70)</f>
        <v>1580</v>
      </c>
      <c r="H71" s="14">
        <f>SUM(H67:H70)</f>
        <v>725</v>
      </c>
    </row>
    <row r="72" spans="2:8">
      <c r="B72" s="12" t="s">
        <v>111</v>
      </c>
      <c r="C72" s="61" t="s">
        <v>112</v>
      </c>
      <c r="D72" s="61"/>
      <c r="E72" s="61"/>
      <c r="F72" s="62"/>
      <c r="G72" s="13">
        <f>G47+G53+G61+G66+G71</f>
        <v>28636</v>
      </c>
      <c r="H72" s="14">
        <f>H47+H53+H61+H66+H71</f>
        <v>33300</v>
      </c>
    </row>
    <row r="73" spans="2:8" ht="15.75" thickBot="1">
      <c r="B73" s="28"/>
      <c r="C73" s="72" t="s">
        <v>113</v>
      </c>
      <c r="D73" s="72"/>
      <c r="E73" s="72"/>
      <c r="F73" s="73"/>
      <c r="G73" s="17">
        <f>G40+G72</f>
        <v>1407569</v>
      </c>
      <c r="H73" s="18">
        <f>H40+H72</f>
        <v>1362608</v>
      </c>
    </row>
    <row r="74" spans="2:8" ht="15.75" thickTop="1">
      <c r="B74" s="29"/>
      <c r="C74" s="30"/>
      <c r="D74" s="30"/>
      <c r="E74" s="30"/>
      <c r="F74" s="30"/>
      <c r="G74" s="3"/>
      <c r="H74" s="3"/>
    </row>
    <row r="75" spans="2:8">
      <c r="B75" s="29"/>
      <c r="C75" s="31"/>
      <c r="D75" s="31"/>
      <c r="E75" s="31"/>
      <c r="F75" s="31"/>
      <c r="G75" s="3"/>
      <c r="H75" s="3"/>
    </row>
    <row r="76" spans="2:8">
      <c r="B76" s="32"/>
      <c r="C76" s="31"/>
      <c r="D76" s="31"/>
      <c r="E76" s="31"/>
      <c r="F76" s="31"/>
      <c r="G76" s="3"/>
      <c r="H76" s="3"/>
    </row>
    <row r="77" spans="2:8">
      <c r="B77" s="3"/>
      <c r="C77" s="3"/>
      <c r="D77" s="3"/>
      <c r="E77" s="3"/>
      <c r="F77" s="3"/>
      <c r="G77" s="3"/>
      <c r="H77" s="3"/>
    </row>
    <row r="78" spans="2:8">
      <c r="B78" s="3"/>
      <c r="C78" s="3"/>
      <c r="D78" s="3"/>
      <c r="E78" s="3"/>
      <c r="F78" s="3"/>
      <c r="G78" s="3"/>
      <c r="H78" s="3"/>
    </row>
    <row r="79" spans="2:8">
      <c r="B79" s="3"/>
      <c r="C79" s="3"/>
      <c r="D79" s="3"/>
      <c r="E79" s="3"/>
      <c r="F79" s="3"/>
      <c r="G79" s="3"/>
      <c r="H79" s="3"/>
    </row>
    <row r="80" spans="2:8">
      <c r="B80" s="3"/>
      <c r="C80" s="3"/>
      <c r="D80" s="3"/>
      <c r="E80" s="3"/>
      <c r="F80" s="3"/>
      <c r="G80" s="3"/>
      <c r="H80" s="3"/>
    </row>
    <row r="81" spans="2:9">
      <c r="B81" s="3"/>
      <c r="C81" s="3"/>
      <c r="D81" s="3"/>
      <c r="E81" s="3"/>
      <c r="F81" s="3"/>
      <c r="G81" s="3"/>
      <c r="H81" s="3"/>
    </row>
    <row r="82" spans="2:9">
      <c r="B82" s="3"/>
      <c r="C82" s="3"/>
      <c r="D82" s="3"/>
      <c r="E82" s="3"/>
      <c r="F82" s="3"/>
      <c r="G82" s="3"/>
      <c r="H82" s="3"/>
    </row>
    <row r="83" spans="2:9">
      <c r="B83" s="3"/>
      <c r="C83" s="3"/>
      <c r="D83" s="3"/>
      <c r="E83" s="3"/>
      <c r="F83" s="3"/>
      <c r="G83" s="3"/>
      <c r="H83" s="3"/>
    </row>
    <row r="84" spans="2:9">
      <c r="B84" s="3"/>
      <c r="C84" s="3"/>
      <c r="D84" s="3"/>
      <c r="E84" s="3"/>
      <c r="F84" s="3"/>
      <c r="G84" s="3"/>
      <c r="H84" s="3"/>
    </row>
    <row r="85" spans="2:9">
      <c r="B85" s="3"/>
      <c r="C85" s="3"/>
      <c r="D85" s="3"/>
      <c r="E85" s="3"/>
      <c r="F85" s="3"/>
      <c r="G85" s="3"/>
      <c r="H85" s="3"/>
    </row>
    <row r="86" spans="2:9">
      <c r="B86" s="3"/>
      <c r="C86" s="3"/>
      <c r="D86" s="3"/>
      <c r="E86" s="3"/>
      <c r="F86" s="3"/>
      <c r="G86" s="3"/>
      <c r="H86" s="3"/>
    </row>
    <row r="87" spans="2:9">
      <c r="B87" s="3"/>
      <c r="C87" s="3"/>
      <c r="D87" s="3"/>
      <c r="E87" s="3"/>
      <c r="F87" s="3"/>
      <c r="G87" s="3"/>
      <c r="H87" s="3"/>
    </row>
    <row r="88" spans="2:9">
      <c r="B88" s="3"/>
      <c r="C88" s="3"/>
      <c r="D88" s="3"/>
      <c r="E88" s="3"/>
      <c r="F88" s="3"/>
      <c r="G88" s="3"/>
      <c r="H88" s="3"/>
    </row>
    <row r="89" spans="2:9">
      <c r="B89" s="3"/>
      <c r="C89" s="3"/>
      <c r="D89" s="3"/>
      <c r="E89" s="3"/>
      <c r="F89" s="3"/>
      <c r="G89" s="3"/>
      <c r="H89" s="3"/>
    </row>
    <row r="90" spans="2:9">
      <c r="B90" s="3"/>
      <c r="C90" s="3"/>
      <c r="D90" s="3"/>
      <c r="E90" s="3"/>
      <c r="F90" s="3"/>
      <c r="G90" s="3"/>
      <c r="H90" s="3"/>
    </row>
    <row r="91" spans="2:9">
      <c r="B91" s="3"/>
      <c r="C91" s="3"/>
      <c r="D91" s="3"/>
      <c r="E91" s="3"/>
      <c r="F91" s="3"/>
      <c r="G91" s="3"/>
      <c r="H91" s="3"/>
    </row>
    <row r="92" spans="2:9">
      <c r="B92" s="3"/>
      <c r="C92" s="3"/>
      <c r="D92" s="3"/>
      <c r="E92" s="3"/>
      <c r="F92" s="3"/>
      <c r="G92" s="3"/>
      <c r="H92" s="3"/>
    </row>
    <row r="93" spans="2:9">
      <c r="B93" s="3"/>
      <c r="C93" s="3"/>
      <c r="D93" s="3"/>
      <c r="E93" s="3"/>
      <c r="F93" s="3"/>
      <c r="G93" s="3"/>
      <c r="H93" s="3"/>
    </row>
    <row r="94" spans="2:9">
      <c r="B94" s="3"/>
      <c r="C94" s="3"/>
      <c r="D94" s="3"/>
      <c r="E94" s="3"/>
      <c r="F94" s="3"/>
      <c r="G94" s="3"/>
      <c r="H94" s="3"/>
    </row>
    <row r="95" spans="2:9">
      <c r="B95" s="3"/>
      <c r="C95" s="3"/>
      <c r="D95" s="3"/>
      <c r="E95" s="3"/>
      <c r="F95" s="3"/>
      <c r="G95" s="3"/>
      <c r="H95" s="3"/>
    </row>
    <row r="96" spans="2:9">
      <c r="B96" s="3"/>
      <c r="C96" s="3"/>
      <c r="D96" s="3"/>
      <c r="E96" s="3"/>
      <c r="F96" s="3"/>
      <c r="G96" s="3"/>
      <c r="H96" s="3"/>
      <c r="I96" s="1"/>
    </row>
    <row r="97" spans="2:9">
      <c r="B97" s="3"/>
      <c r="C97" s="3"/>
      <c r="D97" s="3"/>
      <c r="E97" s="3"/>
      <c r="F97" s="3"/>
      <c r="G97" s="3"/>
      <c r="H97" s="3"/>
      <c r="I97" s="1"/>
    </row>
    <row r="98" spans="2:9">
      <c r="B98" s="3"/>
      <c r="C98" s="3"/>
      <c r="D98" s="3"/>
      <c r="E98" s="3"/>
      <c r="F98" s="3"/>
      <c r="G98" s="3"/>
      <c r="H98" s="3"/>
      <c r="I98" s="1"/>
    </row>
    <row r="99" spans="2:9">
      <c r="B99" s="3"/>
      <c r="C99" s="3"/>
      <c r="D99" s="3"/>
      <c r="E99" s="3"/>
      <c r="F99" s="3"/>
      <c r="G99" s="3"/>
      <c r="H99" s="3"/>
      <c r="I99" s="1"/>
    </row>
    <row r="100" spans="2:9">
      <c r="B100" s="3"/>
      <c r="C100" s="3"/>
      <c r="D100" s="3"/>
      <c r="E100" s="3"/>
      <c r="F100" s="3"/>
      <c r="G100" s="3"/>
      <c r="H100" s="3"/>
      <c r="I100" s="1"/>
    </row>
    <row r="101" spans="2:9">
      <c r="B101" s="3"/>
      <c r="C101" s="3"/>
      <c r="D101" s="3"/>
      <c r="E101" s="3"/>
      <c r="F101" s="3"/>
      <c r="G101" s="3"/>
      <c r="H101" s="3"/>
      <c r="I101" s="1"/>
    </row>
    <row r="102" spans="2:9">
      <c r="B102" s="3"/>
      <c r="C102" s="3"/>
      <c r="D102" s="3"/>
      <c r="E102" s="3"/>
      <c r="F102" s="3"/>
      <c r="G102" s="3"/>
      <c r="H102" s="3"/>
      <c r="I102" s="1"/>
    </row>
    <row r="103" spans="2:9">
      <c r="B103" s="3"/>
      <c r="C103" s="3"/>
      <c r="D103" s="3"/>
      <c r="E103" s="3"/>
      <c r="F103" s="3"/>
      <c r="G103" s="3"/>
      <c r="H103" s="3"/>
      <c r="I103" s="1"/>
    </row>
    <row r="104" spans="2:9">
      <c r="B104" s="3"/>
      <c r="C104" s="3"/>
      <c r="D104" s="3"/>
      <c r="E104" s="3"/>
      <c r="F104" s="3"/>
      <c r="G104" s="3"/>
      <c r="H104" s="3"/>
      <c r="I104" s="1"/>
    </row>
    <row r="105" spans="2:9">
      <c r="B105" s="3"/>
      <c r="C105" s="3"/>
      <c r="D105" s="3"/>
      <c r="E105" s="3"/>
      <c r="F105" s="3"/>
      <c r="G105" s="3"/>
      <c r="H105" s="3"/>
      <c r="I105" s="1"/>
    </row>
    <row r="106" spans="2:9">
      <c r="B106" s="3"/>
      <c r="C106" s="3"/>
      <c r="D106" s="3"/>
      <c r="E106" s="3"/>
      <c r="F106" s="3"/>
      <c r="G106" s="74" t="s">
        <v>86</v>
      </c>
      <c r="H106" s="74"/>
      <c r="I106" s="74"/>
    </row>
    <row r="107" spans="2:9">
      <c r="B107" s="3"/>
      <c r="C107" s="3"/>
      <c r="D107" s="3"/>
      <c r="E107" s="3"/>
      <c r="F107" s="3"/>
      <c r="G107" s="3"/>
      <c r="H107" s="3"/>
      <c r="I107" s="1"/>
    </row>
    <row r="108" spans="2:9" ht="15.75" thickBot="1">
      <c r="B108" s="47" t="s">
        <v>114</v>
      </c>
      <c r="C108" s="47"/>
      <c r="D108" s="47"/>
      <c r="E108" s="3"/>
      <c r="F108" s="3"/>
      <c r="G108" s="48" t="s">
        <v>2</v>
      </c>
      <c r="H108" s="48"/>
      <c r="I108" s="1"/>
    </row>
    <row r="109" spans="2:9" ht="15.75" thickTop="1">
      <c r="B109" s="75" t="s">
        <v>3</v>
      </c>
      <c r="C109" s="54" t="s">
        <v>4</v>
      </c>
      <c r="D109" s="54"/>
      <c r="E109" s="54"/>
      <c r="F109" s="55"/>
      <c r="G109" s="33" t="s">
        <v>5</v>
      </c>
      <c r="H109" s="34" t="s">
        <v>6</v>
      </c>
      <c r="I109" s="1"/>
    </row>
    <row r="110" spans="2:9">
      <c r="B110" s="76"/>
      <c r="C110" s="77"/>
      <c r="D110" s="77"/>
      <c r="E110" s="77"/>
      <c r="F110" s="78"/>
      <c r="G110" s="35">
        <v>37987</v>
      </c>
      <c r="H110" s="36">
        <v>38352</v>
      </c>
      <c r="I110" s="1"/>
    </row>
    <row r="111" spans="2:9">
      <c r="B111" s="9" t="s">
        <v>7</v>
      </c>
      <c r="C111" s="58" t="s">
        <v>115</v>
      </c>
      <c r="D111" s="58"/>
      <c r="E111" s="58"/>
      <c r="F111" s="59"/>
      <c r="G111" s="13">
        <v>868901</v>
      </c>
      <c r="H111" s="14">
        <v>868901</v>
      </c>
      <c r="I111" s="1"/>
    </row>
    <row r="112" spans="2:9">
      <c r="B112" s="9" t="s">
        <v>9</v>
      </c>
      <c r="C112" s="58" t="s">
        <v>116</v>
      </c>
      <c r="D112" s="58"/>
      <c r="E112" s="58"/>
      <c r="F112" s="59"/>
      <c r="G112" s="13">
        <v>511499</v>
      </c>
      <c r="H112" s="14">
        <v>456152</v>
      </c>
      <c r="I112" s="1"/>
    </row>
    <row r="113" spans="2:9">
      <c r="B113" s="9" t="s">
        <v>11</v>
      </c>
      <c r="C113" s="58" t="s">
        <v>117</v>
      </c>
      <c r="D113" s="58"/>
      <c r="E113" s="58"/>
      <c r="F113" s="59"/>
      <c r="G113" s="13"/>
      <c r="H113" s="14"/>
      <c r="I113" s="1"/>
    </row>
    <row r="114" spans="2:9">
      <c r="B114" s="12" t="s">
        <v>118</v>
      </c>
      <c r="C114" s="61" t="s">
        <v>119</v>
      </c>
      <c r="D114" s="61"/>
      <c r="E114" s="61"/>
      <c r="F114" s="62"/>
      <c r="G114" s="13">
        <f>SUM(G111:G113)</f>
        <v>1380400</v>
      </c>
      <c r="H114" s="14">
        <f>SUM(H111:H113)</f>
        <v>1325053</v>
      </c>
      <c r="I114" s="1"/>
    </row>
    <row r="115" spans="2:9">
      <c r="B115" s="9" t="s">
        <v>13</v>
      </c>
      <c r="C115" s="58" t="s">
        <v>120</v>
      </c>
      <c r="D115" s="58"/>
      <c r="E115" s="58"/>
      <c r="F115" s="59"/>
      <c r="G115" s="13">
        <v>19254</v>
      </c>
      <c r="H115" s="14">
        <v>24304</v>
      </c>
      <c r="I115" s="1"/>
    </row>
    <row r="116" spans="2:9">
      <c r="B116" s="9"/>
      <c r="C116" s="58" t="s">
        <v>121</v>
      </c>
      <c r="D116" s="58"/>
      <c r="E116" s="58"/>
      <c r="F116" s="59"/>
      <c r="G116" s="13">
        <v>19254</v>
      </c>
      <c r="H116" s="14">
        <v>24304</v>
      </c>
      <c r="I116" s="1"/>
    </row>
    <row r="117" spans="2:9">
      <c r="B117" s="9"/>
      <c r="C117" s="58" t="s">
        <v>122</v>
      </c>
      <c r="D117" s="58"/>
      <c r="E117" s="58"/>
      <c r="F117" s="59"/>
      <c r="G117" s="13"/>
      <c r="H117" s="14"/>
      <c r="I117" s="1"/>
    </row>
    <row r="118" spans="2:9">
      <c r="B118" s="9" t="s">
        <v>15</v>
      </c>
      <c r="C118" s="58" t="s">
        <v>123</v>
      </c>
      <c r="D118" s="58"/>
      <c r="E118" s="58"/>
      <c r="F118" s="59"/>
      <c r="G118" s="13"/>
      <c r="H118" s="14"/>
      <c r="I118" s="1"/>
    </row>
    <row r="119" spans="2:9">
      <c r="B119" s="9" t="s">
        <v>17</v>
      </c>
      <c r="C119" s="58" t="s">
        <v>124</v>
      </c>
      <c r="D119" s="58"/>
      <c r="E119" s="58"/>
      <c r="F119" s="59"/>
      <c r="G119" s="13"/>
      <c r="H119" s="14"/>
      <c r="I119" s="1"/>
    </row>
    <row r="120" spans="2:9">
      <c r="B120" s="9" t="s">
        <v>21</v>
      </c>
      <c r="C120" s="58" t="s">
        <v>125</v>
      </c>
      <c r="D120" s="58"/>
      <c r="E120" s="58"/>
      <c r="F120" s="59"/>
      <c r="G120" s="13"/>
      <c r="H120" s="14"/>
      <c r="I120" s="1"/>
    </row>
    <row r="121" spans="2:9">
      <c r="B121" s="9" t="s">
        <v>28</v>
      </c>
      <c r="C121" s="58" t="s">
        <v>126</v>
      </c>
      <c r="D121" s="58"/>
      <c r="E121" s="58"/>
      <c r="F121" s="59"/>
      <c r="G121" s="13"/>
      <c r="H121" s="14"/>
      <c r="I121" s="1"/>
    </row>
    <row r="122" spans="2:9">
      <c r="B122" s="12" t="s">
        <v>19</v>
      </c>
      <c r="C122" s="61" t="s">
        <v>127</v>
      </c>
      <c r="D122" s="61"/>
      <c r="E122" s="61"/>
      <c r="F122" s="62"/>
      <c r="G122" s="13">
        <f>SUM(G115,G118:G121)</f>
        <v>19254</v>
      </c>
      <c r="H122" s="14">
        <f>SUM(H115,H118:H121)</f>
        <v>24304</v>
      </c>
    </row>
    <row r="123" spans="2:9">
      <c r="B123" s="9" t="s">
        <v>30</v>
      </c>
      <c r="C123" s="58" t="s">
        <v>128</v>
      </c>
      <c r="D123" s="58"/>
      <c r="E123" s="58"/>
      <c r="F123" s="59"/>
      <c r="G123" s="13"/>
      <c r="H123" s="14"/>
    </row>
    <row r="124" spans="2:9">
      <c r="B124" s="9"/>
      <c r="C124" s="58" t="s">
        <v>129</v>
      </c>
      <c r="D124" s="58"/>
      <c r="E124" s="58"/>
      <c r="F124" s="59"/>
      <c r="G124" s="13"/>
      <c r="H124" s="14"/>
    </row>
    <row r="125" spans="2:9">
      <c r="B125" s="37"/>
      <c r="C125" s="58" t="s">
        <v>130</v>
      </c>
      <c r="D125" s="58"/>
      <c r="E125" s="58"/>
      <c r="F125" s="59"/>
      <c r="G125" s="13"/>
      <c r="H125" s="14"/>
    </row>
    <row r="126" spans="2:9">
      <c r="B126" s="9" t="s">
        <v>32</v>
      </c>
      <c r="C126" s="58" t="s">
        <v>131</v>
      </c>
      <c r="D126" s="58"/>
      <c r="E126" s="58"/>
      <c r="F126" s="59"/>
      <c r="G126" s="13"/>
      <c r="H126" s="14"/>
    </row>
    <row r="127" spans="2:9">
      <c r="B127" s="9" t="s">
        <v>34</v>
      </c>
      <c r="C127" s="58" t="s">
        <v>132</v>
      </c>
      <c r="D127" s="58"/>
      <c r="E127" s="58"/>
      <c r="F127" s="59"/>
      <c r="G127" s="13"/>
      <c r="H127" s="14"/>
    </row>
    <row r="128" spans="2:9">
      <c r="B128" s="9" t="s">
        <v>36</v>
      </c>
      <c r="C128" s="58" t="s">
        <v>133</v>
      </c>
      <c r="D128" s="58"/>
      <c r="E128" s="58"/>
      <c r="F128" s="59"/>
      <c r="G128" s="13"/>
      <c r="H128" s="14"/>
    </row>
    <row r="129" spans="2:8">
      <c r="B129" s="12" t="s">
        <v>40</v>
      </c>
      <c r="C129" s="61" t="s">
        <v>134</v>
      </c>
      <c r="D129" s="61"/>
      <c r="E129" s="61"/>
      <c r="F129" s="62"/>
      <c r="G129" s="13">
        <f>SUM(G123,G126:G128)</f>
        <v>0</v>
      </c>
      <c r="H129" s="14">
        <f>SUM(H123,H126:H128)</f>
        <v>0</v>
      </c>
    </row>
    <row r="130" spans="2:8">
      <c r="B130" s="12" t="s">
        <v>135</v>
      </c>
      <c r="C130" s="79" t="s">
        <v>136</v>
      </c>
      <c r="D130" s="79"/>
      <c r="E130" s="79"/>
      <c r="F130" s="80"/>
      <c r="G130" s="13">
        <f>G122+G129</f>
        <v>19254</v>
      </c>
      <c r="H130" s="14">
        <f>H122+H129</f>
        <v>24304</v>
      </c>
    </row>
    <row r="131" spans="2:8">
      <c r="B131" s="9" t="s">
        <v>38</v>
      </c>
      <c r="C131" s="58" t="s">
        <v>137</v>
      </c>
      <c r="D131" s="58"/>
      <c r="E131" s="58"/>
      <c r="F131" s="59"/>
      <c r="G131" s="13"/>
      <c r="H131" s="14"/>
    </row>
    <row r="132" spans="2:8">
      <c r="B132" s="9" t="s">
        <v>42</v>
      </c>
      <c r="C132" s="58" t="s">
        <v>138</v>
      </c>
      <c r="D132" s="58"/>
      <c r="E132" s="58"/>
      <c r="F132" s="59"/>
      <c r="G132" s="13"/>
      <c r="H132" s="14"/>
    </row>
    <row r="133" spans="2:8">
      <c r="B133" s="9" t="s">
        <v>44</v>
      </c>
      <c r="C133" s="58" t="s">
        <v>139</v>
      </c>
      <c r="D133" s="58"/>
      <c r="E133" s="58"/>
      <c r="F133" s="59"/>
      <c r="G133" s="13"/>
      <c r="H133" s="14"/>
    </row>
    <row r="134" spans="2:8">
      <c r="B134" s="9" t="s">
        <v>46</v>
      </c>
      <c r="C134" s="58" t="s">
        <v>140</v>
      </c>
      <c r="D134" s="58"/>
      <c r="E134" s="58"/>
      <c r="F134" s="59"/>
      <c r="G134" s="13"/>
      <c r="H134" s="14"/>
    </row>
    <row r="135" spans="2:8">
      <c r="B135" s="12" t="s">
        <v>19</v>
      </c>
      <c r="C135" s="61" t="s">
        <v>141</v>
      </c>
      <c r="D135" s="61"/>
      <c r="E135" s="61"/>
      <c r="F135" s="62"/>
      <c r="G135" s="13">
        <v>0</v>
      </c>
      <c r="H135" s="14">
        <v>0</v>
      </c>
    </row>
    <row r="136" spans="2:8">
      <c r="B136" s="9" t="s">
        <v>48</v>
      </c>
      <c r="C136" s="58" t="s">
        <v>81</v>
      </c>
      <c r="D136" s="58"/>
      <c r="E136" s="58"/>
      <c r="F136" s="59"/>
      <c r="G136" s="13"/>
      <c r="H136" s="14"/>
    </row>
    <row r="137" spans="2:8">
      <c r="B137" s="9" t="s">
        <v>50</v>
      </c>
      <c r="C137" s="58" t="s">
        <v>142</v>
      </c>
      <c r="D137" s="58"/>
      <c r="E137" s="58"/>
      <c r="F137" s="59"/>
      <c r="G137" s="13"/>
      <c r="H137" s="14"/>
    </row>
    <row r="138" spans="2:8">
      <c r="B138" s="9" t="s">
        <v>52</v>
      </c>
      <c r="C138" s="58" t="s">
        <v>143</v>
      </c>
      <c r="D138" s="58"/>
      <c r="E138" s="58"/>
      <c r="F138" s="59"/>
      <c r="G138" s="13">
        <f>SUM(G139:G140)</f>
        <v>3356</v>
      </c>
      <c r="H138" s="14">
        <f>SUM(H139:H140)</f>
        <v>5143</v>
      </c>
    </row>
    <row r="139" spans="2:8">
      <c r="B139" s="9"/>
      <c r="C139" s="58" t="s">
        <v>144</v>
      </c>
      <c r="D139" s="58"/>
      <c r="E139" s="58"/>
      <c r="F139" s="59"/>
      <c r="G139" s="13">
        <v>3356</v>
      </c>
      <c r="H139" s="14">
        <v>5143</v>
      </c>
    </row>
    <row r="140" spans="2:8">
      <c r="B140" s="9"/>
      <c r="C140" s="58" t="s">
        <v>145</v>
      </c>
      <c r="D140" s="58"/>
      <c r="E140" s="58"/>
      <c r="F140" s="59"/>
      <c r="G140" s="13"/>
      <c r="H140" s="14"/>
    </row>
    <row r="141" spans="2:8">
      <c r="B141" s="9" t="s">
        <v>63</v>
      </c>
      <c r="C141" s="58" t="s">
        <v>146</v>
      </c>
      <c r="D141" s="58"/>
      <c r="E141" s="58"/>
      <c r="F141" s="59"/>
      <c r="G141" s="13">
        <f>SUM(G142:G145)</f>
        <v>4234</v>
      </c>
      <c r="H141" s="14">
        <f>SUM(H142:H145)</f>
        <v>6428</v>
      </c>
    </row>
    <row r="142" spans="2:8">
      <c r="B142" s="9"/>
      <c r="C142" s="81" t="s">
        <v>163</v>
      </c>
      <c r="D142" s="58"/>
      <c r="E142" s="58"/>
      <c r="F142" s="59"/>
      <c r="G142" s="13"/>
      <c r="H142" s="14">
        <v>25</v>
      </c>
    </row>
    <row r="143" spans="2:8">
      <c r="B143" s="9"/>
      <c r="C143" s="58" t="s">
        <v>147</v>
      </c>
      <c r="D143" s="58"/>
      <c r="E143" s="58"/>
      <c r="F143" s="59"/>
      <c r="G143" s="13">
        <v>182</v>
      </c>
      <c r="H143" s="14">
        <v>137</v>
      </c>
    </row>
    <row r="144" spans="2:8">
      <c r="B144" s="9"/>
      <c r="C144" s="58" t="s">
        <v>148</v>
      </c>
      <c r="D144" s="58"/>
      <c r="E144" s="58"/>
      <c r="F144" s="59"/>
      <c r="G144" s="13"/>
      <c r="H144" s="14"/>
    </row>
    <row r="145" spans="2:8">
      <c r="B145" s="9"/>
      <c r="C145" s="58" t="s">
        <v>149</v>
      </c>
      <c r="D145" s="58"/>
      <c r="E145" s="58"/>
      <c r="F145" s="59"/>
      <c r="G145" s="13">
        <v>4052</v>
      </c>
      <c r="H145" s="14">
        <v>6266</v>
      </c>
    </row>
    <row r="146" spans="2:8">
      <c r="B146" s="12" t="s">
        <v>40</v>
      </c>
      <c r="C146" s="61" t="s">
        <v>150</v>
      </c>
      <c r="D146" s="61"/>
      <c r="E146" s="61"/>
      <c r="F146" s="62"/>
      <c r="G146" s="13">
        <f>SUM(G136:G138,G141)</f>
        <v>7590</v>
      </c>
      <c r="H146" s="14">
        <f>SUM(H136:H138,H141)</f>
        <v>11571</v>
      </c>
    </row>
    <row r="147" spans="2:8">
      <c r="B147" s="9" t="s">
        <v>65</v>
      </c>
      <c r="C147" s="58" t="s">
        <v>151</v>
      </c>
      <c r="D147" s="58"/>
      <c r="E147" s="58"/>
      <c r="F147" s="59"/>
      <c r="G147" s="13">
        <v>300</v>
      </c>
      <c r="H147" s="14">
        <v>1160</v>
      </c>
    </row>
    <row r="148" spans="2:8">
      <c r="B148" s="9" t="s">
        <v>67</v>
      </c>
      <c r="C148" s="58" t="s">
        <v>152</v>
      </c>
      <c r="D148" s="58"/>
      <c r="E148" s="58"/>
      <c r="F148" s="59"/>
      <c r="G148" s="13"/>
      <c r="H148" s="14">
        <v>489</v>
      </c>
    </row>
    <row r="149" spans="2:8">
      <c r="B149" s="9" t="s">
        <v>69</v>
      </c>
      <c r="C149" s="58" t="s">
        <v>153</v>
      </c>
      <c r="D149" s="58"/>
      <c r="E149" s="58"/>
      <c r="F149" s="59"/>
      <c r="G149" s="13"/>
      <c r="H149" s="14"/>
    </row>
    <row r="150" spans="2:8">
      <c r="B150" s="9" t="s">
        <v>154</v>
      </c>
      <c r="C150" s="58" t="s">
        <v>155</v>
      </c>
      <c r="D150" s="58"/>
      <c r="E150" s="58"/>
      <c r="F150" s="59"/>
      <c r="G150" s="13">
        <v>25</v>
      </c>
      <c r="H150" s="14">
        <v>31</v>
      </c>
    </row>
    <row r="151" spans="2:8">
      <c r="B151" s="9"/>
      <c r="C151" s="58" t="s">
        <v>156</v>
      </c>
      <c r="D151" s="58"/>
      <c r="E151" s="58"/>
      <c r="F151" s="59"/>
      <c r="G151" s="13"/>
      <c r="H151" s="14"/>
    </row>
    <row r="152" spans="2:8">
      <c r="B152" s="9"/>
      <c r="C152" s="82" t="s">
        <v>157</v>
      </c>
      <c r="D152" s="82"/>
      <c r="E152" s="82"/>
      <c r="F152" s="83"/>
      <c r="G152" s="13"/>
      <c r="H152" s="14"/>
    </row>
    <row r="153" spans="2:8">
      <c r="B153" s="12" t="s">
        <v>54</v>
      </c>
      <c r="C153" s="61" t="s">
        <v>158</v>
      </c>
      <c r="D153" s="61"/>
      <c r="E153" s="61"/>
      <c r="F153" s="62"/>
      <c r="G153" s="13">
        <f>SUM(G147:G150)</f>
        <v>325</v>
      </c>
      <c r="H153" s="14">
        <f>SUM(H147:H150)</f>
        <v>1680</v>
      </c>
    </row>
    <row r="154" spans="2:8">
      <c r="B154" s="12" t="s">
        <v>159</v>
      </c>
      <c r="C154" s="61" t="s">
        <v>160</v>
      </c>
      <c r="D154" s="61"/>
      <c r="E154" s="61"/>
      <c r="F154" s="62"/>
      <c r="G154" s="13">
        <f>G135+G146+G153</f>
        <v>7915</v>
      </c>
      <c r="H154" s="14">
        <f>H135+H146+H153</f>
        <v>13251</v>
      </c>
    </row>
    <row r="155" spans="2:8" ht="15.75" thickBot="1">
      <c r="B155" s="38"/>
      <c r="C155" s="72" t="s">
        <v>161</v>
      </c>
      <c r="D155" s="72"/>
      <c r="E155" s="72"/>
      <c r="F155" s="73"/>
      <c r="G155" s="17">
        <f>G114+G130+G154</f>
        <v>1407569</v>
      </c>
      <c r="H155" s="18">
        <f>H114+H130+H154</f>
        <v>1362608</v>
      </c>
    </row>
    <row r="156" spans="2:8" ht="15.75" thickTop="1">
      <c r="B156" s="1"/>
      <c r="C156" s="1"/>
      <c r="D156" s="1"/>
      <c r="E156" s="1"/>
      <c r="F156" s="1"/>
      <c r="G156" s="1"/>
      <c r="H156" s="1"/>
    </row>
  </sheetData>
  <mergeCells count="117">
    <mergeCell ref="C147:F147"/>
    <mergeCell ref="C148:F148"/>
    <mergeCell ref="C153:F153"/>
    <mergeCell ref="C154:F154"/>
    <mergeCell ref="C155:F155"/>
    <mergeCell ref="C149:F149"/>
    <mergeCell ref="C150:F150"/>
    <mergeCell ref="C151:F151"/>
    <mergeCell ref="C152:F152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9:F129"/>
    <mergeCell ref="C130:F130"/>
    <mergeCell ref="C131:F131"/>
    <mergeCell ref="C132:F132"/>
    <mergeCell ref="C133:F133"/>
    <mergeCell ref="C134:F134"/>
    <mergeCell ref="C135:F135"/>
    <mergeCell ref="C136:F136"/>
    <mergeCell ref="C137:F137"/>
    <mergeCell ref="C120:F120"/>
    <mergeCell ref="C121:F121"/>
    <mergeCell ref="C122:F122"/>
    <mergeCell ref="C123:F123"/>
    <mergeCell ref="C124:F124"/>
    <mergeCell ref="C125:F125"/>
    <mergeCell ref="C126:F126"/>
    <mergeCell ref="C127:F127"/>
    <mergeCell ref="C128:F128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70:F70"/>
    <mergeCell ref="C71:F71"/>
    <mergeCell ref="C72:F72"/>
    <mergeCell ref="C73:F73"/>
    <mergeCell ref="G106:I106"/>
    <mergeCell ref="B108:D108"/>
    <mergeCell ref="G108:H108"/>
    <mergeCell ref="B109:B110"/>
    <mergeCell ref="C109:F110"/>
    <mergeCell ref="C69:F69"/>
    <mergeCell ref="C48:F48"/>
    <mergeCell ref="C49:F49"/>
    <mergeCell ref="C50:F50"/>
    <mergeCell ref="C51:F51"/>
    <mergeCell ref="C52:F52"/>
    <mergeCell ref="C53:F53"/>
    <mergeCell ref="C36:F36"/>
    <mergeCell ref="C37:F37"/>
    <mergeCell ref="C61:F61"/>
    <mergeCell ref="C62:F62"/>
    <mergeCell ref="C63:F63"/>
    <mergeCell ref="C64:F64"/>
    <mergeCell ref="C65:F65"/>
    <mergeCell ref="C66:F66"/>
    <mergeCell ref="C67:F67"/>
    <mergeCell ref="C68:F68"/>
    <mergeCell ref="C44:F44"/>
    <mergeCell ref="C45:F45"/>
    <mergeCell ref="G54:I54"/>
    <mergeCell ref="C59:F59"/>
    <mergeCell ref="C60:F60"/>
    <mergeCell ref="C39:F39"/>
    <mergeCell ref="C40:F40"/>
    <mergeCell ref="C41:F41"/>
    <mergeCell ref="C42:F42"/>
    <mergeCell ref="C43:F43"/>
    <mergeCell ref="C28:F28"/>
    <mergeCell ref="C29:F29"/>
    <mergeCell ref="C46:F46"/>
    <mergeCell ref="C47:F47"/>
    <mergeCell ref="C30:F30"/>
    <mergeCell ref="C31:F31"/>
    <mergeCell ref="C32:F32"/>
    <mergeCell ref="C33:F33"/>
    <mergeCell ref="C34:F34"/>
    <mergeCell ref="C35:F35"/>
    <mergeCell ref="C14:F14"/>
    <mergeCell ref="C15:F15"/>
    <mergeCell ref="C10:F10"/>
    <mergeCell ref="C11:F11"/>
    <mergeCell ref="C18:F18"/>
    <mergeCell ref="C16:F16"/>
    <mergeCell ref="C17:F17"/>
    <mergeCell ref="C38:F38"/>
    <mergeCell ref="C21:F21"/>
    <mergeCell ref="C22:F22"/>
    <mergeCell ref="C23:F23"/>
    <mergeCell ref="C24:F24"/>
    <mergeCell ref="C25:F25"/>
    <mergeCell ref="C26:F26"/>
    <mergeCell ref="C27:F27"/>
    <mergeCell ref="C19:F19"/>
    <mergeCell ref="C20:F20"/>
    <mergeCell ref="B7:D7"/>
    <mergeCell ref="G7:H7"/>
    <mergeCell ref="A5:I5"/>
    <mergeCell ref="A3:I3"/>
    <mergeCell ref="A1:I1"/>
    <mergeCell ref="B8:B9"/>
    <mergeCell ref="C8:F9"/>
    <mergeCell ref="C12:F12"/>
    <mergeCell ref="C13:F13"/>
  </mergeCells>
  <pageMargins left="0.76" right="0.7" top="0.3" bottom="0.6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Balatonszentgyörgy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2014-04-11T09:41:54Z</cp:lastPrinted>
  <dcterms:created xsi:type="dcterms:W3CDTF">2014-03-28T11:50:41Z</dcterms:created>
  <dcterms:modified xsi:type="dcterms:W3CDTF">2014-05-05T10:53:09Z</dcterms:modified>
</cp:coreProperties>
</file>