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F48" i="21" l="1"/>
  <c r="F46" i="21"/>
  <c r="F43" i="21"/>
  <c r="F41" i="21"/>
  <c r="F40" i="21"/>
  <c r="F37" i="21"/>
  <c r="F36" i="21"/>
  <c r="F35" i="21"/>
  <c r="F34" i="21"/>
  <c r="F33" i="21"/>
  <c r="F27" i="21"/>
  <c r="F24" i="21"/>
  <c r="F19" i="21"/>
  <c r="F18" i="21"/>
  <c r="F17" i="21"/>
  <c r="F15" i="21"/>
  <c r="F14" i="21"/>
  <c r="F13" i="21"/>
  <c r="F12" i="21"/>
  <c r="D46" i="21"/>
  <c r="E46" i="21"/>
  <c r="C46" i="21"/>
  <c r="D42" i="21"/>
  <c r="D38" i="21" s="1"/>
  <c r="E42" i="21"/>
  <c r="F42" i="21" s="1"/>
  <c r="C42" i="21"/>
  <c r="D39" i="21"/>
  <c r="E39" i="21"/>
  <c r="F39" i="21" s="1"/>
  <c r="C39" i="21"/>
  <c r="D32" i="21"/>
  <c r="E32" i="21"/>
  <c r="F32" i="21" s="1"/>
  <c r="C32" i="21"/>
  <c r="E23" i="21"/>
  <c r="C23" i="21"/>
  <c r="D23" i="21"/>
  <c r="D21" i="21" s="1"/>
  <c r="D20" i="21"/>
  <c r="D16" i="21"/>
  <c r="E16" i="21"/>
  <c r="F16" i="21" s="1"/>
  <c r="C16" i="21"/>
  <c r="D11" i="21"/>
  <c r="E11" i="21"/>
  <c r="F11" i="21" s="1"/>
  <c r="C11" i="21"/>
  <c r="F23" i="21" l="1"/>
  <c r="E20" i="21"/>
  <c r="F20" i="21" s="1"/>
  <c r="D45" i="21"/>
  <c r="D49" i="21" s="1"/>
  <c r="D28" i="21"/>
  <c r="C21" i="21"/>
  <c r="C20" i="21"/>
  <c r="C28" i="21" l="1"/>
  <c r="C38" i="21"/>
  <c r="C45" i="21" s="1"/>
  <c r="C49" i="21" s="1"/>
  <c r="E21" i="21"/>
  <c r="F21" i="21" s="1"/>
  <c r="E38" i="21" l="1"/>
  <c r="E28" i="21"/>
  <c r="F28" i="21" s="1"/>
  <c r="E45" i="21" l="1"/>
  <c r="E49" i="21" s="1"/>
  <c r="F49" i="21" s="1"/>
  <c r="F38" i="21"/>
  <c r="F45" i="21" l="1"/>
</calcChain>
</file>

<file path=xl/sharedStrings.xml><?xml version="1.0" encoding="utf-8"?>
<sst xmlns="http://schemas.openxmlformats.org/spreadsheetml/2006/main" count="54" uniqueCount="45">
  <si>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</si>
  <si>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</si>
  <si>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</si>
  <si>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</si>
  <si>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</si>
  <si>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</si>
  <si>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</si>
  <si>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</si>
  <si>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</si>
  <si>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</si>
  <si>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</si>
  <si>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</si>
  <si>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</si>
  <si>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</si>
  <si>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</si>
  <si>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</si>
  <si>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</si>
  <si>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</si>
  <si>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</si>
  <si>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</si>
  <si>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</si>
  <si>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</si>
  <si>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</si>
  <si>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</si>
  <si>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</si>
  <si>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</si>
  <si>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</si>
  <si>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</si>
  <si>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</si>
  <si>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</si>
  <si>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</si>
  <si>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</si>
  <si>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</si>
  <si>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</si>
  <si>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</si>
  <si>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</si>
  <si>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</si>
  <si>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</si>
  <si>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</si>
  <si>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Eredeti előirányzat</t>
  </si>
  <si>
    <t>Módosított előirányzat</t>
  </si>
  <si>
    <t>3.melléklet</t>
  </si>
  <si>
    <t>Teljesítés  %</t>
  </si>
  <si>
    <t>Tény 2018.12.31.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</si>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</sst>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1" fillId="0" borderId="0" xfId="1" applyNumberFormat="1" applyFont="1" applyFill="1" applyBorder="1"/>
    <xf numFmtId="3" fontId="14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4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1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4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0" fontId="15" fillId="0" borderId="4" xfId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0" fillId="0" borderId="4" xfId="0" applyNumberFormat="1" applyBorder="1" applyAlignment="1"/>
    <xf numFmtId="3" fontId="8" fillId="0" borderId="8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3" fontId="9" fillId="0" borderId="12" xfId="1" applyNumberFormat="1" applyFont="1" applyFill="1" applyBorder="1" applyAlignment="1">
      <alignment vertical="center"/>
    </xf>
    <xf numFmtId="3" fontId="3" fillId="0" borderId="6" xfId="0" applyNumberFormat="1" applyFont="1" applyBorder="1" applyAlignment="1"/>
    <xf numFmtId="3" fontId="3" fillId="0" borderId="19" xfId="0" applyNumberFormat="1" applyFont="1" applyBorder="1" applyAlignment="1"/>
    <xf numFmtId="3" fontId="9" fillId="0" borderId="6" xfId="1" applyNumberFormat="1" applyFont="1" applyFill="1" applyBorder="1" applyAlignment="1">
      <alignment vertical="center"/>
    </xf>
    <xf numFmtId="3" fontId="0" fillId="0" borderId="19" xfId="0" applyNumberFormat="1" applyBorder="1" applyAlignment="1"/>
    <xf numFmtId="3" fontId="8" fillId="0" borderId="4" xfId="1" applyNumberFormat="1" applyFont="1" applyFill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0" fillId="0" borderId="13" xfId="0" applyNumberFormat="1" applyBorder="1" applyAlignment="1"/>
    <xf numFmtId="3" fontId="0" fillId="0" borderId="6" xfId="0" applyNumberFormat="1" applyBorder="1" applyAlignment="1"/>
    <xf numFmtId="3" fontId="2" fillId="0" borderId="1" xfId="0" applyNumberFormat="1" applyFont="1" applyBorder="1" applyAlignment="1"/>
    <xf numFmtId="3" fontId="2" fillId="0" borderId="19" xfId="0" applyNumberFormat="1" applyFont="1" applyBorder="1" applyAlignment="1"/>
    <xf numFmtId="3" fontId="0" fillId="0" borderId="8" xfId="0" applyNumberFormat="1" applyBorder="1" applyAlignment="1"/>
    <xf numFmtId="3" fontId="3" fillId="0" borderId="1" xfId="0" applyNumberFormat="1" applyFont="1" applyBorder="1" applyAlignment="1"/>
    <xf numFmtId="3" fontId="8" fillId="0" borderId="6" xfId="1" applyNumberFormat="1" applyFont="1" applyFill="1" applyBorder="1" applyAlignment="1">
      <alignment vertical="center"/>
    </xf>
    <xf numFmtId="3" fontId="3" fillId="0" borderId="10" xfId="0" applyNumberFormat="1" applyFont="1" applyBorder="1" applyAlignment="1"/>
    <xf numFmtId="3" fontId="2" fillId="0" borderId="2" xfId="0" applyNumberFormat="1" applyFont="1" applyBorder="1" applyAlignment="1"/>
    <xf numFmtId="3" fontId="3" fillId="0" borderId="4" xfId="0" applyNumberFormat="1" applyFont="1" applyBorder="1" applyAlignment="1"/>
    <xf numFmtId="3" fontId="0" fillId="0" borderId="5" xfId="0" applyNumberFormat="1" applyBorder="1" applyAlignment="1"/>
    <xf numFmtId="3" fontId="0" fillId="0" borderId="9" xfId="0" applyNumberFormat="1" applyBorder="1" applyAlignment="1"/>
    <xf numFmtId="3" fontId="8" fillId="0" borderId="3" xfId="1" applyNumberFormat="1" applyFont="1" applyFill="1" applyBorder="1" applyAlignment="1">
      <alignment vertical="center"/>
    </xf>
    <xf numFmtId="3" fontId="3" fillId="0" borderId="0" xfId="0" applyNumberFormat="1" applyFont="1" applyBorder="1" applyAlignment="1"/>
    <xf numFmtId="3" fontId="3" fillId="0" borderId="7" xfId="0" applyNumberFormat="1" applyFont="1" applyBorder="1" applyAlignment="1"/>
    <xf numFmtId="3" fontId="8" fillId="0" borderId="7" xfId="1" applyNumberFormat="1" applyFont="1" applyFill="1" applyBorder="1" applyAlignment="1">
      <alignment vertical="center"/>
    </xf>
    <xf numFmtId="3" fontId="3" fillId="0" borderId="15" xfId="0" applyNumberFormat="1" applyFont="1" applyBorder="1" applyAlignment="1"/>
    <xf numFmtId="3" fontId="3" fillId="0" borderId="5" xfId="0" applyNumberFormat="1" applyFont="1" applyBorder="1" applyAlignment="1"/>
    <xf numFmtId="0" fontId="2" fillId="0" borderId="2" xfId="1" applyFont="1" applyFill="1" applyBorder="1"/>
    <xf numFmtId="3" fontId="2" fillId="0" borderId="3" xfId="1" applyNumberFormat="1" applyFont="1" applyFill="1" applyBorder="1"/>
    <xf numFmtId="3" fontId="2" fillId="0" borderId="3" xfId="0" applyNumberFormat="1" applyFont="1" applyBorder="1" applyAlignment="1"/>
    <xf numFmtId="3" fontId="9" fillId="0" borderId="21" xfId="1" applyNumberFormat="1" applyFont="1" applyFill="1" applyBorder="1" applyAlignment="1">
      <alignment vertical="center"/>
    </xf>
    <xf numFmtId="3" fontId="3" fillId="0" borderId="23" xfId="0" applyNumberFormat="1" applyFont="1" applyBorder="1" applyAlignment="1"/>
    <xf numFmtId="3" fontId="9" fillId="0" borderId="7" xfId="1" applyNumberFormat="1" applyFont="1" applyFill="1" applyBorder="1" applyAlignment="1">
      <alignment vertical="center"/>
    </xf>
    <xf numFmtId="3" fontId="0" fillId="0" borderId="23" xfId="0" applyNumberFormat="1" applyBorder="1" applyAlignment="1"/>
    <xf numFmtId="3" fontId="8" fillId="0" borderId="5" xfId="1" applyNumberFormat="1" applyFont="1" applyFill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0" fillId="0" borderId="24" xfId="0" applyNumberFormat="1" applyBorder="1" applyAlignment="1"/>
    <xf numFmtId="3" fontId="0" fillId="0" borderId="7" xfId="0" applyNumberFormat="1" applyBorder="1" applyAlignment="1"/>
    <xf numFmtId="3" fontId="2" fillId="0" borderId="0" xfId="0" applyNumberFormat="1" applyFont="1" applyBorder="1" applyAlignment="1"/>
    <xf numFmtId="3" fontId="2" fillId="0" borderId="23" xfId="0" applyNumberFormat="1" applyFont="1" applyBorder="1" applyAlignment="1"/>
    <xf numFmtId="0" fontId="16" fillId="0" borderId="25" xfId="0" applyFont="1" applyBorder="1" applyAlignment="1">
      <alignment horizontal="center" vertical="center" wrapText="1"/>
    </xf>
    <xf numFmtId="3" fontId="0" fillId="0" borderId="25" xfId="0" applyNumberFormat="1" applyBorder="1" applyAlignment="1"/>
    <xf numFmtId="3" fontId="8" fillId="0" borderId="26" xfId="1" applyNumberFormat="1" applyFont="1" applyFill="1" applyBorder="1" applyAlignment="1">
      <alignment vertical="center"/>
    </xf>
    <xf numFmtId="3" fontId="8" fillId="0" borderId="22" xfId="1" applyNumberFormat="1" applyFont="1" applyFill="1" applyBorder="1" applyAlignment="1">
      <alignment vertical="center"/>
    </xf>
    <xf numFmtId="3" fontId="9" fillId="0" borderId="27" xfId="1" applyNumberFormat="1" applyFont="1" applyFill="1" applyBorder="1" applyAlignment="1">
      <alignment vertical="center"/>
    </xf>
    <xf numFmtId="3" fontId="3" fillId="0" borderId="28" xfId="0" applyNumberFormat="1" applyFont="1" applyBorder="1" applyAlignment="1"/>
    <xf numFmtId="3" fontId="3" fillId="0" borderId="29" xfId="0" applyNumberFormat="1" applyFont="1" applyBorder="1" applyAlignment="1"/>
    <xf numFmtId="3" fontId="9" fillId="0" borderId="28" xfId="1" applyNumberFormat="1" applyFont="1" applyFill="1" applyBorder="1" applyAlignment="1">
      <alignment vertical="center"/>
    </xf>
    <xf numFmtId="3" fontId="0" fillId="0" borderId="29" xfId="0" applyNumberFormat="1" applyBorder="1" applyAlignment="1"/>
    <xf numFmtId="3" fontId="8" fillId="0" borderId="25" xfId="1" applyNumberFormat="1" applyFont="1" applyFill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0" fillId="0" borderId="30" xfId="0" applyNumberFormat="1" applyBorder="1" applyAlignment="1"/>
    <xf numFmtId="3" fontId="0" fillId="0" borderId="28" xfId="0" applyNumberFormat="1" applyBorder="1" applyAlignment="1"/>
    <xf numFmtId="3" fontId="2" fillId="0" borderId="26" xfId="0" applyNumberFormat="1" applyFont="1" applyBorder="1" applyAlignment="1"/>
    <xf numFmtId="3" fontId="2" fillId="0" borderId="29" xfId="0" applyNumberFormat="1" applyFont="1" applyBorder="1" applyAlignment="1"/>
    <xf numFmtId="3" fontId="0" fillId="0" borderId="31" xfId="0" applyNumberFormat="1" applyBorder="1" applyAlignment="1"/>
    <xf numFmtId="3" fontId="3" fillId="0" borderId="26" xfId="0" applyNumberFormat="1" applyFont="1" applyBorder="1" applyAlignment="1"/>
    <xf numFmtId="3" fontId="8" fillId="0" borderId="28" xfId="1" applyNumberFormat="1" applyFont="1" applyFill="1" applyBorder="1" applyAlignment="1">
      <alignment vertical="center"/>
    </xf>
    <xf numFmtId="3" fontId="3" fillId="0" borderId="32" xfId="0" applyNumberFormat="1" applyFont="1" applyBorder="1" applyAlignment="1"/>
    <xf numFmtId="3" fontId="2" fillId="0" borderId="22" xfId="0" applyNumberFormat="1" applyFont="1" applyBorder="1" applyAlignment="1"/>
    <xf numFmtId="3" fontId="3" fillId="0" borderId="25" xfId="0" applyNumberFormat="1" applyFont="1" applyBorder="1" applyAlignment="1"/>
    <xf numFmtId="164" fontId="0" fillId="0" borderId="25" xfId="0" applyNumberFormat="1" applyBorder="1" applyAlignment="1"/>
    <xf numFmtId="164" fontId="8" fillId="0" borderId="26" xfId="1" applyNumberFormat="1" applyFont="1" applyFill="1" applyBorder="1" applyAlignment="1">
      <alignment vertical="center"/>
    </xf>
    <xf numFmtId="164" fontId="0" fillId="0" borderId="31" xfId="0" applyNumberFormat="1" applyBorder="1" applyAlignment="1"/>
    <xf numFmtId="0" fontId="8" fillId="0" borderId="2" xfId="1" applyFont="1" applyBorder="1"/>
    <xf numFmtId="10" fontId="8" fillId="0" borderId="22" xfId="1" applyNumberFormat="1" applyFont="1" applyFill="1" applyBorder="1" applyAlignment="1">
      <alignment vertical="center"/>
    </xf>
    <xf numFmtId="10" fontId="9" fillId="0" borderId="27" xfId="1" applyNumberFormat="1" applyFont="1" applyFill="1" applyBorder="1" applyAlignment="1">
      <alignment vertical="center"/>
    </xf>
    <xf numFmtId="10" fontId="3" fillId="0" borderId="28" xfId="0" applyNumberFormat="1" applyFont="1" applyBorder="1" applyAlignment="1"/>
    <xf numFmtId="10" fontId="3" fillId="0" borderId="29" xfId="0" applyNumberFormat="1" applyFont="1" applyBorder="1" applyAlignment="1"/>
    <xf numFmtId="10" fontId="9" fillId="0" borderId="28" xfId="1" applyNumberFormat="1" applyFont="1" applyFill="1" applyBorder="1" applyAlignment="1">
      <alignment vertical="center"/>
    </xf>
    <xf numFmtId="10" fontId="0" fillId="0" borderId="29" xfId="0" applyNumberFormat="1" applyBorder="1" applyAlignment="1"/>
    <xf numFmtId="10" fontId="8" fillId="0" borderId="25" xfId="1" applyNumberFormat="1" applyFont="1" applyFill="1" applyBorder="1" applyAlignment="1">
      <alignment vertical="center"/>
    </xf>
    <xf numFmtId="10" fontId="2" fillId="0" borderId="28" xfId="0" applyNumberFormat="1" applyFont="1" applyBorder="1" applyAlignment="1">
      <alignment vertical="center"/>
    </xf>
    <xf numFmtId="10" fontId="0" fillId="0" borderId="30" xfId="0" applyNumberFormat="1" applyBorder="1" applyAlignment="1"/>
    <xf numFmtId="10" fontId="0" fillId="0" borderId="28" xfId="0" applyNumberFormat="1" applyBorder="1" applyAlignment="1"/>
    <xf numFmtId="10" fontId="2" fillId="0" borderId="26" xfId="0" applyNumberFormat="1" applyFont="1" applyBorder="1" applyAlignment="1"/>
    <xf numFmtId="10" fontId="2" fillId="0" borderId="29" xfId="0" applyNumberFormat="1" applyFont="1" applyBorder="1" applyAlignment="1"/>
    <xf numFmtId="10" fontId="3" fillId="0" borderId="26" xfId="0" applyNumberFormat="1" applyFont="1" applyBorder="1" applyAlignment="1"/>
    <xf numFmtId="10" fontId="8" fillId="0" borderId="28" xfId="1" applyNumberFormat="1" applyFont="1" applyFill="1" applyBorder="1" applyAlignment="1">
      <alignment vertical="center"/>
    </xf>
    <xf numFmtId="10" fontId="3" fillId="0" borderId="32" xfId="0" applyNumberFormat="1" applyFont="1" applyBorder="1" applyAlignment="1"/>
    <xf numFmtId="10" fontId="2" fillId="0" borderId="22" xfId="0" applyNumberFormat="1" applyFont="1" applyBorder="1" applyAlignment="1"/>
    <xf numFmtId="10" fontId="3" fillId="0" borderId="25" xfId="0" applyNumberFormat="1" applyFont="1" applyBorder="1" applyAlignment="1"/>
    <xf numFmtId="0" fontId="8" fillId="0" borderId="1" xfId="1" applyFont="1" applyBorder="1" applyAlignment="1">
      <alignment horizontal="left"/>
    </xf>
    <xf numFmtId="0" fontId="8" fillId="0" borderId="18" xfId="1" applyFont="1" applyBorder="1" applyAlignment="1">
      <alignment horizontal="left"/>
    </xf>
    <xf numFmtId="0" fontId="12" fillId="0" borderId="13" xfId="1" applyFont="1" applyBorder="1" applyAlignment="1">
      <alignment horizontal="left"/>
    </xf>
    <xf numFmtId="0" fontId="12" fillId="0" borderId="14" xfId="1" applyFont="1" applyBorder="1" applyAlignment="1">
      <alignment horizontal="left"/>
    </xf>
    <xf numFmtId="0" fontId="12" fillId="0" borderId="6" xfId="1" applyFont="1" applyBorder="1" applyAlignment="1">
      <alignment horizontal="left"/>
    </xf>
    <xf numFmtId="0" fontId="12" fillId="0" borderId="11" xfId="1" applyFont="1" applyBorder="1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2" fillId="0" borderId="16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Fill="1" applyBorder="1" applyAlignment="1">
      <alignment horizontal="left" indent="2"/>
    </xf>
    <xf numFmtId="0" fontId="3" fillId="0" borderId="7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7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5" xfId="0" applyFont="1" applyBorder="1" applyAlignment="1">
      <alignment horizontal="left" indent="2"/>
    </xf>
    <xf numFmtId="0" fontId="8" fillId="0" borderId="19" xfId="1" applyFont="1" applyBorder="1" applyAlignment="1">
      <alignment horizontal="left"/>
    </xf>
    <xf numFmtId="0" fontId="8" fillId="0" borderId="20" xfId="1" applyFont="1" applyBorder="1" applyAlignment="1">
      <alignment horizontal="left"/>
    </xf>
    <xf numFmtId="0" fontId="13" fillId="0" borderId="2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3" fillId="0" borderId="4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3" fontId="9" fillId="0" borderId="0" xfId="1" applyNumberFormat="1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2" fillId="0" borderId="12" xfId="2" applyFont="1" applyFill="1" applyBorder="1" applyAlignment="1">
      <alignment horizontal="left"/>
    </xf>
    <xf numFmtId="0" fontId="2" fillId="0" borderId="21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3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0" fontId="2" fillId="0" borderId="17" xfId="1" applyFont="1" applyFill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K11" sqref="K11"/>
    </sheetView>
  </sheetViews>
  <sheetFormatPr defaultRowHeight="12.75" x14ac:dyDescent="0.2"/>
  <cols>
    <col min="1" max="1" width="18.140625" customWidth="1"/>
    <col min="2" max="2" width="35.42578125" customWidth="1"/>
    <col min="3" max="5" width="12.7109375" customWidth="1"/>
  </cols>
  <sheetData>
    <row r="1" spans="1:9" x14ac:dyDescent="0.2">
      <c r="A1" s="136" t="s">
        <v>41</v>
      </c>
      <c r="B1" s="136"/>
      <c r="C1" s="136"/>
      <c r="D1" s="136"/>
      <c r="E1" s="136"/>
      <c r="F1" s="136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141" t="s">
        <v>44</v>
      </c>
      <c r="B3" s="141"/>
      <c r="C3" s="141"/>
      <c r="D3" s="141"/>
      <c r="E3" s="141"/>
      <c r="F3" s="141"/>
      <c r="G3" s="23"/>
      <c r="H3" s="23"/>
      <c r="I3" s="23"/>
    </row>
    <row r="4" spans="1:9" ht="12.75" customHeight="1" x14ac:dyDescent="0.2">
      <c r="A4" s="22"/>
      <c r="B4" s="22"/>
      <c r="C4" s="22"/>
      <c r="D4" s="22"/>
      <c r="E4" s="22"/>
      <c r="F4" s="22"/>
      <c r="G4" s="23"/>
      <c r="H4" s="23"/>
      <c r="I4" s="23"/>
    </row>
    <row r="5" spans="1:9" ht="15.75" x14ac:dyDescent="0.25">
      <c r="A5" s="146" t="s">
        <v>13</v>
      </c>
      <c r="B5" s="146"/>
      <c r="C5" s="146"/>
      <c r="D5" s="146"/>
      <c r="E5" s="146"/>
      <c r="F5" s="146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142" t="s">
        <v>37</v>
      </c>
      <c r="F7" s="142"/>
      <c r="G7" s="1"/>
      <c r="H7" s="1"/>
    </row>
    <row r="8" spans="1:9" ht="27.75" customHeight="1" thickTop="1" thickBot="1" x14ac:dyDescent="0.3">
      <c r="A8" s="143" t="s">
        <v>4</v>
      </c>
      <c r="B8" s="144"/>
      <c r="C8" s="29" t="s">
        <v>39</v>
      </c>
      <c r="D8" s="72" t="s">
        <v>40</v>
      </c>
      <c r="E8" s="30" t="s">
        <v>43</v>
      </c>
      <c r="F8" s="72" t="s">
        <v>42</v>
      </c>
    </row>
    <row r="9" spans="1:9" ht="18.75" thickTop="1" x14ac:dyDescent="0.25">
      <c r="A9" s="14" t="s">
        <v>12</v>
      </c>
      <c r="B9" s="15"/>
      <c r="C9" s="31"/>
      <c r="D9" s="73"/>
      <c r="E9" s="51"/>
      <c r="F9" s="93"/>
    </row>
    <row r="10" spans="1:9" ht="17.25" thickBot="1" x14ac:dyDescent="0.3">
      <c r="A10" s="11" t="s">
        <v>7</v>
      </c>
      <c r="B10" s="8"/>
      <c r="C10" s="32"/>
      <c r="D10" s="74"/>
      <c r="E10" s="27"/>
      <c r="F10" s="94"/>
    </row>
    <row r="11" spans="1:9" s="1" customFormat="1" ht="14.25" thickTop="1" thickBot="1" x14ac:dyDescent="0.25">
      <c r="A11" s="96" t="s">
        <v>0</v>
      </c>
      <c r="B11" s="60"/>
      <c r="C11" s="33">
        <f>SUM(C12:C15)</f>
        <v>306170287</v>
      </c>
      <c r="D11" s="75">
        <f t="shared" ref="D11:E11" si="0">SUM(D12:D15)</f>
        <v>350610686</v>
      </c>
      <c r="E11" s="53">
        <f t="shared" si="0"/>
        <v>350514293</v>
      </c>
      <c r="F11" s="97">
        <f>E11/D11</f>
        <v>0.9997250711291783</v>
      </c>
    </row>
    <row r="12" spans="1:9" ht="13.5" thickTop="1" x14ac:dyDescent="0.2">
      <c r="A12" s="12" t="s">
        <v>14</v>
      </c>
      <c r="B12" s="7"/>
      <c r="C12" s="34">
        <v>173409521</v>
      </c>
      <c r="D12" s="76">
        <v>179621246</v>
      </c>
      <c r="E12" s="62">
        <v>179660991</v>
      </c>
      <c r="F12" s="98">
        <f t="shared" ref="F12:F28" si="1">E12/D12</f>
        <v>1.0002212711518548</v>
      </c>
    </row>
    <row r="13" spans="1:9" x14ac:dyDescent="0.2">
      <c r="A13" s="16" t="s">
        <v>15</v>
      </c>
      <c r="B13" s="17"/>
      <c r="C13" s="35">
        <v>126018000</v>
      </c>
      <c r="D13" s="77">
        <v>162458000</v>
      </c>
      <c r="E13" s="55">
        <v>162396934</v>
      </c>
      <c r="F13" s="99">
        <f t="shared" si="1"/>
        <v>0.99962411207819868</v>
      </c>
    </row>
    <row r="14" spans="1:9" x14ac:dyDescent="0.2">
      <c r="A14" s="18" t="s">
        <v>16</v>
      </c>
      <c r="B14" s="19"/>
      <c r="C14" s="35">
        <v>6742766</v>
      </c>
      <c r="D14" s="77">
        <v>8423440</v>
      </c>
      <c r="E14" s="55">
        <v>8348668</v>
      </c>
      <c r="F14" s="99">
        <f t="shared" si="1"/>
        <v>0.99112334153267545</v>
      </c>
    </row>
    <row r="15" spans="1:9" ht="13.5" thickBot="1" x14ac:dyDescent="0.25">
      <c r="A15" s="18" t="s">
        <v>17</v>
      </c>
      <c r="B15" s="19"/>
      <c r="C15" s="36">
        <v>0</v>
      </c>
      <c r="D15" s="78">
        <v>108000</v>
      </c>
      <c r="E15" s="63">
        <v>107700</v>
      </c>
      <c r="F15" s="100">
        <f t="shared" si="1"/>
        <v>0.99722222222222223</v>
      </c>
    </row>
    <row r="16" spans="1:9" s="1" customFormat="1" ht="14.25" thickTop="1" thickBot="1" x14ac:dyDescent="0.25">
      <c r="A16" s="96" t="s">
        <v>1</v>
      </c>
      <c r="B16" s="60"/>
      <c r="C16" s="33">
        <f>SUM(C17:C19)</f>
        <v>251736000</v>
      </c>
      <c r="D16" s="75">
        <f t="shared" ref="D16:E16" si="2">SUM(D17:D19)</f>
        <v>263611000</v>
      </c>
      <c r="E16" s="53">
        <f t="shared" si="2"/>
        <v>26798667</v>
      </c>
      <c r="F16" s="97">
        <f t="shared" si="1"/>
        <v>0.10165989659005124</v>
      </c>
    </row>
    <row r="17" spans="1:6" ht="13.5" thickTop="1" x14ac:dyDescent="0.2">
      <c r="A17" s="137" t="s">
        <v>18</v>
      </c>
      <c r="B17" s="138"/>
      <c r="C17" s="34">
        <v>251686000</v>
      </c>
      <c r="D17" s="76">
        <v>251686000</v>
      </c>
      <c r="E17" s="62">
        <v>14993945</v>
      </c>
      <c r="F17" s="98">
        <f t="shared" si="1"/>
        <v>5.9574012857290436E-2</v>
      </c>
    </row>
    <row r="18" spans="1:6" x14ac:dyDescent="0.2">
      <c r="A18" s="139" t="s">
        <v>19</v>
      </c>
      <c r="B18" s="140"/>
      <c r="C18" s="37">
        <v>0</v>
      </c>
      <c r="D18" s="79">
        <v>11875000</v>
      </c>
      <c r="E18" s="64">
        <v>11804722</v>
      </c>
      <c r="F18" s="101">
        <f t="shared" si="1"/>
        <v>0.994081852631579</v>
      </c>
    </row>
    <row r="19" spans="1:6" ht="13.5" thickBot="1" x14ac:dyDescent="0.25">
      <c r="A19" s="18" t="s">
        <v>20</v>
      </c>
      <c r="B19" s="19"/>
      <c r="C19" s="38">
        <v>50000</v>
      </c>
      <c r="D19" s="80">
        <v>50000</v>
      </c>
      <c r="E19" s="65">
        <v>0</v>
      </c>
      <c r="F19" s="102">
        <f t="shared" si="1"/>
        <v>0</v>
      </c>
    </row>
    <row r="20" spans="1:6" s="1" customFormat="1" ht="14.25" thickTop="1" thickBot="1" x14ac:dyDescent="0.25">
      <c r="A20" s="120" t="s">
        <v>34</v>
      </c>
      <c r="B20" s="160"/>
      <c r="C20" s="33">
        <f>C11+C16</f>
        <v>557906287</v>
      </c>
      <c r="D20" s="75">
        <f t="shared" ref="D20:E20" si="3">D11+D16</f>
        <v>614221686</v>
      </c>
      <c r="E20" s="53">
        <f t="shared" si="3"/>
        <v>377312960</v>
      </c>
      <c r="F20" s="97">
        <f t="shared" si="1"/>
        <v>0.61429442919408739</v>
      </c>
    </row>
    <row r="21" spans="1:6" s="1" customFormat="1" ht="14.25" thickTop="1" thickBot="1" x14ac:dyDescent="0.25">
      <c r="A21" s="120" t="s">
        <v>32</v>
      </c>
      <c r="B21" s="121"/>
      <c r="C21" s="33">
        <f>SUM(C22:C23,C26,C27)</f>
        <v>51019713</v>
      </c>
      <c r="D21" s="75">
        <f t="shared" ref="D21:E21" si="4">SUM(D22:D23,D26,D27)</f>
        <v>49878314</v>
      </c>
      <c r="E21" s="53">
        <f t="shared" si="4"/>
        <v>49878314</v>
      </c>
      <c r="F21" s="97">
        <f t="shared" si="1"/>
        <v>1</v>
      </c>
    </row>
    <row r="22" spans="1:6" s="1" customFormat="1" ht="13.5" thickTop="1" x14ac:dyDescent="0.2">
      <c r="A22" s="161" t="s">
        <v>33</v>
      </c>
      <c r="B22" s="162"/>
      <c r="C22" s="39">
        <v>0</v>
      </c>
      <c r="D22" s="81">
        <v>0</v>
      </c>
      <c r="E22" s="66">
        <v>0</v>
      </c>
      <c r="F22" s="103"/>
    </row>
    <row r="23" spans="1:6" s="1" customFormat="1" x14ac:dyDescent="0.2">
      <c r="A23" s="148" t="s">
        <v>21</v>
      </c>
      <c r="B23" s="149"/>
      <c r="C23" s="40">
        <f>SUM(C24:C25)</f>
        <v>46419713</v>
      </c>
      <c r="D23" s="82">
        <f>SUM(D24:D25)</f>
        <v>46419713</v>
      </c>
      <c r="E23" s="67">
        <f>SUM(E24:E25)</f>
        <v>46419713</v>
      </c>
      <c r="F23" s="104">
        <f t="shared" si="1"/>
        <v>1</v>
      </c>
    </row>
    <row r="24" spans="1:6" ht="14.25" x14ac:dyDescent="0.2">
      <c r="A24" s="116" t="s">
        <v>22</v>
      </c>
      <c r="B24" s="117"/>
      <c r="C24" s="41">
        <v>46419713</v>
      </c>
      <c r="D24" s="83">
        <v>46419713</v>
      </c>
      <c r="E24" s="68">
        <v>46419713</v>
      </c>
      <c r="F24" s="105">
        <f t="shared" si="1"/>
        <v>1</v>
      </c>
    </row>
    <row r="25" spans="1:6" ht="14.25" x14ac:dyDescent="0.2">
      <c r="A25" s="118" t="s">
        <v>23</v>
      </c>
      <c r="B25" s="119"/>
      <c r="C25" s="42">
        <v>0</v>
      </c>
      <c r="D25" s="84">
        <v>0</v>
      </c>
      <c r="E25" s="69">
        <v>0</v>
      </c>
      <c r="F25" s="106"/>
    </row>
    <row r="26" spans="1:6" s="24" customFormat="1" x14ac:dyDescent="0.2">
      <c r="A26" s="114" t="s">
        <v>36</v>
      </c>
      <c r="B26" s="115"/>
      <c r="C26" s="43">
        <v>0</v>
      </c>
      <c r="D26" s="85">
        <v>0</v>
      </c>
      <c r="E26" s="70">
        <v>0</v>
      </c>
      <c r="F26" s="107"/>
    </row>
    <row r="27" spans="1:6" s="24" customFormat="1" ht="13.5" thickBot="1" x14ac:dyDescent="0.25">
      <c r="A27" s="132" t="s">
        <v>38</v>
      </c>
      <c r="B27" s="133"/>
      <c r="C27" s="44">
        <v>4600000</v>
      </c>
      <c r="D27" s="86">
        <v>3458601</v>
      </c>
      <c r="E27" s="71">
        <v>3458601</v>
      </c>
      <c r="F27" s="108">
        <f t="shared" si="1"/>
        <v>1</v>
      </c>
    </row>
    <row r="28" spans="1:6" s="1" customFormat="1" ht="14.25" thickTop="1" thickBot="1" x14ac:dyDescent="0.25">
      <c r="A28" s="59" t="s">
        <v>2</v>
      </c>
      <c r="B28" s="60"/>
      <c r="C28" s="33">
        <f>C20+C21</f>
        <v>608926000</v>
      </c>
      <c r="D28" s="75">
        <f>D20+D21</f>
        <v>664100000</v>
      </c>
      <c r="E28" s="53">
        <f>E20+E21</f>
        <v>427191274</v>
      </c>
      <c r="F28" s="97">
        <f t="shared" si="1"/>
        <v>0.64326347538021378</v>
      </c>
    </row>
    <row r="29" spans="1:6" ht="30.75" customHeight="1" thickTop="1" thickBot="1" x14ac:dyDescent="0.25">
      <c r="A29" s="134" t="s">
        <v>5</v>
      </c>
      <c r="B29" s="135"/>
      <c r="C29" s="29" t="s">
        <v>39</v>
      </c>
      <c r="D29" s="72" t="s">
        <v>40</v>
      </c>
      <c r="E29" s="30" t="s">
        <v>43</v>
      </c>
      <c r="F29" s="72" t="s">
        <v>42</v>
      </c>
    </row>
    <row r="30" spans="1:6" ht="18.75" thickTop="1" x14ac:dyDescent="0.25">
      <c r="A30" s="14" t="s">
        <v>6</v>
      </c>
      <c r="B30" s="15"/>
      <c r="C30" s="31"/>
      <c r="D30" s="73"/>
      <c r="E30" s="51"/>
      <c r="F30" s="93"/>
    </row>
    <row r="31" spans="1:6" ht="17.25" thickBot="1" x14ac:dyDescent="0.3">
      <c r="A31" s="20" t="s">
        <v>8</v>
      </c>
      <c r="B31" s="21"/>
      <c r="C31" s="45"/>
      <c r="D31" s="87"/>
      <c r="E31" s="52"/>
      <c r="F31" s="95"/>
    </row>
    <row r="32" spans="1:6" s="1" customFormat="1" ht="14.25" thickTop="1" thickBot="1" x14ac:dyDescent="0.25">
      <c r="A32" s="96" t="s">
        <v>0</v>
      </c>
      <c r="B32" s="60"/>
      <c r="C32" s="33">
        <f>SUM(C33:C37)</f>
        <v>288143620</v>
      </c>
      <c r="D32" s="75">
        <f t="shared" ref="D32:E32" si="5">SUM(D33:D37)</f>
        <v>344847620</v>
      </c>
      <c r="E32" s="53">
        <f t="shared" si="5"/>
        <v>289435201</v>
      </c>
      <c r="F32" s="97">
        <f t="shared" ref="F32:F49" si="6">E32/D32</f>
        <v>0.83931332047470708</v>
      </c>
    </row>
    <row r="33" spans="1:6" ht="13.5" thickTop="1" x14ac:dyDescent="0.2">
      <c r="A33" s="13" t="s">
        <v>3</v>
      </c>
      <c r="B33" s="4"/>
      <c r="C33" s="46">
        <v>96178000</v>
      </c>
      <c r="D33" s="88">
        <v>101183000</v>
      </c>
      <c r="E33" s="54">
        <v>96553628</v>
      </c>
      <c r="F33" s="109">
        <f t="shared" si="6"/>
        <v>0.9542475316999891</v>
      </c>
    </row>
    <row r="34" spans="1:6" x14ac:dyDescent="0.2">
      <c r="A34" s="150" t="s">
        <v>24</v>
      </c>
      <c r="B34" s="151"/>
      <c r="C34" s="35">
        <v>18590000</v>
      </c>
      <c r="D34" s="77">
        <v>19020000</v>
      </c>
      <c r="E34" s="55">
        <v>18055663</v>
      </c>
      <c r="F34" s="99">
        <f t="shared" si="6"/>
        <v>0.94929879074658252</v>
      </c>
    </row>
    <row r="35" spans="1:6" x14ac:dyDescent="0.2">
      <c r="A35" s="18" t="s">
        <v>9</v>
      </c>
      <c r="B35" s="19"/>
      <c r="C35" s="35">
        <v>48511000</v>
      </c>
      <c r="D35" s="77">
        <v>61444000</v>
      </c>
      <c r="E35" s="55">
        <v>53244288</v>
      </c>
      <c r="F35" s="99">
        <f t="shared" si="6"/>
        <v>0.86654983399518259</v>
      </c>
    </row>
    <row r="36" spans="1:6" x14ac:dyDescent="0.2">
      <c r="A36" s="150" t="s">
        <v>10</v>
      </c>
      <c r="B36" s="151"/>
      <c r="C36" s="35">
        <v>6202000</v>
      </c>
      <c r="D36" s="77">
        <v>6382000</v>
      </c>
      <c r="E36" s="55">
        <v>6085970</v>
      </c>
      <c r="F36" s="99">
        <f t="shared" si="6"/>
        <v>0.95361485427765591</v>
      </c>
    </row>
    <row r="37" spans="1:6" ht="13.5" thickBot="1" x14ac:dyDescent="0.25">
      <c r="A37" s="150" t="s">
        <v>25</v>
      </c>
      <c r="B37" s="151"/>
      <c r="C37" s="35">
        <v>118662620</v>
      </c>
      <c r="D37" s="77">
        <v>156818620</v>
      </c>
      <c r="E37" s="55">
        <v>115495652</v>
      </c>
      <c r="F37" s="99">
        <f t="shared" si="6"/>
        <v>0.73649195484566821</v>
      </c>
    </row>
    <row r="38" spans="1:6" s="1" customFormat="1" ht="14.25" thickTop="1" thickBot="1" x14ac:dyDescent="0.25">
      <c r="A38" s="96" t="s">
        <v>1</v>
      </c>
      <c r="B38" s="60"/>
      <c r="C38" s="33">
        <f>C39+C42</f>
        <v>316262000</v>
      </c>
      <c r="D38" s="75">
        <f>D39+D42</f>
        <v>314732000</v>
      </c>
      <c r="E38" s="53">
        <f>E39+E42</f>
        <v>38266098</v>
      </c>
      <c r="F38" s="97">
        <f t="shared" si="6"/>
        <v>0.12158311833559982</v>
      </c>
    </row>
    <row r="39" spans="1:6" s="24" customFormat="1" ht="13.5" thickTop="1" x14ac:dyDescent="0.2">
      <c r="A39" s="152" t="s">
        <v>26</v>
      </c>
      <c r="B39" s="153"/>
      <c r="C39" s="47">
        <f>SUM(C40:C41)</f>
        <v>128409000</v>
      </c>
      <c r="D39" s="89">
        <f t="shared" ref="D39:E39" si="7">SUM(D40:D41)</f>
        <v>128879000</v>
      </c>
      <c r="E39" s="56">
        <f t="shared" si="7"/>
        <v>5517632</v>
      </c>
      <c r="F39" s="110">
        <f t="shared" si="6"/>
        <v>4.2812498545147001E-2</v>
      </c>
    </row>
    <row r="40" spans="1:6" x14ac:dyDescent="0.2">
      <c r="A40" s="126" t="s">
        <v>27</v>
      </c>
      <c r="B40" s="127"/>
      <c r="C40" s="35">
        <v>126504000</v>
      </c>
      <c r="D40" s="77">
        <v>127134000</v>
      </c>
      <c r="E40" s="55">
        <v>4645008</v>
      </c>
      <c r="F40" s="99">
        <f t="shared" si="6"/>
        <v>3.6536316013025628E-2</v>
      </c>
    </row>
    <row r="41" spans="1:6" x14ac:dyDescent="0.2">
      <c r="A41" s="124" t="s">
        <v>28</v>
      </c>
      <c r="B41" s="125"/>
      <c r="C41" s="35">
        <v>1905000</v>
      </c>
      <c r="D41" s="77">
        <v>1745000</v>
      </c>
      <c r="E41" s="55">
        <v>872624</v>
      </c>
      <c r="F41" s="99">
        <f t="shared" si="6"/>
        <v>0.50007106017191982</v>
      </c>
    </row>
    <row r="42" spans="1:6" s="24" customFormat="1" x14ac:dyDescent="0.2">
      <c r="A42" s="154" t="s">
        <v>29</v>
      </c>
      <c r="B42" s="155"/>
      <c r="C42" s="47">
        <f>SUM(C43:C44)</f>
        <v>187853000</v>
      </c>
      <c r="D42" s="89">
        <f t="shared" ref="D42:E42" si="8">SUM(D43:D44)</f>
        <v>185853000</v>
      </c>
      <c r="E42" s="56">
        <f t="shared" si="8"/>
        <v>32748466</v>
      </c>
      <c r="F42" s="110">
        <f t="shared" si="6"/>
        <v>0.17620628130834584</v>
      </c>
    </row>
    <row r="43" spans="1:6" x14ac:dyDescent="0.2">
      <c r="A43" s="128" t="s">
        <v>27</v>
      </c>
      <c r="B43" s="129"/>
      <c r="C43" s="35">
        <v>187853000</v>
      </c>
      <c r="D43" s="77">
        <v>185853000</v>
      </c>
      <c r="E43" s="55">
        <v>32748466</v>
      </c>
      <c r="F43" s="99">
        <f t="shared" si="6"/>
        <v>0.17620628130834584</v>
      </c>
    </row>
    <row r="44" spans="1:6" ht="13.5" thickBot="1" x14ac:dyDescent="0.25">
      <c r="A44" s="130" t="s">
        <v>28</v>
      </c>
      <c r="B44" s="131"/>
      <c r="C44" s="48">
        <v>0</v>
      </c>
      <c r="D44" s="90">
        <v>0</v>
      </c>
      <c r="E44" s="57">
        <v>0</v>
      </c>
      <c r="F44" s="111"/>
    </row>
    <row r="45" spans="1:6" s="24" customFormat="1" ht="14.25" thickTop="1" thickBot="1" x14ac:dyDescent="0.25">
      <c r="A45" s="156" t="s">
        <v>6</v>
      </c>
      <c r="B45" s="157"/>
      <c r="C45" s="49">
        <f>C32+C38</f>
        <v>604405620</v>
      </c>
      <c r="D45" s="91">
        <f>D32+D38</f>
        <v>659579620</v>
      </c>
      <c r="E45" s="61">
        <f>E32+E38</f>
        <v>327701299</v>
      </c>
      <c r="F45" s="112">
        <f t="shared" si="6"/>
        <v>0.49683357257157218</v>
      </c>
    </row>
    <row r="46" spans="1:6" s="24" customFormat="1" ht="14.25" thickTop="1" thickBot="1" x14ac:dyDescent="0.25">
      <c r="A46" s="156" t="s">
        <v>30</v>
      </c>
      <c r="B46" s="157"/>
      <c r="C46" s="49">
        <f>SUM(C47:C48)</f>
        <v>4520380</v>
      </c>
      <c r="D46" s="91">
        <f t="shared" ref="D46:E46" si="9">SUM(D47:D48)</f>
        <v>4520380</v>
      </c>
      <c r="E46" s="61">
        <f t="shared" si="9"/>
        <v>4520380</v>
      </c>
      <c r="F46" s="112">
        <f t="shared" si="6"/>
        <v>1</v>
      </c>
    </row>
    <row r="47" spans="1:6" s="24" customFormat="1" ht="13.5" thickTop="1" x14ac:dyDescent="0.2">
      <c r="A47" s="122" t="s">
        <v>35</v>
      </c>
      <c r="B47" s="123"/>
      <c r="C47" s="50">
        <v>0</v>
      </c>
      <c r="D47" s="92">
        <v>0</v>
      </c>
      <c r="E47" s="58">
        <v>0</v>
      </c>
      <c r="F47" s="113"/>
    </row>
    <row r="48" spans="1:6" s="24" customFormat="1" ht="13.5" thickBot="1" x14ac:dyDescent="0.25">
      <c r="A48" s="158" t="s">
        <v>31</v>
      </c>
      <c r="B48" s="159"/>
      <c r="C48" s="35">
        <v>4520380</v>
      </c>
      <c r="D48" s="77">
        <v>4520380</v>
      </c>
      <c r="E48" s="55">
        <v>4520380</v>
      </c>
      <c r="F48" s="99">
        <f t="shared" si="6"/>
        <v>1</v>
      </c>
    </row>
    <row r="49" spans="1:6" s="1" customFormat="1" ht="18.75" customHeight="1" thickTop="1" thickBot="1" x14ac:dyDescent="0.25">
      <c r="A49" s="59" t="s">
        <v>11</v>
      </c>
      <c r="B49" s="60"/>
      <c r="C49" s="49">
        <f>C45+C46</f>
        <v>608926000</v>
      </c>
      <c r="D49" s="91">
        <f>D45+D46</f>
        <v>664100000</v>
      </c>
      <c r="E49" s="61">
        <f>E45+E46</f>
        <v>332221679</v>
      </c>
      <c r="F49" s="112">
        <f t="shared" si="6"/>
        <v>0.50025851377804542</v>
      </c>
    </row>
    <row r="50" spans="1:6" ht="18.75" thickTop="1" x14ac:dyDescent="0.25">
      <c r="A50" s="10"/>
      <c r="B50" s="6"/>
      <c r="C50" s="147"/>
      <c r="D50" s="147"/>
      <c r="E50" s="145"/>
      <c r="F50" s="145"/>
    </row>
    <row r="51" spans="1:6" x14ac:dyDescent="0.2">
      <c r="A51" s="3"/>
      <c r="B51" s="4"/>
      <c r="C51" s="147"/>
      <c r="D51" s="147"/>
      <c r="E51" s="145"/>
      <c r="F51" s="145"/>
    </row>
    <row r="52" spans="1:6" x14ac:dyDescent="0.2">
      <c r="A52" s="3"/>
      <c r="B52" s="4"/>
      <c r="C52" s="25"/>
      <c r="D52" s="25"/>
      <c r="E52" s="26"/>
      <c r="F52" s="26"/>
    </row>
    <row r="53" spans="1:6" ht="18" x14ac:dyDescent="0.25">
      <c r="A53" s="5"/>
      <c r="B53" s="6"/>
      <c r="C53" s="27"/>
      <c r="D53" s="27"/>
      <c r="E53" s="28"/>
      <c r="F53" s="28"/>
    </row>
    <row r="54" spans="1:6" x14ac:dyDescent="0.2">
      <c r="A54" s="3"/>
      <c r="B54" s="4"/>
      <c r="C54" s="25"/>
      <c r="D54" s="25"/>
      <c r="E54" s="25"/>
      <c r="F54" s="25"/>
    </row>
    <row r="55" spans="1:6" x14ac:dyDescent="0.2">
      <c r="A55" s="3"/>
      <c r="B55" s="4"/>
      <c r="C55" s="25"/>
      <c r="D55" s="25"/>
      <c r="E55" s="25"/>
      <c r="F55" s="25"/>
    </row>
  </sheetData>
  <mergeCells count="33">
    <mergeCell ref="E51:F51"/>
    <mergeCell ref="A5:F5"/>
    <mergeCell ref="C51:D51"/>
    <mergeCell ref="A23:B23"/>
    <mergeCell ref="A36:B36"/>
    <mergeCell ref="A37:B37"/>
    <mergeCell ref="A34:B34"/>
    <mergeCell ref="E50:F50"/>
    <mergeCell ref="A39:B39"/>
    <mergeCell ref="A42:B42"/>
    <mergeCell ref="A45:B45"/>
    <mergeCell ref="C50:D50"/>
    <mergeCell ref="A46:B46"/>
    <mergeCell ref="A48:B48"/>
    <mergeCell ref="A20:B20"/>
    <mergeCell ref="A22:B22"/>
    <mergeCell ref="A1:F1"/>
    <mergeCell ref="A17:B17"/>
    <mergeCell ref="A18:B18"/>
    <mergeCell ref="A3:F3"/>
    <mergeCell ref="E7:F7"/>
    <mergeCell ref="A8:B8"/>
    <mergeCell ref="A26:B26"/>
    <mergeCell ref="A24:B24"/>
    <mergeCell ref="A25:B25"/>
    <mergeCell ref="A21:B21"/>
    <mergeCell ref="A47:B47"/>
    <mergeCell ref="A41:B41"/>
    <mergeCell ref="A40:B40"/>
    <mergeCell ref="A43:B43"/>
    <mergeCell ref="A44:B44"/>
    <mergeCell ref="A27:B27"/>
    <mergeCell ref="A29:B29"/>
  </mergeCells>
  <phoneticPr fontId="1" type="noConversion"/>
  <pageMargins left="0.68" right="0.63" top="0.28999999999999998" bottom="0.28999999999999998" header="0.28999999999999998" footer="0.28999999999999998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2019-05-15T08:45:20Z</cp:lastPrinted>
  <dcterms:created xsi:type="dcterms:W3CDTF">2006-01-17T11:47:21Z</dcterms:created>
  <dcterms:modified xsi:type="dcterms:W3CDTF">2019-05-31T07:52:27Z</dcterms:modified>
</cp:coreProperties>
</file>