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özgyűlés 03.24\"/>
    </mc:Choice>
  </mc:AlternateContent>
  <xr:revisionPtr revIDLastSave="0" documentId="13_ncr:1_{E303650A-3895-4167-922F-1FEC0FE2E24B}" xr6:coauthVersionLast="31" xr6:coauthVersionMax="31" xr10:uidLastSave="{00000000-0000-0000-0000-000000000000}"/>
  <bookViews>
    <workbookView xWindow="360" yWindow="120" windowWidth="21015" windowHeight="9465" xr2:uid="{00000000-000D-0000-FFFF-FFFF00000000}"/>
  </bookViews>
  <sheets>
    <sheet name="Bev. és kiad. korm.funkc." sheetId="2" r:id="rId1"/>
  </sheets>
  <calcPr calcId="179017"/>
</workbook>
</file>

<file path=xl/calcChain.xml><?xml version="1.0" encoding="utf-8"?>
<calcChain xmlns="http://schemas.openxmlformats.org/spreadsheetml/2006/main">
  <c r="D14" i="2" l="1"/>
  <c r="D26" i="2"/>
  <c r="D22" i="2"/>
  <c r="D24" i="2"/>
  <c r="D17" i="2"/>
  <c r="C14" i="2" l="1"/>
  <c r="C11" i="2"/>
  <c r="C8" i="2"/>
  <c r="D11" i="2"/>
  <c r="D8" i="2"/>
  <c r="D45" i="2" l="1"/>
  <c r="C45" i="2"/>
</calcChain>
</file>

<file path=xl/sharedStrings.xml><?xml version="1.0" encoding="utf-8"?>
<sst xmlns="http://schemas.openxmlformats.org/spreadsheetml/2006/main" count="84" uniqueCount="84">
  <si>
    <t>Bevételek</t>
  </si>
  <si>
    <t>Kormányzati funkció</t>
  </si>
  <si>
    <t>száma</t>
  </si>
  <si>
    <t>megnevezése</t>
  </si>
  <si>
    <t>Kiadások</t>
  </si>
  <si>
    <t>011130</t>
  </si>
  <si>
    <t>Önk. és önk.hivatalok jogalk.és ált.ig.tev.</t>
  </si>
  <si>
    <t>011220</t>
  </si>
  <si>
    <t>Adó- vám és jövedéki igazgatás</t>
  </si>
  <si>
    <t>013320</t>
  </si>
  <si>
    <t>Köztemető fenntartás és működtetés</t>
  </si>
  <si>
    <t>018030</t>
  </si>
  <si>
    <t>Támogatási célu finanszírozási műveletek</t>
  </si>
  <si>
    <t>045120</t>
  </si>
  <si>
    <t>Út, autópálya építés</t>
  </si>
  <si>
    <t>045160</t>
  </si>
  <si>
    <t>Közutak, hidak, alagutak üzemeltetése, fenntart.</t>
  </si>
  <si>
    <t>064010</t>
  </si>
  <si>
    <t>Közvilágítás</t>
  </si>
  <si>
    <t>066010</t>
  </si>
  <si>
    <t>Zöldterület kezelés</t>
  </si>
  <si>
    <t>066020</t>
  </si>
  <si>
    <t>Város és községgazdálkodási feladatok</t>
  </si>
  <si>
    <t>072311</t>
  </si>
  <si>
    <t>Fogorvosi ellátás</t>
  </si>
  <si>
    <t>074031</t>
  </si>
  <si>
    <t>Család és nővédelmi eü. Gondozás</t>
  </si>
  <si>
    <t>074032</t>
  </si>
  <si>
    <t>Ifjúság eü. Gondozás</t>
  </si>
  <si>
    <t>082042</t>
  </si>
  <si>
    <t>Könyvtári állomány gyarapítása</t>
  </si>
  <si>
    <t>082044</t>
  </si>
  <si>
    <t>Könyvtári szolgáltatás</t>
  </si>
  <si>
    <t>Történelmi emlékhely működtetése (Mithrasz)</t>
  </si>
  <si>
    <t>084031</t>
  </si>
  <si>
    <t>Civil szervezetek működési támogatása</t>
  </si>
  <si>
    <t>091110</t>
  </si>
  <si>
    <t>Óvodai nevelés szakmai feladatai</t>
  </si>
  <si>
    <t>091130</t>
  </si>
  <si>
    <t>Nemzetiségi óvodai nevelés szakmai feladatai</t>
  </si>
  <si>
    <t>091140</t>
  </si>
  <si>
    <t>Óvodai nevelés működtetési feladatai</t>
  </si>
  <si>
    <t>107060</t>
  </si>
  <si>
    <t>Egyéb szociális pénzbeli és term.beni ellátások</t>
  </si>
  <si>
    <t>013350</t>
  </si>
  <si>
    <t>Önkormányzati vagyonnal való gazdálkodás</t>
  </si>
  <si>
    <t>018010</t>
  </si>
  <si>
    <t>Önkormányzatok elszámolásai a közp.költségvetéssel</t>
  </si>
  <si>
    <t>900020</t>
  </si>
  <si>
    <t>Önkormányzatok funkcióira nem sor. Bevételek</t>
  </si>
  <si>
    <t>Fertőrákosi Önkormányzat összesített bevételei és kiadásai korm.funkciónként</t>
  </si>
  <si>
    <t>Összesen</t>
  </si>
  <si>
    <t>2.sz.melléklet</t>
  </si>
  <si>
    <t>041233</t>
  </si>
  <si>
    <t>Hosszabb időtartamu közfoglalkoztatás</t>
  </si>
  <si>
    <t>082063</t>
  </si>
  <si>
    <t>096015</t>
  </si>
  <si>
    <t>Gyermekétkeztetés</t>
  </si>
  <si>
    <t>072112</t>
  </si>
  <si>
    <t>Háziorvosi ügyeleti ellátás</t>
  </si>
  <si>
    <t>072312</t>
  </si>
  <si>
    <t>Fogorvosi ügyeleti ellátás</t>
  </si>
  <si>
    <t>101150</t>
  </si>
  <si>
    <t>Betegséggel kapcsolato pénzbeli ellátás (ápolási díj)</t>
  </si>
  <si>
    <t>052080</t>
  </si>
  <si>
    <t>Szennyvíz csatorna építése, fenntartása, üzemeltetése</t>
  </si>
  <si>
    <t>013370</t>
  </si>
  <si>
    <t>Informatikai fejlesztések</t>
  </si>
  <si>
    <t>104051</t>
  </si>
  <si>
    <t>Gyermekvédelmi pénzbeli és természetbeni ellátások</t>
  </si>
  <si>
    <t>Ft-ban</t>
  </si>
  <si>
    <t>063080</t>
  </si>
  <si>
    <t>Vízellátással kapcsolatos közmű építése, fenntartása, üzemeltetése</t>
  </si>
  <si>
    <t>072111</t>
  </si>
  <si>
    <t>Háziorvosi alapellátás</t>
  </si>
  <si>
    <t>082064</t>
  </si>
  <si>
    <t>082091</t>
  </si>
  <si>
    <t>Múzeumi közművelődési, közönségkapcsolati tevékenység</t>
  </si>
  <si>
    <t>Közművelődés, közösségi és társadalmi részvétel fejlesztése</t>
  </si>
  <si>
    <t>091120</t>
  </si>
  <si>
    <t>SNI gyermekek óvodai nevelésének, ellátásának szakmai feladatai</t>
  </si>
  <si>
    <t>104042</t>
  </si>
  <si>
    <t>Család - és gyermekjóléti szolgáltatások</t>
  </si>
  <si>
    <t>2017.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</si>
</sst>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49" fontId="3" fillId="0" borderId="0" xfId="0" applyNumberFormat="1" applyFont="1"/>
    <xf numFmtId="49" fontId="0" fillId="0" borderId="1" xfId="0" applyNumberFormat="1" applyFont="1" applyBorder="1"/>
    <xf numFmtId="0" fontId="0" fillId="0" borderId="1" xfId="0" applyFont="1" applyBorder="1"/>
    <xf numFmtId="0" fontId="3" fillId="0" borderId="1" xfId="0" applyFont="1" applyBorder="1" applyAlignment="1">
      <alignment horizontal="center"/>
    </xf>
    <xf numFmtId="3" fontId="0" fillId="0" borderId="2" xfId="0" applyNumberFormat="1" applyFont="1" applyFill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6"/>
  <sheetViews>
    <sheetView tabSelected="1" workbookViewId="0">
      <selection activeCell="G13" sqref="G13"/>
    </sheetView>
  </sheetViews>
  <sheetFormatPr defaultRowHeight="15" x14ac:dyDescent="0.25"/>
  <cols>
    <col min="1" max="1" width="9.140625" style="4"/>
    <col min="2" max="2" width="62.42578125" style="4" customWidth="1"/>
    <col min="3" max="3" width="18.42578125" style="4" customWidth="1"/>
    <col min="4" max="4" width="18.7109375" style="4" customWidth="1"/>
    <col min="5" max="16384" width="9.140625" style="4"/>
  </cols>
  <sheetData>
    <row r="2" spans="1:4" s="1" customFormat="1" ht="18.75" x14ac:dyDescent="0.3">
      <c r="B2" s="2" t="s">
        <v>50</v>
      </c>
      <c r="C2" s="3"/>
    </row>
    <row r="3" spans="1:4" s="1" customFormat="1" ht="18.75" x14ac:dyDescent="0.3">
      <c r="B3" s="16" t="s">
        <v>83</v>
      </c>
      <c r="C3" s="16"/>
    </row>
    <row r="4" spans="1:4" x14ac:dyDescent="0.25">
      <c r="C4" s="4" t="s">
        <v>52</v>
      </c>
    </row>
    <row r="6" spans="1:4" x14ac:dyDescent="0.25">
      <c r="A6" s="15" t="s">
        <v>1</v>
      </c>
      <c r="B6" s="15"/>
      <c r="C6" s="5" t="s">
        <v>0</v>
      </c>
      <c r="D6" s="5" t="s">
        <v>4</v>
      </c>
    </row>
    <row r="7" spans="1:4" x14ac:dyDescent="0.25">
      <c r="A7" s="5" t="s">
        <v>2</v>
      </c>
      <c r="B7" s="13" t="s">
        <v>3</v>
      </c>
      <c r="C7" s="15" t="s">
        <v>70</v>
      </c>
      <c r="D7" s="15"/>
    </row>
    <row r="8" spans="1:4" x14ac:dyDescent="0.25">
      <c r="A8" s="6" t="s">
        <v>5</v>
      </c>
      <c r="B8" s="5" t="s">
        <v>6</v>
      </c>
      <c r="C8" s="7">
        <f>11513+48875</f>
        <v>60388</v>
      </c>
      <c r="D8" s="7">
        <f>12259887+28841260</f>
        <v>41101147</v>
      </c>
    </row>
    <row r="9" spans="1:4" x14ac:dyDescent="0.25">
      <c r="A9" s="6" t="s">
        <v>7</v>
      </c>
      <c r="B9" s="5" t="s">
        <v>8</v>
      </c>
      <c r="C9" s="7">
        <v>0</v>
      </c>
      <c r="D9" s="7">
        <v>3869985</v>
      </c>
    </row>
    <row r="10" spans="1:4" x14ac:dyDescent="0.25">
      <c r="A10" s="6" t="s">
        <v>9</v>
      </c>
      <c r="B10" s="5" t="s">
        <v>10</v>
      </c>
      <c r="C10" s="7">
        <v>893954</v>
      </c>
      <c r="D10" s="7">
        <v>580520</v>
      </c>
    </row>
    <row r="11" spans="1:4" x14ac:dyDescent="0.25">
      <c r="A11" s="6" t="s">
        <v>44</v>
      </c>
      <c r="B11" s="5" t="s">
        <v>45</v>
      </c>
      <c r="C11" s="7">
        <f>213948637+76</f>
        <v>213948713</v>
      </c>
      <c r="D11" s="7">
        <f>42289047+8061</f>
        <v>42297108</v>
      </c>
    </row>
    <row r="12" spans="1:4" x14ac:dyDescent="0.25">
      <c r="A12" s="6" t="s">
        <v>66</v>
      </c>
      <c r="B12" s="5" t="s">
        <v>67</v>
      </c>
      <c r="C12" s="7">
        <v>0</v>
      </c>
      <c r="D12" s="7">
        <v>577395</v>
      </c>
    </row>
    <row r="13" spans="1:4" x14ac:dyDescent="0.25">
      <c r="A13" s="6" t="s">
        <v>46</v>
      </c>
      <c r="B13" s="5" t="s">
        <v>47</v>
      </c>
      <c r="C13" s="7">
        <v>168501396</v>
      </c>
      <c r="D13" s="7">
        <v>16136634</v>
      </c>
    </row>
    <row r="14" spans="1:4" x14ac:dyDescent="0.25">
      <c r="A14" s="6" t="s">
        <v>11</v>
      </c>
      <c r="B14" s="5" t="s">
        <v>12</v>
      </c>
      <c r="C14" s="7">
        <f>150359676+1550664+485758</f>
        <v>152396098</v>
      </c>
      <c r="D14" s="7">
        <f>2071204+1096320+205560+68520</f>
        <v>3441604</v>
      </c>
    </row>
    <row r="15" spans="1:4" x14ac:dyDescent="0.25">
      <c r="A15" s="6" t="s">
        <v>53</v>
      </c>
      <c r="B15" s="5" t="s">
        <v>54</v>
      </c>
      <c r="C15" s="7">
        <v>103090</v>
      </c>
      <c r="D15" s="7">
        <v>140621</v>
      </c>
    </row>
    <row r="16" spans="1:4" x14ac:dyDescent="0.25">
      <c r="A16" s="6" t="s">
        <v>13</v>
      </c>
      <c r="B16" s="5" t="s">
        <v>14</v>
      </c>
      <c r="C16" s="7">
        <v>577000</v>
      </c>
      <c r="D16" s="7">
        <v>62439154</v>
      </c>
    </row>
    <row r="17" spans="1:4" x14ac:dyDescent="0.25">
      <c r="A17" s="6" t="s">
        <v>15</v>
      </c>
      <c r="B17" s="5" t="s">
        <v>16</v>
      </c>
      <c r="C17" s="7">
        <v>0</v>
      </c>
      <c r="D17" s="7">
        <f>1899771-73600</f>
        <v>1826171</v>
      </c>
    </row>
    <row r="18" spans="1:4" x14ac:dyDescent="0.25">
      <c r="A18" s="6" t="s">
        <v>64</v>
      </c>
      <c r="B18" s="5" t="s">
        <v>65</v>
      </c>
      <c r="C18" s="7">
        <v>0</v>
      </c>
      <c r="D18" s="7">
        <v>4549305</v>
      </c>
    </row>
    <row r="19" spans="1:4" x14ac:dyDescent="0.25">
      <c r="A19" s="11" t="s">
        <v>71</v>
      </c>
      <c r="B19" s="12" t="s">
        <v>72</v>
      </c>
      <c r="C19" s="7">
        <v>0</v>
      </c>
      <c r="D19" s="7">
        <v>9818221</v>
      </c>
    </row>
    <row r="20" spans="1:4" x14ac:dyDescent="0.25">
      <c r="A20" s="6" t="s">
        <v>17</v>
      </c>
      <c r="B20" s="5" t="s">
        <v>18</v>
      </c>
      <c r="C20" s="7">
        <v>71485</v>
      </c>
      <c r="D20" s="7">
        <v>23830923</v>
      </c>
    </row>
    <row r="21" spans="1:4" x14ac:dyDescent="0.25">
      <c r="A21" s="6" t="s">
        <v>19</v>
      </c>
      <c r="B21" s="5" t="s">
        <v>20</v>
      </c>
      <c r="C21" s="7">
        <v>0</v>
      </c>
      <c r="D21" s="7">
        <v>15993094</v>
      </c>
    </row>
    <row r="22" spans="1:4" x14ac:dyDescent="0.25">
      <c r="A22" s="6" t="s">
        <v>21</v>
      </c>
      <c r="B22" s="5" t="s">
        <v>22</v>
      </c>
      <c r="C22" s="7">
        <v>719686</v>
      </c>
      <c r="D22" s="7">
        <f>11347520+73600-205560</f>
        <v>11215560</v>
      </c>
    </row>
    <row r="23" spans="1:4" x14ac:dyDescent="0.25">
      <c r="A23" s="11" t="s">
        <v>73</v>
      </c>
      <c r="B23" s="12" t="s">
        <v>74</v>
      </c>
      <c r="C23" s="7">
        <v>0</v>
      </c>
      <c r="D23" s="7">
        <v>1104899</v>
      </c>
    </row>
    <row r="24" spans="1:4" x14ac:dyDescent="0.25">
      <c r="A24" s="6" t="s">
        <v>58</v>
      </c>
      <c r="B24" s="5" t="s">
        <v>59</v>
      </c>
      <c r="C24" s="7">
        <v>0</v>
      </c>
      <c r="D24" s="7">
        <f>1096320-1096320</f>
        <v>0</v>
      </c>
    </row>
    <row r="25" spans="1:4" x14ac:dyDescent="0.25">
      <c r="A25" s="6" t="s">
        <v>23</v>
      </c>
      <c r="B25" s="5" t="s">
        <v>24</v>
      </c>
      <c r="C25" s="7">
        <v>1405300</v>
      </c>
      <c r="D25" s="7">
        <v>1408800</v>
      </c>
    </row>
    <row r="26" spans="1:4" x14ac:dyDescent="0.25">
      <c r="A26" s="6" t="s">
        <v>60</v>
      </c>
      <c r="B26" s="5" t="s">
        <v>61</v>
      </c>
      <c r="C26" s="7">
        <v>0</v>
      </c>
      <c r="D26" s="7">
        <f>68520-68520</f>
        <v>0</v>
      </c>
    </row>
    <row r="27" spans="1:4" x14ac:dyDescent="0.25">
      <c r="A27" s="6" t="s">
        <v>25</v>
      </c>
      <c r="B27" s="5" t="s">
        <v>26</v>
      </c>
      <c r="C27" s="7">
        <v>4681200</v>
      </c>
      <c r="D27" s="7">
        <v>4685076</v>
      </c>
    </row>
    <row r="28" spans="1:4" x14ac:dyDescent="0.25">
      <c r="A28" s="6" t="s">
        <v>27</v>
      </c>
      <c r="B28" s="5" t="s">
        <v>28</v>
      </c>
      <c r="C28" s="7">
        <v>117600</v>
      </c>
      <c r="D28" s="7">
        <v>112000</v>
      </c>
    </row>
    <row r="29" spans="1:4" x14ac:dyDescent="0.25">
      <c r="A29" s="6" t="s">
        <v>29</v>
      </c>
      <c r="B29" s="5" t="s">
        <v>30</v>
      </c>
      <c r="C29" s="7">
        <v>0</v>
      </c>
      <c r="D29" s="7">
        <v>1114090</v>
      </c>
    </row>
    <row r="30" spans="1:4" x14ac:dyDescent="0.25">
      <c r="A30" s="6" t="s">
        <v>31</v>
      </c>
      <c r="B30" s="5" t="s">
        <v>32</v>
      </c>
      <c r="C30" s="7">
        <v>0</v>
      </c>
      <c r="D30" s="7">
        <v>1721109</v>
      </c>
    </row>
    <row r="31" spans="1:4" x14ac:dyDescent="0.25">
      <c r="A31" s="6" t="s">
        <v>55</v>
      </c>
      <c r="B31" s="5" t="s">
        <v>33</v>
      </c>
      <c r="C31" s="7">
        <v>0</v>
      </c>
      <c r="D31" s="7">
        <v>2739541</v>
      </c>
    </row>
    <row r="32" spans="1:4" x14ac:dyDescent="0.25">
      <c r="A32" s="11" t="s">
        <v>75</v>
      </c>
      <c r="B32" s="12" t="s">
        <v>77</v>
      </c>
      <c r="C32" s="7">
        <v>0</v>
      </c>
      <c r="D32" s="7">
        <v>3248684</v>
      </c>
    </row>
    <row r="33" spans="1:4" x14ac:dyDescent="0.25">
      <c r="A33" s="11" t="s">
        <v>76</v>
      </c>
      <c r="B33" s="12" t="s">
        <v>78</v>
      </c>
      <c r="C33" s="7">
        <v>0</v>
      </c>
      <c r="D33" s="7">
        <v>3163868</v>
      </c>
    </row>
    <row r="34" spans="1:4" x14ac:dyDescent="0.25">
      <c r="A34" s="6" t="s">
        <v>34</v>
      </c>
      <c r="B34" s="5" t="s">
        <v>35</v>
      </c>
      <c r="C34" s="7">
        <v>0</v>
      </c>
      <c r="D34" s="7">
        <v>5350000</v>
      </c>
    </row>
    <row r="35" spans="1:4" x14ac:dyDescent="0.25">
      <c r="A35" s="6" t="s">
        <v>36</v>
      </c>
      <c r="B35" s="5" t="s">
        <v>37</v>
      </c>
      <c r="C35" s="7">
        <v>0</v>
      </c>
      <c r="D35" s="7">
        <v>34499962</v>
      </c>
    </row>
    <row r="36" spans="1:4" x14ac:dyDescent="0.25">
      <c r="A36" s="11" t="s">
        <v>79</v>
      </c>
      <c r="B36" s="12" t="s">
        <v>80</v>
      </c>
      <c r="C36" s="7">
        <v>0</v>
      </c>
      <c r="D36" s="7">
        <v>34365</v>
      </c>
    </row>
    <row r="37" spans="1:4" x14ac:dyDescent="0.25">
      <c r="A37" s="6" t="s">
        <v>38</v>
      </c>
      <c r="B37" s="5" t="s">
        <v>39</v>
      </c>
      <c r="C37" s="7">
        <v>0</v>
      </c>
      <c r="D37" s="7">
        <v>11226813</v>
      </c>
    </row>
    <row r="38" spans="1:4" x14ac:dyDescent="0.25">
      <c r="A38" s="6" t="s">
        <v>40</v>
      </c>
      <c r="B38" s="5" t="s">
        <v>41</v>
      </c>
      <c r="C38" s="7">
        <v>4754</v>
      </c>
      <c r="D38" s="7">
        <v>5760827</v>
      </c>
    </row>
    <row r="39" spans="1:4" x14ac:dyDescent="0.25">
      <c r="A39" s="6" t="s">
        <v>56</v>
      </c>
      <c r="B39" s="5" t="s">
        <v>57</v>
      </c>
      <c r="C39" s="7">
        <v>2365925</v>
      </c>
      <c r="D39" s="7">
        <v>10241806</v>
      </c>
    </row>
    <row r="40" spans="1:4" x14ac:dyDescent="0.25">
      <c r="A40" s="6" t="s">
        <v>62</v>
      </c>
      <c r="B40" s="5" t="s">
        <v>63</v>
      </c>
      <c r="C40" s="7">
        <v>0</v>
      </c>
      <c r="D40" s="7">
        <v>785880</v>
      </c>
    </row>
    <row r="41" spans="1:4" x14ac:dyDescent="0.25">
      <c r="A41" s="11" t="s">
        <v>81</v>
      </c>
      <c r="B41" s="12" t="s">
        <v>82</v>
      </c>
      <c r="C41" s="7">
        <v>0</v>
      </c>
      <c r="D41" s="7">
        <v>18322</v>
      </c>
    </row>
    <row r="42" spans="1:4" x14ac:dyDescent="0.25">
      <c r="A42" s="6" t="s">
        <v>68</v>
      </c>
      <c r="B42" s="5" t="s">
        <v>69</v>
      </c>
      <c r="C42" s="7">
        <v>105500</v>
      </c>
      <c r="D42" s="7">
        <v>105500</v>
      </c>
    </row>
    <row r="43" spans="1:4" x14ac:dyDescent="0.25">
      <c r="A43" s="6" t="s">
        <v>42</v>
      </c>
      <c r="B43" s="5" t="s">
        <v>43</v>
      </c>
      <c r="C43" s="7">
        <v>0</v>
      </c>
      <c r="D43" s="7">
        <v>6374250</v>
      </c>
    </row>
    <row r="44" spans="1:4" x14ac:dyDescent="0.25">
      <c r="A44" s="6" t="s">
        <v>48</v>
      </c>
      <c r="B44" s="5" t="s">
        <v>49</v>
      </c>
      <c r="C44" s="7">
        <v>65636989</v>
      </c>
      <c r="D44" s="7">
        <v>0</v>
      </c>
    </row>
    <row r="45" spans="1:4" x14ac:dyDescent="0.25">
      <c r="A45" s="6"/>
      <c r="B45" s="8" t="s">
        <v>51</v>
      </c>
      <c r="C45" s="9">
        <f>SUM(C8:C44)</f>
        <v>611589078</v>
      </c>
      <c r="D45" s="9">
        <f>SUM(D8:D44)</f>
        <v>331513234</v>
      </c>
    </row>
    <row r="46" spans="1:4" x14ac:dyDescent="0.25">
      <c r="A46" s="10"/>
      <c r="D46" s="14"/>
    </row>
  </sheetData>
  <mergeCells count="3">
    <mergeCell ref="A6:B6"/>
    <mergeCell ref="C7:D7"/>
    <mergeCell ref="B3:C3"/>
  </mergeCells>
  <pageMargins left="0.7" right="0.7" top="0.75" bottom="0.75" header="0.3" footer="0.3"/>
  <pageSetup paperSize="9" scale="8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Bev. és kiad. korm.funkc.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2016-04-21T05:58:38Z</cp:lastPrinted>
  <dcterms:created xsi:type="dcterms:W3CDTF">2015-04-21T09:45:42Z</dcterms:created>
  <dcterms:modified xsi:type="dcterms:W3CDTF">2018-04-17T11:17:40Z</dcterms:modified>
</cp:coreProperties>
</file>