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245" tabRatio="736" activeTab="3"/>
  </bookViews>
  <sheets>
    <sheet name="1.melléklet" sheetId="1" r:id="rId1"/>
    <sheet name="2.melléklet" sheetId="2" r:id="rId2"/>
    <sheet name="3. melléklet" sheetId="3" r:id="rId3"/>
    <sheet name="4.melléklet" sheetId="4" r:id="rId4"/>
    <sheet name="5.melléklet" sheetId="7" state="hidden" r:id="rId5"/>
    <sheet name="6.melléklet" sheetId="8" state="hidden" r:id="rId6"/>
  </sheets>
  <definedNames>
    <definedName name="_xlnm._FilterDatabase" localSheetId="3" hidden="1">'4.melléklet'!$A$14:$M$14</definedName>
    <definedName name="_xlnm.Print_Area" localSheetId="0">'1.melléklet'!$A$1:$J$38</definedName>
    <definedName name="_xlnm.Print_Area" localSheetId="2">'3. melléklet'!$A$1:$M$497</definedName>
  </definedNames>
  <calcPr calcId="125725"/>
</workbook>
</file>

<file path=xl/calcChain.xml><?xml version="1.0" encoding="utf-8"?>
<calcChain xmlns="http://schemas.openxmlformats.org/spreadsheetml/2006/main">
  <c r="I16" i="1"/>
  <c r="I14"/>
  <c r="I12"/>
  <c r="D18"/>
  <c r="L186" i="4"/>
  <c r="L187"/>
  <c r="L185"/>
  <c r="L289"/>
  <c r="L172"/>
  <c r="L146"/>
  <c r="L137"/>
  <c r="L133"/>
  <c r="L132"/>
  <c r="L263"/>
  <c r="L107"/>
  <c r="L94"/>
  <c r="L86"/>
  <c r="L81"/>
  <c r="L68"/>
  <c r="L254"/>
  <c r="L249"/>
  <c r="L250"/>
  <c r="L251"/>
  <c r="L248"/>
  <c r="L54"/>
  <c r="L53"/>
  <c r="L44"/>
  <c r="L34"/>
  <c r="L33"/>
  <c r="L29"/>
  <c r="M37"/>
  <c r="L15"/>
  <c r="L16"/>
  <c r="L18"/>
  <c r="L14"/>
  <c r="K1787"/>
  <c r="L266" i="3"/>
  <c r="L45"/>
  <c r="L53"/>
  <c r="L84"/>
  <c r="L85"/>
  <c r="L86"/>
  <c r="L83"/>
  <c r="M91"/>
  <c r="L76"/>
  <c r="L73"/>
  <c r="L34"/>
  <c r="L33"/>
  <c r="L24"/>
  <c r="L30"/>
  <c r="L23"/>
  <c r="L16"/>
  <c r="L66"/>
  <c r="L63"/>
  <c r="K497"/>
  <c r="I95" i="2" l="1"/>
  <c r="I91"/>
  <c r="I89"/>
  <c r="I87"/>
  <c r="I81"/>
  <c r="I79"/>
  <c r="I75"/>
  <c r="I73"/>
  <c r="D89"/>
  <c r="D85"/>
  <c r="D83"/>
  <c r="D81"/>
  <c r="D79"/>
  <c r="D77"/>
  <c r="D73"/>
  <c r="I27"/>
  <c r="I25"/>
  <c r="I23"/>
  <c r="I11"/>
  <c r="D25"/>
  <c r="D21"/>
  <c r="D19"/>
  <c r="D17"/>
  <c r="D15"/>
  <c r="D13"/>
  <c r="D98" l="1"/>
  <c r="I98"/>
  <c r="K51" i="3"/>
  <c r="L51"/>
  <c r="J51"/>
  <c r="K91"/>
  <c r="L91"/>
  <c r="J91"/>
  <c r="K81"/>
  <c r="L81"/>
  <c r="J81"/>
  <c r="K41"/>
  <c r="L41"/>
  <c r="J41"/>
  <c r="K31"/>
  <c r="L31"/>
  <c r="J31"/>
  <c r="K21"/>
  <c r="L21"/>
  <c r="J21"/>
  <c r="K71"/>
  <c r="L71"/>
  <c r="J71"/>
  <c r="K61"/>
  <c r="L61"/>
  <c r="J61"/>
  <c r="K117" l="1"/>
  <c r="K193" i="4"/>
  <c r="L193"/>
  <c r="J193"/>
  <c r="K297"/>
  <c r="L297"/>
  <c r="J297"/>
  <c r="K180"/>
  <c r="L180"/>
  <c r="J180"/>
  <c r="K284"/>
  <c r="L284"/>
  <c r="J284"/>
  <c r="K167"/>
  <c r="L167"/>
  <c r="J167"/>
  <c r="K154"/>
  <c r="L154"/>
  <c r="J154"/>
  <c r="K141"/>
  <c r="J141"/>
  <c r="K128"/>
  <c r="L128"/>
  <c r="J128"/>
  <c r="K271"/>
  <c r="L271"/>
  <c r="J271"/>
  <c r="K115"/>
  <c r="L115"/>
  <c r="J115"/>
  <c r="K102"/>
  <c r="L102"/>
  <c r="J102"/>
  <c r="K89"/>
  <c r="L89"/>
  <c r="J89"/>
  <c r="K76"/>
  <c r="L76"/>
  <c r="J76"/>
  <c r="K258"/>
  <c r="L258"/>
  <c r="J258"/>
  <c r="K63"/>
  <c r="J63"/>
  <c r="K245"/>
  <c r="L245"/>
  <c r="J245"/>
  <c r="K50"/>
  <c r="L50"/>
  <c r="J50"/>
  <c r="K232"/>
  <c r="L232"/>
  <c r="J232"/>
  <c r="K219"/>
  <c r="L219"/>
  <c r="J219"/>
  <c r="K37"/>
  <c r="L37"/>
  <c r="J37"/>
  <c r="K24"/>
  <c r="L24"/>
  <c r="J24"/>
  <c r="K206"/>
  <c r="L206"/>
  <c r="J206"/>
  <c r="K419" l="1"/>
  <c r="K922"/>
  <c r="L922"/>
  <c r="J922"/>
  <c r="K281" i="3"/>
  <c r="L281"/>
  <c r="J281"/>
  <c r="K909" i="4"/>
  <c r="L909"/>
  <c r="J909"/>
  <c r="K896"/>
  <c r="L896"/>
  <c r="J896"/>
  <c r="K261" i="3"/>
  <c r="L261"/>
  <c r="J261"/>
  <c r="K271"/>
  <c r="L271"/>
  <c r="J271"/>
  <c r="K935" i="4"/>
  <c r="L935"/>
  <c r="J935"/>
  <c r="K367" i="3" l="1"/>
  <c r="K1327" i="4"/>
  <c r="N100" i="8" l="1"/>
  <c r="C100" s="1"/>
  <c r="N48"/>
  <c r="D48" s="1"/>
  <c r="F16" i="7"/>
  <c r="H17"/>
  <c r="G17"/>
  <c r="B15"/>
  <c r="C123" i="2"/>
  <c r="D123"/>
  <c r="B123"/>
  <c r="C121"/>
  <c r="D121"/>
  <c r="B121"/>
  <c r="C117"/>
  <c r="D117"/>
  <c r="B117"/>
  <c r="C115"/>
  <c r="D115"/>
  <c r="B115"/>
  <c r="C113"/>
  <c r="D113"/>
  <c r="B113"/>
  <c r="C111"/>
  <c r="D111"/>
  <c r="B111"/>
  <c r="C109"/>
  <c r="D109"/>
  <c r="B109"/>
  <c r="C105"/>
  <c r="D105"/>
  <c r="B105"/>
  <c r="B91"/>
  <c r="C89"/>
  <c r="B89"/>
  <c r="C85"/>
  <c r="B85"/>
  <c r="C83"/>
  <c r="B83"/>
  <c r="C81"/>
  <c r="B81"/>
  <c r="C79"/>
  <c r="B79"/>
  <c r="C77"/>
  <c r="B77"/>
  <c r="C73"/>
  <c r="B73"/>
  <c r="C59"/>
  <c r="D59"/>
  <c r="B59"/>
  <c r="C57"/>
  <c r="D57"/>
  <c r="D29" i="1" s="1"/>
  <c r="B57" i="2"/>
  <c r="C53"/>
  <c r="D53"/>
  <c r="D16" i="1" s="1"/>
  <c r="B53" i="2"/>
  <c r="C51"/>
  <c r="D51"/>
  <c r="D27" i="1" s="1"/>
  <c r="B51" i="2"/>
  <c r="C49"/>
  <c r="D49"/>
  <c r="B49"/>
  <c r="C47"/>
  <c r="D47"/>
  <c r="D12" i="1" s="1"/>
  <c r="B47" i="2"/>
  <c r="C45"/>
  <c r="D45"/>
  <c r="D25" i="1" s="1"/>
  <c r="B45" i="2"/>
  <c r="C41"/>
  <c r="D41"/>
  <c r="B41"/>
  <c r="B27"/>
  <c r="C25"/>
  <c r="B25"/>
  <c r="C21"/>
  <c r="B21"/>
  <c r="C19"/>
  <c r="B19"/>
  <c r="C17"/>
  <c r="B17"/>
  <c r="C15"/>
  <c r="B15"/>
  <c r="C13"/>
  <c r="B13"/>
  <c r="B9"/>
  <c r="L491" i="3"/>
  <c r="K491"/>
  <c r="J491"/>
  <c r="J493" s="1"/>
  <c r="M490"/>
  <c r="M489"/>
  <c r="M488"/>
  <c r="M487"/>
  <c r="M486"/>
  <c r="M485"/>
  <c r="M484"/>
  <c r="M483"/>
  <c r="L479"/>
  <c r="K479"/>
  <c r="J479"/>
  <c r="J481" s="1"/>
  <c r="M478"/>
  <c r="M477"/>
  <c r="M476"/>
  <c r="M475"/>
  <c r="M474"/>
  <c r="M473"/>
  <c r="M472"/>
  <c r="M471"/>
  <c r="L467"/>
  <c r="L469" s="1"/>
  <c r="K467"/>
  <c r="J467"/>
  <c r="J469" s="1"/>
  <c r="M466"/>
  <c r="M465"/>
  <c r="M464"/>
  <c r="M463"/>
  <c r="M462"/>
  <c r="M461"/>
  <c r="M460"/>
  <c r="M459"/>
  <c r="L455"/>
  <c r="L457" s="1"/>
  <c r="K455"/>
  <c r="J455"/>
  <c r="J457" s="1"/>
  <c r="M454"/>
  <c r="M453"/>
  <c r="M452"/>
  <c r="M451"/>
  <c r="M450"/>
  <c r="M449"/>
  <c r="M448"/>
  <c r="M447"/>
  <c r="L443"/>
  <c r="K443"/>
  <c r="J443"/>
  <c r="J445" s="1"/>
  <c r="M442"/>
  <c r="M441"/>
  <c r="M440"/>
  <c r="M439"/>
  <c r="M438"/>
  <c r="M437"/>
  <c r="M436"/>
  <c r="M435"/>
  <c r="L431"/>
  <c r="K431"/>
  <c r="J431"/>
  <c r="J433" s="1"/>
  <c r="M430"/>
  <c r="M429"/>
  <c r="M428"/>
  <c r="M427"/>
  <c r="M426"/>
  <c r="M425"/>
  <c r="M424"/>
  <c r="M423"/>
  <c r="L419"/>
  <c r="L421" s="1"/>
  <c r="K419"/>
  <c r="J419"/>
  <c r="J421" s="1"/>
  <c r="M418"/>
  <c r="M417"/>
  <c r="M416"/>
  <c r="M415"/>
  <c r="M414"/>
  <c r="M413"/>
  <c r="M412"/>
  <c r="M411"/>
  <c r="L407"/>
  <c r="L409" s="1"/>
  <c r="K407"/>
  <c r="J407"/>
  <c r="J409" s="1"/>
  <c r="M406"/>
  <c r="M405"/>
  <c r="M404"/>
  <c r="M403"/>
  <c r="M402"/>
  <c r="M401"/>
  <c r="M400"/>
  <c r="M399"/>
  <c r="L395"/>
  <c r="K395"/>
  <c r="J395"/>
  <c r="J397" s="1"/>
  <c r="M394"/>
  <c r="M393"/>
  <c r="M392"/>
  <c r="M391"/>
  <c r="M390"/>
  <c r="M389"/>
  <c r="M388"/>
  <c r="M387"/>
  <c r="L383"/>
  <c r="K383"/>
  <c r="J383"/>
  <c r="J385" s="1"/>
  <c r="M382"/>
  <c r="M381"/>
  <c r="M380"/>
  <c r="M379"/>
  <c r="M378"/>
  <c r="M377"/>
  <c r="M376"/>
  <c r="M375"/>
  <c r="L363"/>
  <c r="L365" s="1"/>
  <c r="K363"/>
  <c r="J363"/>
  <c r="J365" s="1"/>
  <c r="M362"/>
  <c r="M361"/>
  <c r="M360"/>
  <c r="M359"/>
  <c r="M358"/>
  <c r="M357"/>
  <c r="M356"/>
  <c r="M355"/>
  <c r="L351"/>
  <c r="L353" s="1"/>
  <c r="K351"/>
  <c r="J351"/>
  <c r="J353" s="1"/>
  <c r="M350"/>
  <c r="M349"/>
  <c r="M348"/>
  <c r="M347"/>
  <c r="M346"/>
  <c r="M345"/>
  <c r="M344"/>
  <c r="M343"/>
  <c r="L339"/>
  <c r="K339"/>
  <c r="J339"/>
  <c r="J341" s="1"/>
  <c r="M338"/>
  <c r="M337"/>
  <c r="M336"/>
  <c r="M335"/>
  <c r="M334"/>
  <c r="M333"/>
  <c r="M332"/>
  <c r="M331"/>
  <c r="L327"/>
  <c r="K327"/>
  <c r="J327"/>
  <c r="J329" s="1"/>
  <c r="M326"/>
  <c r="M325"/>
  <c r="M324"/>
  <c r="M323"/>
  <c r="M322"/>
  <c r="M321"/>
  <c r="M320"/>
  <c r="M319"/>
  <c r="L315"/>
  <c r="L317" s="1"/>
  <c r="K315"/>
  <c r="J315"/>
  <c r="J317" s="1"/>
  <c r="M314"/>
  <c r="M313"/>
  <c r="M312"/>
  <c r="M311"/>
  <c r="M310"/>
  <c r="M309"/>
  <c r="M308"/>
  <c r="M307"/>
  <c r="L303"/>
  <c r="L305" s="1"/>
  <c r="K303"/>
  <c r="J303"/>
  <c r="J305" s="1"/>
  <c r="M302"/>
  <c r="M301"/>
  <c r="M300"/>
  <c r="M299"/>
  <c r="M298"/>
  <c r="M297"/>
  <c r="M296"/>
  <c r="M295"/>
  <c r="L291"/>
  <c r="K291"/>
  <c r="J291"/>
  <c r="M290"/>
  <c r="M289"/>
  <c r="M288"/>
  <c r="M287"/>
  <c r="M286"/>
  <c r="M285"/>
  <c r="M284"/>
  <c r="M283"/>
  <c r="M276"/>
  <c r="M270"/>
  <c r="M260"/>
  <c r="L241"/>
  <c r="K241"/>
  <c r="J241"/>
  <c r="J243" s="1"/>
  <c r="M240"/>
  <c r="M239"/>
  <c r="M238"/>
  <c r="M237"/>
  <c r="M236"/>
  <c r="M235"/>
  <c r="M234"/>
  <c r="M233"/>
  <c r="L229"/>
  <c r="K229"/>
  <c r="J229"/>
  <c r="J231" s="1"/>
  <c r="M228"/>
  <c r="M227"/>
  <c r="M226"/>
  <c r="M225"/>
  <c r="M224"/>
  <c r="M223"/>
  <c r="M222"/>
  <c r="M221"/>
  <c r="L217"/>
  <c r="L219" s="1"/>
  <c r="K217"/>
  <c r="J217"/>
  <c r="J219" s="1"/>
  <c r="M216"/>
  <c r="M215"/>
  <c r="M214"/>
  <c r="M213"/>
  <c r="M212"/>
  <c r="M211"/>
  <c r="M210"/>
  <c r="M209"/>
  <c r="L205"/>
  <c r="L207" s="1"/>
  <c r="K205"/>
  <c r="J205"/>
  <c r="J207" s="1"/>
  <c r="M204"/>
  <c r="M203"/>
  <c r="M202"/>
  <c r="M201"/>
  <c r="M200"/>
  <c r="M199"/>
  <c r="M198"/>
  <c r="M197"/>
  <c r="L193"/>
  <c r="K193"/>
  <c r="J193"/>
  <c r="J195" s="1"/>
  <c r="M192"/>
  <c r="M191"/>
  <c r="M190"/>
  <c r="M189"/>
  <c r="M188"/>
  <c r="M187"/>
  <c r="M186"/>
  <c r="M185"/>
  <c r="L181"/>
  <c r="K181"/>
  <c r="J181"/>
  <c r="J183" s="1"/>
  <c r="M180"/>
  <c r="M179"/>
  <c r="M178"/>
  <c r="M177"/>
  <c r="M176"/>
  <c r="M175"/>
  <c r="M174"/>
  <c r="M173"/>
  <c r="L169"/>
  <c r="L171" s="1"/>
  <c r="K169"/>
  <c r="J169"/>
  <c r="J171" s="1"/>
  <c r="M168"/>
  <c r="M167"/>
  <c r="M166"/>
  <c r="M165"/>
  <c r="M164"/>
  <c r="M163"/>
  <c r="M162"/>
  <c r="M161"/>
  <c r="L157"/>
  <c r="L159" s="1"/>
  <c r="K157"/>
  <c r="J157"/>
  <c r="J159" s="1"/>
  <c r="M156"/>
  <c r="M155"/>
  <c r="M154"/>
  <c r="M153"/>
  <c r="M152"/>
  <c r="M151"/>
  <c r="M150"/>
  <c r="M149"/>
  <c r="L145"/>
  <c r="K145"/>
  <c r="J145"/>
  <c r="J147" s="1"/>
  <c r="M144"/>
  <c r="M143"/>
  <c r="M142"/>
  <c r="M141"/>
  <c r="M140"/>
  <c r="M139"/>
  <c r="M138"/>
  <c r="M137"/>
  <c r="L133"/>
  <c r="K133"/>
  <c r="J133"/>
  <c r="J135" s="1"/>
  <c r="M132"/>
  <c r="M131"/>
  <c r="M130"/>
  <c r="M129"/>
  <c r="M128"/>
  <c r="M127"/>
  <c r="M126"/>
  <c r="M125"/>
  <c r="L113"/>
  <c r="K113"/>
  <c r="J113"/>
  <c r="J115" s="1"/>
  <c r="M112"/>
  <c r="M111"/>
  <c r="M110"/>
  <c r="M109"/>
  <c r="M108"/>
  <c r="M107"/>
  <c r="M106"/>
  <c r="M105"/>
  <c r="L101"/>
  <c r="K101"/>
  <c r="J101"/>
  <c r="J103" s="1"/>
  <c r="M100"/>
  <c r="M99"/>
  <c r="M98"/>
  <c r="M97"/>
  <c r="E19" i="2" s="1"/>
  <c r="M96" i="3"/>
  <c r="M95"/>
  <c r="M94"/>
  <c r="M93"/>
  <c r="M71"/>
  <c r="M60"/>
  <c r="M61" s="1"/>
  <c r="M51"/>
  <c r="M40"/>
  <c r="D14" i="1" l="1"/>
  <c r="E91" i="2"/>
  <c r="B12" i="1"/>
  <c r="B29"/>
  <c r="B14"/>
  <c r="B18"/>
  <c r="B8"/>
  <c r="E15" i="2"/>
  <c r="E25"/>
  <c r="D35" i="1"/>
  <c r="J293" i="3"/>
  <c r="J367" s="1"/>
  <c r="B92" i="2"/>
  <c r="M81" i="3"/>
  <c r="C92" i="2"/>
  <c r="E73"/>
  <c r="N62" i="8" s="1"/>
  <c r="C62" s="1"/>
  <c r="E83" i="2"/>
  <c r="N66" i="8" s="1"/>
  <c r="C66" s="1"/>
  <c r="M261" i="3"/>
  <c r="N69" i="8"/>
  <c r="F69" s="1"/>
  <c r="E77" i="2"/>
  <c r="N63" i="8" s="1"/>
  <c r="D63" s="1"/>
  <c r="E85" i="2"/>
  <c r="M281" i="3"/>
  <c r="E81" i="2"/>
  <c r="N65" i="8" s="1"/>
  <c r="E9" i="2"/>
  <c r="E79"/>
  <c r="N64" i="8" s="1"/>
  <c r="E64" s="1"/>
  <c r="E89" i="2"/>
  <c r="N68" i="8" s="1"/>
  <c r="E68" s="1"/>
  <c r="E13" i="2"/>
  <c r="E21"/>
  <c r="E27"/>
  <c r="C29" i="1"/>
  <c r="C12"/>
  <c r="B27"/>
  <c r="B100" i="8"/>
  <c r="F100"/>
  <c r="M100"/>
  <c r="I100"/>
  <c r="E100"/>
  <c r="J100"/>
  <c r="L100"/>
  <c r="H100"/>
  <c r="D100"/>
  <c r="K100"/>
  <c r="G100"/>
  <c r="M41" i="3"/>
  <c r="M31"/>
  <c r="M303"/>
  <c r="M305" s="1"/>
  <c r="M351"/>
  <c r="M353" s="1"/>
  <c r="M455"/>
  <c r="M457" s="1"/>
  <c r="N14" i="8"/>
  <c r="M271" i="3"/>
  <c r="M407"/>
  <c r="M409" s="1"/>
  <c r="M315"/>
  <c r="M317" s="1"/>
  <c r="M363"/>
  <c r="M365" s="1"/>
  <c r="E113" i="2"/>
  <c r="N91" i="8" s="1"/>
  <c r="F91" s="1"/>
  <c r="E123" i="2"/>
  <c r="N95" i="8" s="1"/>
  <c r="C95" s="1"/>
  <c r="M157" i="3"/>
  <c r="M159" s="1"/>
  <c r="M205"/>
  <c r="M207" s="1"/>
  <c r="M291"/>
  <c r="M293" s="1"/>
  <c r="M339"/>
  <c r="M341" s="1"/>
  <c r="M327"/>
  <c r="M329" s="1"/>
  <c r="M479"/>
  <c r="M481" s="1"/>
  <c r="M145"/>
  <c r="M147" s="1"/>
  <c r="M193"/>
  <c r="M195" s="1"/>
  <c r="M241"/>
  <c r="M243" s="1"/>
  <c r="M133"/>
  <c r="M135" s="1"/>
  <c r="M181"/>
  <c r="M183" s="1"/>
  <c r="M169"/>
  <c r="M171" s="1"/>
  <c r="M491"/>
  <c r="M493" s="1"/>
  <c r="M467"/>
  <c r="M469" s="1"/>
  <c r="M443"/>
  <c r="M445" s="1"/>
  <c r="D130" i="2"/>
  <c r="M431" i="3"/>
  <c r="M433" s="1"/>
  <c r="C130" i="2"/>
  <c r="M419" i="3"/>
  <c r="M421" s="1"/>
  <c r="E111" i="2"/>
  <c r="N90" i="8" s="1"/>
  <c r="F90" s="1"/>
  <c r="E121" i="2"/>
  <c r="N94" i="8" s="1"/>
  <c r="M94" s="1"/>
  <c r="M395" i="3"/>
  <c r="M397" s="1"/>
  <c r="E109" i="2"/>
  <c r="N89" i="8" s="1"/>
  <c r="L89" s="1"/>
  <c r="E117" i="2"/>
  <c r="N93" i="8" s="1"/>
  <c r="E93" s="1"/>
  <c r="E115" i="2"/>
  <c r="N92" i="8" s="1"/>
  <c r="C92" s="1"/>
  <c r="M383" i="3"/>
  <c r="M385" s="1"/>
  <c r="C14" i="1"/>
  <c r="B16"/>
  <c r="E105" i="2"/>
  <c r="N67" i="8"/>
  <c r="D67" s="1"/>
  <c r="M217" i="3"/>
  <c r="M219" s="1"/>
  <c r="E49" i="2"/>
  <c r="N39" i="8" s="1"/>
  <c r="F39" s="1"/>
  <c r="E59" i="2"/>
  <c r="B25" i="1"/>
  <c r="E47" i="2"/>
  <c r="N38" i="8" s="1"/>
  <c r="K38" s="1"/>
  <c r="E57" i="2"/>
  <c r="N42" i="8" s="1"/>
  <c r="F42" s="1"/>
  <c r="E45" i="2"/>
  <c r="N37" i="8" s="1"/>
  <c r="I37" s="1"/>
  <c r="E53" i="2"/>
  <c r="N41" i="8" s="1"/>
  <c r="D41" s="1"/>
  <c r="E41" i="2"/>
  <c r="N36" i="8" s="1"/>
  <c r="D36" s="1"/>
  <c r="E51" i="2"/>
  <c r="N40" i="8" s="1"/>
  <c r="C40" s="1"/>
  <c r="C16" i="1"/>
  <c r="C25"/>
  <c r="C27"/>
  <c r="L40" i="8"/>
  <c r="K48"/>
  <c r="G48"/>
  <c r="C48"/>
  <c r="J48"/>
  <c r="F48"/>
  <c r="M48"/>
  <c r="I48"/>
  <c r="E48"/>
  <c r="B48"/>
  <c r="L48"/>
  <c r="H48"/>
  <c r="J495" i="3"/>
  <c r="L329"/>
  <c r="L385"/>
  <c r="L433"/>
  <c r="L481"/>
  <c r="L293"/>
  <c r="L341"/>
  <c r="L397"/>
  <c r="L445"/>
  <c r="L493"/>
  <c r="M229"/>
  <c r="M231" s="1"/>
  <c r="M113"/>
  <c r="M115" s="1"/>
  <c r="M101"/>
  <c r="M103" s="1"/>
  <c r="J245"/>
  <c r="L135"/>
  <c r="L183"/>
  <c r="L231"/>
  <c r="L147"/>
  <c r="L195"/>
  <c r="L243"/>
  <c r="L103"/>
  <c r="L115"/>
  <c r="J117"/>
  <c r="E17" i="2"/>
  <c r="H127"/>
  <c r="I127"/>
  <c r="G127"/>
  <c r="H123"/>
  <c r="I123"/>
  <c r="G123"/>
  <c r="H121"/>
  <c r="I121"/>
  <c r="G121"/>
  <c r="H119"/>
  <c r="I119"/>
  <c r="G119"/>
  <c r="H113"/>
  <c r="I113"/>
  <c r="G113"/>
  <c r="H111"/>
  <c r="I111"/>
  <c r="G111"/>
  <c r="H109"/>
  <c r="I109"/>
  <c r="G109"/>
  <c r="H107"/>
  <c r="I107"/>
  <c r="G107"/>
  <c r="H105"/>
  <c r="I105"/>
  <c r="G105"/>
  <c r="H95"/>
  <c r="G95"/>
  <c r="H91"/>
  <c r="G91"/>
  <c r="H89"/>
  <c r="G89"/>
  <c r="H87"/>
  <c r="G87"/>
  <c r="H81"/>
  <c r="G81"/>
  <c r="H79"/>
  <c r="G79"/>
  <c r="G77"/>
  <c r="H75"/>
  <c r="G75"/>
  <c r="H73"/>
  <c r="G73"/>
  <c r="H63"/>
  <c r="I63"/>
  <c r="G63"/>
  <c r="H59"/>
  <c r="I59"/>
  <c r="G59"/>
  <c r="H57"/>
  <c r="I57"/>
  <c r="I27" i="1" s="1"/>
  <c r="G57" i="2"/>
  <c r="H55"/>
  <c r="I55"/>
  <c r="I25" i="1" s="1"/>
  <c r="G55" i="2"/>
  <c r="H49"/>
  <c r="I49"/>
  <c r="G49"/>
  <c r="H47"/>
  <c r="I47"/>
  <c r="G47"/>
  <c r="H45"/>
  <c r="I45"/>
  <c r="G45"/>
  <c r="H43"/>
  <c r="I43"/>
  <c r="I10" i="1" s="1"/>
  <c r="G43" i="2"/>
  <c r="H41"/>
  <c r="I41"/>
  <c r="G41"/>
  <c r="J129"/>
  <c r="J128"/>
  <c r="J125"/>
  <c r="J123" s="1"/>
  <c r="N104" i="8" s="1"/>
  <c r="J118" i="2"/>
  <c r="J117"/>
  <c r="J116"/>
  <c r="J115"/>
  <c r="J114"/>
  <c r="J109"/>
  <c r="N99" i="8" s="1"/>
  <c r="B130" i="2"/>
  <c r="J97"/>
  <c r="J96"/>
  <c r="J93"/>
  <c r="J86"/>
  <c r="J85"/>
  <c r="J84"/>
  <c r="J83"/>
  <c r="J82"/>
  <c r="C98"/>
  <c r="B98"/>
  <c r="L1781" i="4"/>
  <c r="K1781"/>
  <c r="J1781"/>
  <c r="J1783" s="1"/>
  <c r="M1780"/>
  <c r="M1779"/>
  <c r="M1778"/>
  <c r="M1777"/>
  <c r="M1775"/>
  <c r="M1774"/>
  <c r="M1773"/>
  <c r="M1772"/>
  <c r="M1771"/>
  <c r="L1766"/>
  <c r="L1768" s="1"/>
  <c r="K1766"/>
  <c r="J1766"/>
  <c r="J1768" s="1"/>
  <c r="M1765"/>
  <c r="M1764"/>
  <c r="M1763"/>
  <c r="M1762"/>
  <c r="M1760"/>
  <c r="M1759"/>
  <c r="M1758"/>
  <c r="M1757"/>
  <c r="M1756"/>
  <c r="L1751"/>
  <c r="K1751"/>
  <c r="J1751"/>
  <c r="J1753" s="1"/>
  <c r="M1750"/>
  <c r="M1749"/>
  <c r="M1748"/>
  <c r="M1747"/>
  <c r="M1745"/>
  <c r="M1744"/>
  <c r="M1743"/>
  <c r="M1742"/>
  <c r="M1741"/>
  <c r="L1736"/>
  <c r="L1738" s="1"/>
  <c r="K1736"/>
  <c r="J1736"/>
  <c r="J1738" s="1"/>
  <c r="M1735"/>
  <c r="M1734"/>
  <c r="M1733"/>
  <c r="M1732"/>
  <c r="M1730"/>
  <c r="M1729"/>
  <c r="M1728"/>
  <c r="M1727"/>
  <c r="M1726"/>
  <c r="L1721"/>
  <c r="K1721"/>
  <c r="J1721"/>
  <c r="J1723" s="1"/>
  <c r="M1720"/>
  <c r="M1719"/>
  <c r="M1718"/>
  <c r="M1717"/>
  <c r="M1715"/>
  <c r="M1714"/>
  <c r="M1713"/>
  <c r="M1712"/>
  <c r="M1711"/>
  <c r="L1706"/>
  <c r="L1708" s="1"/>
  <c r="K1706"/>
  <c r="J1706"/>
  <c r="J1708" s="1"/>
  <c r="M1705"/>
  <c r="M1704"/>
  <c r="M1703"/>
  <c r="M1702"/>
  <c r="M1700"/>
  <c r="M1699"/>
  <c r="M1698"/>
  <c r="M1697"/>
  <c r="M1696"/>
  <c r="L1691"/>
  <c r="K1691"/>
  <c r="J1691"/>
  <c r="J1693" s="1"/>
  <c r="M1690"/>
  <c r="M1689"/>
  <c r="M1688"/>
  <c r="M1687"/>
  <c r="M1685"/>
  <c r="M1684"/>
  <c r="M1683"/>
  <c r="M1682"/>
  <c r="M1681"/>
  <c r="L1676"/>
  <c r="L1678" s="1"/>
  <c r="K1676"/>
  <c r="J1676"/>
  <c r="J1678" s="1"/>
  <c r="M1675"/>
  <c r="M1674"/>
  <c r="M1673"/>
  <c r="M1672"/>
  <c r="M1670"/>
  <c r="M1669"/>
  <c r="M1668"/>
  <c r="M1667"/>
  <c r="M1666"/>
  <c r="L1661"/>
  <c r="K1661"/>
  <c r="J1661"/>
  <c r="J1663" s="1"/>
  <c r="M1660"/>
  <c r="M1659"/>
  <c r="M1658"/>
  <c r="M1657"/>
  <c r="M1655"/>
  <c r="M1654"/>
  <c r="M1653"/>
  <c r="M1652"/>
  <c r="M1651"/>
  <c r="L1646"/>
  <c r="L1648" s="1"/>
  <c r="K1646"/>
  <c r="J1646"/>
  <c r="J1648" s="1"/>
  <c r="M1645"/>
  <c r="M1644"/>
  <c r="M1643"/>
  <c r="M1642"/>
  <c r="M1640"/>
  <c r="M1639"/>
  <c r="M1638"/>
  <c r="M1637"/>
  <c r="M1636"/>
  <c r="L1631"/>
  <c r="K1631"/>
  <c r="J1631"/>
  <c r="J1633" s="1"/>
  <c r="M1630"/>
  <c r="M1629"/>
  <c r="M1628"/>
  <c r="M1627"/>
  <c r="M1625"/>
  <c r="M1624"/>
  <c r="M1623"/>
  <c r="M1622"/>
  <c r="M1621"/>
  <c r="L1616"/>
  <c r="L1618" s="1"/>
  <c r="K1616"/>
  <c r="J1616"/>
  <c r="J1618" s="1"/>
  <c r="M1615"/>
  <c r="M1614"/>
  <c r="M1613"/>
  <c r="M1612"/>
  <c r="M1610"/>
  <c r="M1609"/>
  <c r="M1608"/>
  <c r="M1607"/>
  <c r="M1606"/>
  <c r="L1601"/>
  <c r="K1601"/>
  <c r="J1601"/>
  <c r="J1603" s="1"/>
  <c r="M1600"/>
  <c r="M1599"/>
  <c r="M1598"/>
  <c r="M1597"/>
  <c r="M1595"/>
  <c r="M1594"/>
  <c r="M1593"/>
  <c r="M1592"/>
  <c r="M1591"/>
  <c r="L1586"/>
  <c r="L1588" s="1"/>
  <c r="K1586"/>
  <c r="J1586"/>
  <c r="J1588" s="1"/>
  <c r="M1585"/>
  <c r="M1584"/>
  <c r="M1583"/>
  <c r="M1582"/>
  <c r="M1580"/>
  <c r="M1579"/>
  <c r="M1578"/>
  <c r="M1577"/>
  <c r="M1576"/>
  <c r="L1571"/>
  <c r="K1571"/>
  <c r="J1571"/>
  <c r="J1573" s="1"/>
  <c r="M1570"/>
  <c r="M1569"/>
  <c r="M1568"/>
  <c r="M1567"/>
  <c r="M1565"/>
  <c r="M1564"/>
  <c r="M1563"/>
  <c r="M1562"/>
  <c r="M1561"/>
  <c r="L1556"/>
  <c r="L1558" s="1"/>
  <c r="K1556"/>
  <c r="J1556"/>
  <c r="J1558" s="1"/>
  <c r="M1555"/>
  <c r="M1554"/>
  <c r="M1553"/>
  <c r="M1552"/>
  <c r="M1550"/>
  <c r="M1549"/>
  <c r="M1548"/>
  <c r="M1547"/>
  <c r="M1546"/>
  <c r="L1541"/>
  <c r="K1541"/>
  <c r="J1541"/>
  <c r="J1543" s="1"/>
  <c r="M1540"/>
  <c r="M1539"/>
  <c r="M1538"/>
  <c r="M1537"/>
  <c r="M1535"/>
  <c r="M1534"/>
  <c r="M1533"/>
  <c r="M1532"/>
  <c r="M1531"/>
  <c r="L1526"/>
  <c r="L1528" s="1"/>
  <c r="K1526"/>
  <c r="J1526"/>
  <c r="J1528" s="1"/>
  <c r="M1525"/>
  <c r="M1524"/>
  <c r="M1523"/>
  <c r="M1522"/>
  <c r="M1520"/>
  <c r="M1519"/>
  <c r="M1518"/>
  <c r="M1517"/>
  <c r="M1516"/>
  <c r="L1511"/>
  <c r="K1511"/>
  <c r="J1511"/>
  <c r="J1513" s="1"/>
  <c r="M1510"/>
  <c r="M1509"/>
  <c r="M1508"/>
  <c r="M1507"/>
  <c r="M1505"/>
  <c r="M1504"/>
  <c r="M1503"/>
  <c r="M1502"/>
  <c r="M1501"/>
  <c r="L1496"/>
  <c r="L1498" s="1"/>
  <c r="K1496"/>
  <c r="J1496"/>
  <c r="J1498" s="1"/>
  <c r="M1495"/>
  <c r="M1494"/>
  <c r="M1493"/>
  <c r="M1492"/>
  <c r="M1490"/>
  <c r="M1489"/>
  <c r="M1488"/>
  <c r="M1487"/>
  <c r="M1486"/>
  <c r="L1481"/>
  <c r="K1481"/>
  <c r="J1481"/>
  <c r="J1483" s="1"/>
  <c r="M1480"/>
  <c r="M1479"/>
  <c r="M1478"/>
  <c r="M1477"/>
  <c r="M1475"/>
  <c r="M1474"/>
  <c r="M1473"/>
  <c r="M1472"/>
  <c r="M1471"/>
  <c r="L1466"/>
  <c r="L1468" s="1"/>
  <c r="K1466"/>
  <c r="J1466"/>
  <c r="J1468" s="1"/>
  <c r="M1465"/>
  <c r="M1464"/>
  <c r="M1463"/>
  <c r="M1462"/>
  <c r="M1460"/>
  <c r="M1459"/>
  <c r="M1458"/>
  <c r="M1457"/>
  <c r="M1456"/>
  <c r="L1451"/>
  <c r="K1451"/>
  <c r="J1451"/>
  <c r="J1453" s="1"/>
  <c r="M1450"/>
  <c r="M1449"/>
  <c r="M1448"/>
  <c r="M1447"/>
  <c r="M1445"/>
  <c r="M1444"/>
  <c r="M1443"/>
  <c r="M1442"/>
  <c r="M1441"/>
  <c r="L1436"/>
  <c r="L1438" s="1"/>
  <c r="K1436"/>
  <c r="J1436"/>
  <c r="J1438" s="1"/>
  <c r="M1435"/>
  <c r="M1434"/>
  <c r="M1433"/>
  <c r="M1432"/>
  <c r="M1430"/>
  <c r="M1429"/>
  <c r="M1428"/>
  <c r="M1427"/>
  <c r="M1426"/>
  <c r="L1421"/>
  <c r="K1421"/>
  <c r="J1421"/>
  <c r="J1423" s="1"/>
  <c r="M1420"/>
  <c r="M1419"/>
  <c r="M1418"/>
  <c r="M1417"/>
  <c r="M1415"/>
  <c r="M1414"/>
  <c r="M1413"/>
  <c r="M1412"/>
  <c r="M1411"/>
  <c r="L1406"/>
  <c r="L1408" s="1"/>
  <c r="K1406"/>
  <c r="J1406"/>
  <c r="J1408" s="1"/>
  <c r="M1405"/>
  <c r="M1404"/>
  <c r="M1403"/>
  <c r="M1402"/>
  <c r="M1400"/>
  <c r="M1399"/>
  <c r="M1398"/>
  <c r="M1397"/>
  <c r="M1396"/>
  <c r="L1391"/>
  <c r="K1391"/>
  <c r="J1391"/>
  <c r="J1393" s="1"/>
  <c r="M1390"/>
  <c r="M1389"/>
  <c r="M1388"/>
  <c r="M1387"/>
  <c r="M1385"/>
  <c r="M1384"/>
  <c r="M1383"/>
  <c r="M1382"/>
  <c r="M1381"/>
  <c r="L1376"/>
  <c r="L1378" s="1"/>
  <c r="K1376"/>
  <c r="J1376"/>
  <c r="J1378" s="1"/>
  <c r="M1375"/>
  <c r="M1374"/>
  <c r="M1373"/>
  <c r="M1372"/>
  <c r="M1370"/>
  <c r="M1369"/>
  <c r="M1368"/>
  <c r="M1367"/>
  <c r="M1366"/>
  <c r="L1361"/>
  <c r="K1361"/>
  <c r="J1361"/>
  <c r="J1363" s="1"/>
  <c r="M1360"/>
  <c r="M1359"/>
  <c r="M1358"/>
  <c r="M1357"/>
  <c r="M1355"/>
  <c r="M1354"/>
  <c r="M1353"/>
  <c r="M1352"/>
  <c r="M1351"/>
  <c r="L1346"/>
  <c r="L1348" s="1"/>
  <c r="K1346"/>
  <c r="J1346"/>
  <c r="J1348" s="1"/>
  <c r="J1785" s="1"/>
  <c r="M1345"/>
  <c r="M1344"/>
  <c r="M1343"/>
  <c r="M1342"/>
  <c r="M1340"/>
  <c r="M1339"/>
  <c r="M1338"/>
  <c r="M1337"/>
  <c r="M1336"/>
  <c r="L1323"/>
  <c r="K1323"/>
  <c r="J1323"/>
  <c r="J1325" s="1"/>
  <c r="M1322"/>
  <c r="M1321"/>
  <c r="M1320"/>
  <c r="M1319"/>
  <c r="M1317"/>
  <c r="M1316"/>
  <c r="M1315"/>
  <c r="M1314"/>
  <c r="M1313"/>
  <c r="L1308"/>
  <c r="L1310" s="1"/>
  <c r="K1308"/>
  <c r="J1308"/>
  <c r="J1310" s="1"/>
  <c r="M1307"/>
  <c r="M1306"/>
  <c r="M1305"/>
  <c r="M1304"/>
  <c r="M1302"/>
  <c r="M1301"/>
  <c r="M1300"/>
  <c r="M1299"/>
  <c r="M1298"/>
  <c r="L1293"/>
  <c r="K1293"/>
  <c r="J1293"/>
  <c r="J1295" s="1"/>
  <c r="M1292"/>
  <c r="M1291"/>
  <c r="M1290"/>
  <c r="M1289"/>
  <c r="M1287"/>
  <c r="M1286"/>
  <c r="M1285"/>
  <c r="M1284"/>
  <c r="M1283"/>
  <c r="L1278"/>
  <c r="L1280" s="1"/>
  <c r="K1278"/>
  <c r="J1278"/>
  <c r="J1280" s="1"/>
  <c r="M1277"/>
  <c r="M1276"/>
  <c r="M1275"/>
  <c r="M1274"/>
  <c r="M1272"/>
  <c r="M1271"/>
  <c r="M1270"/>
  <c r="M1269"/>
  <c r="M1268"/>
  <c r="L1263"/>
  <c r="K1263"/>
  <c r="J1263"/>
  <c r="J1265" s="1"/>
  <c r="M1262"/>
  <c r="M1261"/>
  <c r="M1260"/>
  <c r="M1259"/>
  <c r="M1257"/>
  <c r="M1256"/>
  <c r="M1255"/>
  <c r="M1254"/>
  <c r="M1253"/>
  <c r="L1248"/>
  <c r="L1250" s="1"/>
  <c r="K1248"/>
  <c r="J1248"/>
  <c r="J1250" s="1"/>
  <c r="M1247"/>
  <c r="M1246"/>
  <c r="M1245"/>
  <c r="M1244"/>
  <c r="M1242"/>
  <c r="M1241"/>
  <c r="M1240"/>
  <c r="M1239"/>
  <c r="M1238"/>
  <c r="L1233"/>
  <c r="K1233"/>
  <c r="J1233"/>
  <c r="J1235" s="1"/>
  <c r="M1232"/>
  <c r="M1231"/>
  <c r="M1230"/>
  <c r="M1229"/>
  <c r="M1227"/>
  <c r="M1226"/>
  <c r="M1225"/>
  <c r="M1224"/>
  <c r="M1223"/>
  <c r="L1218"/>
  <c r="L1220" s="1"/>
  <c r="K1218"/>
  <c r="J1218"/>
  <c r="J1220" s="1"/>
  <c r="M1217"/>
  <c r="M1216"/>
  <c r="M1215"/>
  <c r="M1214"/>
  <c r="M1212"/>
  <c r="M1211"/>
  <c r="M1210"/>
  <c r="M1209"/>
  <c r="M1208"/>
  <c r="L1203"/>
  <c r="K1203"/>
  <c r="J1203"/>
  <c r="J1205" s="1"/>
  <c r="M1202"/>
  <c r="M1201"/>
  <c r="M1200"/>
  <c r="M1199"/>
  <c r="M1197"/>
  <c r="M1196"/>
  <c r="M1195"/>
  <c r="M1194"/>
  <c r="M1193"/>
  <c r="L1188"/>
  <c r="L1190" s="1"/>
  <c r="K1188"/>
  <c r="J1188"/>
  <c r="J1190" s="1"/>
  <c r="M1187"/>
  <c r="M1186"/>
  <c r="M1185"/>
  <c r="M1184"/>
  <c r="M1182"/>
  <c r="M1181"/>
  <c r="M1180"/>
  <c r="M1179"/>
  <c r="M1178"/>
  <c r="L1173"/>
  <c r="K1173"/>
  <c r="J1173"/>
  <c r="J1175" s="1"/>
  <c r="M1172"/>
  <c r="M1171"/>
  <c r="M1170"/>
  <c r="M1169"/>
  <c r="M1167"/>
  <c r="M1166"/>
  <c r="M1165"/>
  <c r="M1164"/>
  <c r="M1163"/>
  <c r="L1158"/>
  <c r="L1160" s="1"/>
  <c r="K1158"/>
  <c r="J1158"/>
  <c r="J1160" s="1"/>
  <c r="M1157"/>
  <c r="M1156"/>
  <c r="M1155"/>
  <c r="M1154"/>
  <c r="M1152"/>
  <c r="M1151"/>
  <c r="M1150"/>
  <c r="M1149"/>
  <c r="M1148"/>
  <c r="L1143"/>
  <c r="K1143"/>
  <c r="J1143"/>
  <c r="J1145" s="1"/>
  <c r="M1142"/>
  <c r="M1141"/>
  <c r="M1140"/>
  <c r="M1139"/>
  <c r="M1137"/>
  <c r="M1136"/>
  <c r="M1135"/>
  <c r="M1134"/>
  <c r="M1133"/>
  <c r="L1128"/>
  <c r="L1130" s="1"/>
  <c r="K1128"/>
  <c r="J1128"/>
  <c r="J1130" s="1"/>
  <c r="M1127"/>
  <c r="M1126"/>
  <c r="M1125"/>
  <c r="M1124"/>
  <c r="M1122"/>
  <c r="M1121"/>
  <c r="M1120"/>
  <c r="M1119"/>
  <c r="M1118"/>
  <c r="L1113"/>
  <c r="K1113"/>
  <c r="J1113"/>
  <c r="J1115" s="1"/>
  <c r="M1112"/>
  <c r="M1111"/>
  <c r="M1110"/>
  <c r="M1109"/>
  <c r="M1107"/>
  <c r="M1106"/>
  <c r="M1105"/>
  <c r="M1104"/>
  <c r="M1103"/>
  <c r="L1098"/>
  <c r="L1100" s="1"/>
  <c r="K1098"/>
  <c r="J1098"/>
  <c r="J1100" s="1"/>
  <c r="M1097"/>
  <c r="M1096"/>
  <c r="M1095"/>
  <c r="M1094"/>
  <c r="M1092"/>
  <c r="M1091"/>
  <c r="M1090"/>
  <c r="M1089"/>
  <c r="M1088"/>
  <c r="L1083"/>
  <c r="K1083"/>
  <c r="J1083"/>
  <c r="J1085" s="1"/>
  <c r="M1082"/>
  <c r="M1081"/>
  <c r="M1080"/>
  <c r="M1079"/>
  <c r="M1077"/>
  <c r="M1076"/>
  <c r="M1075"/>
  <c r="M1074"/>
  <c r="M1073"/>
  <c r="L1068"/>
  <c r="L1070" s="1"/>
  <c r="K1068"/>
  <c r="J1068"/>
  <c r="J1070" s="1"/>
  <c r="M1067"/>
  <c r="M1066"/>
  <c r="M1065"/>
  <c r="M1064"/>
  <c r="M1062"/>
  <c r="M1061"/>
  <c r="M1060"/>
  <c r="M1059"/>
  <c r="M1058"/>
  <c r="L1053"/>
  <c r="K1053"/>
  <c r="J1053"/>
  <c r="J1055" s="1"/>
  <c r="M1052"/>
  <c r="M1051"/>
  <c r="M1050"/>
  <c r="M1049"/>
  <c r="M1047"/>
  <c r="M1046"/>
  <c r="M1045"/>
  <c r="M1044"/>
  <c r="M1043"/>
  <c r="L1038"/>
  <c r="L1040" s="1"/>
  <c r="K1038"/>
  <c r="J1038"/>
  <c r="J1040" s="1"/>
  <c r="M1037"/>
  <c r="M1036"/>
  <c r="M1035"/>
  <c r="M1034"/>
  <c r="M1032"/>
  <c r="M1031"/>
  <c r="M1030"/>
  <c r="M1029"/>
  <c r="M1028"/>
  <c r="L1023"/>
  <c r="K1023"/>
  <c r="J1023"/>
  <c r="J1025" s="1"/>
  <c r="M1022"/>
  <c r="M1021"/>
  <c r="M1020"/>
  <c r="M1019"/>
  <c r="M1017"/>
  <c r="M1016"/>
  <c r="M1015"/>
  <c r="M1014"/>
  <c r="M1013"/>
  <c r="L1008"/>
  <c r="L1010" s="1"/>
  <c r="K1008"/>
  <c r="J1008"/>
  <c r="J1010" s="1"/>
  <c r="M1007"/>
  <c r="M1006"/>
  <c r="M1005"/>
  <c r="M1004"/>
  <c r="M1002"/>
  <c r="M1001"/>
  <c r="M1000"/>
  <c r="M999"/>
  <c r="M998"/>
  <c r="L993"/>
  <c r="K993"/>
  <c r="J993"/>
  <c r="J995" s="1"/>
  <c r="M992"/>
  <c r="M991"/>
  <c r="M990"/>
  <c r="M989"/>
  <c r="M987"/>
  <c r="M986"/>
  <c r="M985"/>
  <c r="M984"/>
  <c r="M983"/>
  <c r="L978"/>
  <c r="L980" s="1"/>
  <c r="K978"/>
  <c r="J978"/>
  <c r="J980" s="1"/>
  <c r="M977"/>
  <c r="M976"/>
  <c r="M975"/>
  <c r="M974"/>
  <c r="M972"/>
  <c r="M971"/>
  <c r="M970"/>
  <c r="M969"/>
  <c r="M968"/>
  <c r="L963"/>
  <c r="K963"/>
  <c r="J963"/>
  <c r="J965" s="1"/>
  <c r="M962"/>
  <c r="M961"/>
  <c r="M960"/>
  <c r="M959"/>
  <c r="M957"/>
  <c r="M956"/>
  <c r="M955"/>
  <c r="M954"/>
  <c r="M953"/>
  <c r="L948"/>
  <c r="L950" s="1"/>
  <c r="K948"/>
  <c r="J948"/>
  <c r="J950" s="1"/>
  <c r="M947"/>
  <c r="J95" i="2" s="1"/>
  <c r="M946" i="4"/>
  <c r="J91" i="2" s="1"/>
  <c r="M945" i="4"/>
  <c r="J89" i="2" s="1"/>
  <c r="M944" i="4"/>
  <c r="J87" i="2" s="1"/>
  <c r="M942" i="4"/>
  <c r="J81" i="2" s="1"/>
  <c r="M941" i="4"/>
  <c r="J79" i="2" s="1"/>
  <c r="N74" i="8" s="1"/>
  <c r="E74" s="1"/>
  <c r="M940" i="4"/>
  <c r="M939"/>
  <c r="M938"/>
  <c r="M914"/>
  <c r="M922" s="1"/>
  <c r="M901"/>
  <c r="M909" s="1"/>
  <c r="M888"/>
  <c r="M887"/>
  <c r="M886"/>
  <c r="L873"/>
  <c r="K873"/>
  <c r="J873"/>
  <c r="J875" s="1"/>
  <c r="M872"/>
  <c r="M871"/>
  <c r="M870"/>
  <c r="M869"/>
  <c r="M867"/>
  <c r="M866"/>
  <c r="M865"/>
  <c r="M864"/>
  <c r="M863"/>
  <c r="L858"/>
  <c r="L860" s="1"/>
  <c r="K858"/>
  <c r="J858"/>
  <c r="J860" s="1"/>
  <c r="M857"/>
  <c r="M856"/>
  <c r="M855"/>
  <c r="M854"/>
  <c r="M852"/>
  <c r="M851"/>
  <c r="M850"/>
  <c r="M849"/>
  <c r="M848"/>
  <c r="L843"/>
  <c r="K843"/>
  <c r="J843"/>
  <c r="J845" s="1"/>
  <c r="M842"/>
  <c r="M841"/>
  <c r="M840"/>
  <c r="M839"/>
  <c r="M837"/>
  <c r="M836"/>
  <c r="M835"/>
  <c r="M834"/>
  <c r="M833"/>
  <c r="L828"/>
  <c r="L830" s="1"/>
  <c r="K828"/>
  <c r="J828"/>
  <c r="J830" s="1"/>
  <c r="M827"/>
  <c r="M826"/>
  <c r="M825"/>
  <c r="M824"/>
  <c r="M822"/>
  <c r="M821"/>
  <c r="M820"/>
  <c r="M819"/>
  <c r="M818"/>
  <c r="L813"/>
  <c r="K813"/>
  <c r="J813"/>
  <c r="J815" s="1"/>
  <c r="M812"/>
  <c r="M811"/>
  <c r="M810"/>
  <c r="M809"/>
  <c r="M807"/>
  <c r="M806"/>
  <c r="M805"/>
  <c r="M804"/>
  <c r="M803"/>
  <c r="L798"/>
  <c r="L800" s="1"/>
  <c r="K798"/>
  <c r="J798"/>
  <c r="J800" s="1"/>
  <c r="M797"/>
  <c r="M796"/>
  <c r="M795"/>
  <c r="M794"/>
  <c r="M792"/>
  <c r="M791"/>
  <c r="M790"/>
  <c r="M789"/>
  <c r="M788"/>
  <c r="L783"/>
  <c r="K783"/>
  <c r="J783"/>
  <c r="J785" s="1"/>
  <c r="M782"/>
  <c r="M781"/>
  <c r="M780"/>
  <c r="M779"/>
  <c r="M777"/>
  <c r="M776"/>
  <c r="M775"/>
  <c r="M774"/>
  <c r="M773"/>
  <c r="L768"/>
  <c r="L770" s="1"/>
  <c r="K768"/>
  <c r="J768"/>
  <c r="J770" s="1"/>
  <c r="M767"/>
  <c r="M766"/>
  <c r="M765"/>
  <c r="M764"/>
  <c r="M762"/>
  <c r="M761"/>
  <c r="M760"/>
  <c r="M759"/>
  <c r="M758"/>
  <c r="L753"/>
  <c r="K753"/>
  <c r="J753"/>
  <c r="J755" s="1"/>
  <c r="M752"/>
  <c r="M751"/>
  <c r="M750"/>
  <c r="M749"/>
  <c r="M747"/>
  <c r="M746"/>
  <c r="M745"/>
  <c r="M744"/>
  <c r="M743"/>
  <c r="L738"/>
  <c r="L740" s="1"/>
  <c r="K738"/>
  <c r="J738"/>
  <c r="J740" s="1"/>
  <c r="M737"/>
  <c r="M736"/>
  <c r="M735"/>
  <c r="M734"/>
  <c r="M732"/>
  <c r="M731"/>
  <c r="M730"/>
  <c r="M729"/>
  <c r="M728"/>
  <c r="L723"/>
  <c r="K723"/>
  <c r="J723"/>
  <c r="J725" s="1"/>
  <c r="M722"/>
  <c r="M721"/>
  <c r="M720"/>
  <c r="M719"/>
  <c r="M717"/>
  <c r="M716"/>
  <c r="M715"/>
  <c r="M714"/>
  <c r="M713"/>
  <c r="L708"/>
  <c r="L710" s="1"/>
  <c r="K708"/>
  <c r="J708"/>
  <c r="J710" s="1"/>
  <c r="M707"/>
  <c r="M706"/>
  <c r="M705"/>
  <c r="M704"/>
  <c r="M702"/>
  <c r="M701"/>
  <c r="M700"/>
  <c r="M699"/>
  <c r="M698"/>
  <c r="L693"/>
  <c r="K693"/>
  <c r="J693"/>
  <c r="J695" s="1"/>
  <c r="M692"/>
  <c r="M691"/>
  <c r="M690"/>
  <c r="M689"/>
  <c r="M687"/>
  <c r="M686"/>
  <c r="M685"/>
  <c r="M684"/>
  <c r="M683"/>
  <c r="L678"/>
  <c r="L680" s="1"/>
  <c r="K678"/>
  <c r="J678"/>
  <c r="J680" s="1"/>
  <c r="M677"/>
  <c r="M676"/>
  <c r="M675"/>
  <c r="M674"/>
  <c r="M672"/>
  <c r="M671"/>
  <c r="M670"/>
  <c r="M669"/>
  <c r="M668"/>
  <c r="L663"/>
  <c r="K663"/>
  <c r="J663"/>
  <c r="J665" s="1"/>
  <c r="M662"/>
  <c r="M661"/>
  <c r="M660"/>
  <c r="M659"/>
  <c r="M657"/>
  <c r="M656"/>
  <c r="M655"/>
  <c r="M654"/>
  <c r="M653"/>
  <c r="L648"/>
  <c r="L650" s="1"/>
  <c r="K648"/>
  <c r="J648"/>
  <c r="J650" s="1"/>
  <c r="M647"/>
  <c r="M646"/>
  <c r="M645"/>
  <c r="M644"/>
  <c r="M642"/>
  <c r="M641"/>
  <c r="M640"/>
  <c r="M639"/>
  <c r="M638"/>
  <c r="L633"/>
  <c r="K633"/>
  <c r="J633"/>
  <c r="J635" s="1"/>
  <c r="M632"/>
  <c r="M631"/>
  <c r="M630"/>
  <c r="M629"/>
  <c r="M627"/>
  <c r="M626"/>
  <c r="M625"/>
  <c r="M624"/>
  <c r="M623"/>
  <c r="L618"/>
  <c r="L620" s="1"/>
  <c r="K618"/>
  <c r="J618"/>
  <c r="J620" s="1"/>
  <c r="M617"/>
  <c r="M616"/>
  <c r="M615"/>
  <c r="M614"/>
  <c r="M612"/>
  <c r="M611"/>
  <c r="M610"/>
  <c r="M609"/>
  <c r="M608"/>
  <c r="L603"/>
  <c r="K603"/>
  <c r="J603"/>
  <c r="J605" s="1"/>
  <c r="M602"/>
  <c r="M601"/>
  <c r="M600"/>
  <c r="M599"/>
  <c r="M597"/>
  <c r="M596"/>
  <c r="M595"/>
  <c r="M594"/>
  <c r="M593"/>
  <c r="L588"/>
  <c r="L590" s="1"/>
  <c r="K588"/>
  <c r="J588"/>
  <c r="J590" s="1"/>
  <c r="M587"/>
  <c r="M586"/>
  <c r="M585"/>
  <c r="M584"/>
  <c r="M582"/>
  <c r="M581"/>
  <c r="M580"/>
  <c r="M579"/>
  <c r="M578"/>
  <c r="L573"/>
  <c r="K573"/>
  <c r="J573"/>
  <c r="J575" s="1"/>
  <c r="M572"/>
  <c r="M571"/>
  <c r="M570"/>
  <c r="M569"/>
  <c r="M567"/>
  <c r="M566"/>
  <c r="M565"/>
  <c r="M564"/>
  <c r="M563"/>
  <c r="L558"/>
  <c r="L560" s="1"/>
  <c r="K558"/>
  <c r="J558"/>
  <c r="J560" s="1"/>
  <c r="M557"/>
  <c r="M556"/>
  <c r="M555"/>
  <c r="M554"/>
  <c r="M552"/>
  <c r="M551"/>
  <c r="M550"/>
  <c r="M549"/>
  <c r="M548"/>
  <c r="L543"/>
  <c r="K543"/>
  <c r="J543"/>
  <c r="J545" s="1"/>
  <c r="M542"/>
  <c r="M541"/>
  <c r="M540"/>
  <c r="M539"/>
  <c r="M537"/>
  <c r="M536"/>
  <c r="M535"/>
  <c r="M534"/>
  <c r="M533"/>
  <c r="L528"/>
  <c r="L530" s="1"/>
  <c r="K528"/>
  <c r="J528"/>
  <c r="J530" s="1"/>
  <c r="M527"/>
  <c r="M526"/>
  <c r="M525"/>
  <c r="M524"/>
  <c r="M522"/>
  <c r="M521"/>
  <c r="M520"/>
  <c r="M519"/>
  <c r="M518"/>
  <c r="L513"/>
  <c r="K513"/>
  <c r="J513"/>
  <c r="J515" s="1"/>
  <c r="M512"/>
  <c r="M511"/>
  <c r="M510"/>
  <c r="M509"/>
  <c r="M507"/>
  <c r="M506"/>
  <c r="M505"/>
  <c r="M504"/>
  <c r="M503"/>
  <c r="L498"/>
  <c r="L500" s="1"/>
  <c r="K498"/>
  <c r="J498"/>
  <c r="J500" s="1"/>
  <c r="M497"/>
  <c r="M496"/>
  <c r="M495"/>
  <c r="M494"/>
  <c r="M492"/>
  <c r="M491"/>
  <c r="M490"/>
  <c r="M489"/>
  <c r="M488"/>
  <c r="L483"/>
  <c r="K483"/>
  <c r="J483"/>
  <c r="J485" s="1"/>
  <c r="M482"/>
  <c r="M481"/>
  <c r="M480"/>
  <c r="M479"/>
  <c r="M477"/>
  <c r="M476"/>
  <c r="M475"/>
  <c r="M474"/>
  <c r="M473"/>
  <c r="L468"/>
  <c r="L470" s="1"/>
  <c r="K468"/>
  <c r="J468"/>
  <c r="J470" s="1"/>
  <c r="M467"/>
  <c r="M466"/>
  <c r="M465"/>
  <c r="M464"/>
  <c r="M462"/>
  <c r="M461"/>
  <c r="M460"/>
  <c r="M459"/>
  <c r="M458"/>
  <c r="L453"/>
  <c r="K453"/>
  <c r="J453"/>
  <c r="J455" s="1"/>
  <c r="M452"/>
  <c r="M451"/>
  <c r="M450"/>
  <c r="M449"/>
  <c r="M447"/>
  <c r="M446"/>
  <c r="M445"/>
  <c r="M444"/>
  <c r="M443"/>
  <c r="L438"/>
  <c r="L440" s="1"/>
  <c r="K438"/>
  <c r="J438"/>
  <c r="J440" s="1"/>
  <c r="J877" s="1"/>
  <c r="M437"/>
  <c r="M436"/>
  <c r="M435"/>
  <c r="M434"/>
  <c r="M432"/>
  <c r="M431"/>
  <c r="M430"/>
  <c r="M429"/>
  <c r="M428"/>
  <c r="B22" i="1" l="1"/>
  <c r="J127" i="2"/>
  <c r="N105" i="8" s="1"/>
  <c r="F105" s="1"/>
  <c r="I29" i="1"/>
  <c r="I35" s="1"/>
  <c r="M63" i="8"/>
  <c r="F63"/>
  <c r="F65"/>
  <c r="E65"/>
  <c r="K65"/>
  <c r="L117" i="3"/>
  <c r="E27" i="1"/>
  <c r="B13" i="7" s="1"/>
  <c r="E14" i="1"/>
  <c r="B9" i="7" s="1"/>
  <c r="E29" i="1"/>
  <c r="B14" i="7" s="1"/>
  <c r="J77" i="2"/>
  <c r="N73" i="8" s="1"/>
  <c r="G40"/>
  <c r="N11"/>
  <c r="I11" s="1"/>
  <c r="E25" i="1"/>
  <c r="B12" i="7" s="1"/>
  <c r="J75" i="2"/>
  <c r="N72" i="8" s="1"/>
  <c r="C72" s="1"/>
  <c r="B74"/>
  <c r="J74"/>
  <c r="G74"/>
  <c r="K74"/>
  <c r="D74"/>
  <c r="E16" i="1"/>
  <c r="B10" i="7" s="1"/>
  <c r="E12" i="1"/>
  <c r="B8" i="7" s="1"/>
  <c r="I74" i="8"/>
  <c r="H74"/>
  <c r="J73" i="2"/>
  <c r="N78" i="8"/>
  <c r="E78" s="1"/>
  <c r="M74"/>
  <c r="F74"/>
  <c r="C74"/>
  <c r="L74"/>
  <c r="E98" i="2"/>
  <c r="N17" i="8"/>
  <c r="C17" s="1"/>
  <c r="B35" i="1"/>
  <c r="E34" i="2"/>
  <c r="J113"/>
  <c r="N101" i="8" s="1"/>
  <c r="F101" s="1"/>
  <c r="D65"/>
  <c r="J65"/>
  <c r="I65"/>
  <c r="I63"/>
  <c r="F104"/>
  <c r="D104"/>
  <c r="M104"/>
  <c r="I104"/>
  <c r="E104"/>
  <c r="L104"/>
  <c r="H104"/>
  <c r="C104"/>
  <c r="K104"/>
  <c r="B104"/>
  <c r="J104"/>
  <c r="G104"/>
  <c r="N79"/>
  <c r="G62"/>
  <c r="G65"/>
  <c r="L65"/>
  <c r="K63"/>
  <c r="B105"/>
  <c r="N75"/>
  <c r="H69"/>
  <c r="I40"/>
  <c r="M38"/>
  <c r="H42"/>
  <c r="B65"/>
  <c r="C65"/>
  <c r="H65"/>
  <c r="M65"/>
  <c r="I64"/>
  <c r="C64"/>
  <c r="L64"/>
  <c r="B62"/>
  <c r="K40"/>
  <c r="J42"/>
  <c r="M40"/>
  <c r="L42"/>
  <c r="D40"/>
  <c r="B42"/>
  <c r="F40"/>
  <c r="B40"/>
  <c r="J64"/>
  <c r="B64"/>
  <c r="I62"/>
  <c r="H40"/>
  <c r="E40"/>
  <c r="D42"/>
  <c r="M89"/>
  <c r="D95"/>
  <c r="D92"/>
  <c r="B95"/>
  <c r="B69"/>
  <c r="I95"/>
  <c r="B92"/>
  <c r="C68"/>
  <c r="D38"/>
  <c r="E39"/>
  <c r="I92"/>
  <c r="D89"/>
  <c r="G95"/>
  <c r="M367" i="3"/>
  <c r="M21"/>
  <c r="M117" s="1"/>
  <c r="C39" i="8"/>
  <c r="G36"/>
  <c r="B89"/>
  <c r="L95"/>
  <c r="F95"/>
  <c r="G67"/>
  <c r="K39"/>
  <c r="M36"/>
  <c r="F93"/>
  <c r="J11"/>
  <c r="H63"/>
  <c r="L67"/>
  <c r="I67"/>
  <c r="J63"/>
  <c r="B67"/>
  <c r="C63"/>
  <c r="D39"/>
  <c r="K89"/>
  <c r="I89"/>
  <c r="C38"/>
  <c r="M39"/>
  <c r="L63"/>
  <c r="J69"/>
  <c r="E63"/>
  <c r="C69"/>
  <c r="F67"/>
  <c r="B63"/>
  <c r="G63"/>
  <c r="B39"/>
  <c r="B38"/>
  <c r="L39"/>
  <c r="H38"/>
  <c r="B36"/>
  <c r="C89"/>
  <c r="E89"/>
  <c r="C14"/>
  <c r="I14"/>
  <c r="K14"/>
  <c r="B14"/>
  <c r="F14"/>
  <c r="L14"/>
  <c r="D14"/>
  <c r="M91"/>
  <c r="L93"/>
  <c r="J90"/>
  <c r="H91"/>
  <c r="N61"/>
  <c r="F68"/>
  <c r="D68"/>
  <c r="D22" i="1"/>
  <c r="C91" i="8"/>
  <c r="G93"/>
  <c r="L367" i="3"/>
  <c r="I93" i="8"/>
  <c r="E90"/>
  <c r="B93"/>
  <c r="D93"/>
  <c r="K90"/>
  <c r="J121" i="2"/>
  <c r="N103" i="8" s="1"/>
  <c r="I103" s="1"/>
  <c r="D94"/>
  <c r="M896" i="4"/>
  <c r="M935"/>
  <c r="K69" i="8"/>
  <c r="I69"/>
  <c r="M68"/>
  <c r="D66"/>
  <c r="K68"/>
  <c r="L68"/>
  <c r="B37"/>
  <c r="J92"/>
  <c r="E92"/>
  <c r="K92"/>
  <c r="B94"/>
  <c r="I91"/>
  <c r="D91"/>
  <c r="B91"/>
  <c r="L66"/>
  <c r="I66"/>
  <c r="J66"/>
  <c r="K37"/>
  <c r="F92"/>
  <c r="L92"/>
  <c r="G92"/>
  <c r="I94"/>
  <c r="E91"/>
  <c r="K91"/>
  <c r="J91"/>
  <c r="K66"/>
  <c r="B66"/>
  <c r="F37"/>
  <c r="M92"/>
  <c r="H92"/>
  <c r="L91"/>
  <c r="G91"/>
  <c r="M14"/>
  <c r="J14"/>
  <c r="G66"/>
  <c r="I68"/>
  <c r="E67"/>
  <c r="J68"/>
  <c r="B68"/>
  <c r="E66"/>
  <c r="J67"/>
  <c r="D69"/>
  <c r="C67"/>
  <c r="H68"/>
  <c r="M69"/>
  <c r="I38"/>
  <c r="G39"/>
  <c r="E38"/>
  <c r="F38"/>
  <c r="D37"/>
  <c r="E37"/>
  <c r="I39"/>
  <c r="K36"/>
  <c r="E36"/>
  <c r="C93"/>
  <c r="M93"/>
  <c r="H93"/>
  <c r="H90"/>
  <c r="M90"/>
  <c r="E95"/>
  <c r="K95"/>
  <c r="J95"/>
  <c r="G14"/>
  <c r="H14"/>
  <c r="E14"/>
  <c r="H67"/>
  <c r="H66"/>
  <c r="M67"/>
  <c r="G69"/>
  <c r="M66"/>
  <c r="G68"/>
  <c r="L69"/>
  <c r="F66"/>
  <c r="K67"/>
  <c r="E69"/>
  <c r="J39"/>
  <c r="J38"/>
  <c r="G38"/>
  <c r="H39"/>
  <c r="J37"/>
  <c r="L38"/>
  <c r="J36"/>
  <c r="M495" i="3"/>
  <c r="K93" i="8"/>
  <c r="J93"/>
  <c r="C90"/>
  <c r="M95"/>
  <c r="H95"/>
  <c r="J40"/>
  <c r="M245" i="3"/>
  <c r="N43" i="8"/>
  <c r="B11" i="7"/>
  <c r="M993" i="4"/>
  <c r="M995" s="1"/>
  <c r="M1173"/>
  <c r="M1175" s="1"/>
  <c r="M1263"/>
  <c r="M1265" s="1"/>
  <c r="M1308"/>
  <c r="M1310" s="1"/>
  <c r="M1661"/>
  <c r="M1663" s="1"/>
  <c r="M963"/>
  <c r="M965" s="1"/>
  <c r="M468"/>
  <c r="M513"/>
  <c r="M515" s="1"/>
  <c r="M528"/>
  <c r="M588"/>
  <c r="M603"/>
  <c r="M605" s="1"/>
  <c r="M678"/>
  <c r="M693"/>
  <c r="M695" s="1"/>
  <c r="M708"/>
  <c r="M710" s="1"/>
  <c r="M723"/>
  <c r="M725" s="1"/>
  <c r="M753"/>
  <c r="M755" s="1"/>
  <c r="M768"/>
  <c r="M783"/>
  <c r="M785" s="1"/>
  <c r="M798"/>
  <c r="M813"/>
  <c r="M815" s="1"/>
  <c r="M828"/>
  <c r="M843"/>
  <c r="M845" s="1"/>
  <c r="M858"/>
  <c r="M860" s="1"/>
  <c r="M873"/>
  <c r="M875" s="1"/>
  <c r="M1781"/>
  <c r="M1783" s="1"/>
  <c r="M1766"/>
  <c r="M1768" s="1"/>
  <c r="M1751"/>
  <c r="M1753" s="1"/>
  <c r="M1736"/>
  <c r="M1738" s="1"/>
  <c r="M1721"/>
  <c r="M1723" s="1"/>
  <c r="M1706"/>
  <c r="M1708" s="1"/>
  <c r="M1691"/>
  <c r="M1693" s="1"/>
  <c r="M1676"/>
  <c r="M1678" s="1"/>
  <c r="M1646"/>
  <c r="M1648" s="1"/>
  <c r="M1631"/>
  <c r="M1633" s="1"/>
  <c r="M1616"/>
  <c r="M1618" s="1"/>
  <c r="M1601"/>
  <c r="M1603" s="1"/>
  <c r="M1586"/>
  <c r="M1588" s="1"/>
  <c r="M1571"/>
  <c r="M1573" s="1"/>
  <c r="M1556"/>
  <c r="M1558" s="1"/>
  <c r="M1541"/>
  <c r="M1543" s="1"/>
  <c r="M1526"/>
  <c r="M1528" s="1"/>
  <c r="M1511"/>
  <c r="M1513" s="1"/>
  <c r="M1496"/>
  <c r="M1498" s="1"/>
  <c r="H130" i="2"/>
  <c r="M1481" i="4"/>
  <c r="M1483" s="1"/>
  <c r="M1466"/>
  <c r="M1468" s="1"/>
  <c r="M1451"/>
  <c r="M1453" s="1"/>
  <c r="M1436"/>
  <c r="M1438" s="1"/>
  <c r="M1421"/>
  <c r="M1423" s="1"/>
  <c r="M1406"/>
  <c r="M1408" s="1"/>
  <c r="M1391"/>
  <c r="M1393" s="1"/>
  <c r="M1376"/>
  <c r="M1378" s="1"/>
  <c r="J107" i="2"/>
  <c r="N98" i="8" s="1"/>
  <c r="H98" s="1"/>
  <c r="M1361" i="4"/>
  <c r="M1363" s="1"/>
  <c r="J119" i="2"/>
  <c r="N102" i="8" s="1"/>
  <c r="H102" s="1"/>
  <c r="M1346" i="4"/>
  <c r="M1348" s="1"/>
  <c r="E99" i="8"/>
  <c r="I99"/>
  <c r="M99"/>
  <c r="F99"/>
  <c r="J99"/>
  <c r="B99"/>
  <c r="C99"/>
  <c r="G99"/>
  <c r="K99"/>
  <c r="D99"/>
  <c r="H99"/>
  <c r="L99"/>
  <c r="J105" i="2"/>
  <c r="I130"/>
  <c r="M1323" i="4"/>
  <c r="M1325" s="1"/>
  <c r="M1293"/>
  <c r="M1295" s="1"/>
  <c r="M1278"/>
  <c r="M1280" s="1"/>
  <c r="M1248"/>
  <c r="M1250" s="1"/>
  <c r="M1233"/>
  <c r="M1235" s="1"/>
  <c r="M1218"/>
  <c r="M1220" s="1"/>
  <c r="M1203"/>
  <c r="M1205" s="1"/>
  <c r="M1188"/>
  <c r="M1190" s="1"/>
  <c r="M1158"/>
  <c r="M1160" s="1"/>
  <c r="M1143"/>
  <c r="M1145" s="1"/>
  <c r="M1128"/>
  <c r="M1130" s="1"/>
  <c r="M1113"/>
  <c r="M1115" s="1"/>
  <c r="M1098"/>
  <c r="M1100" s="1"/>
  <c r="J1327"/>
  <c r="M1083"/>
  <c r="M1085" s="1"/>
  <c r="M1068"/>
  <c r="M1070" s="1"/>
  <c r="M1053"/>
  <c r="M1055" s="1"/>
  <c r="M1038"/>
  <c r="M1040" s="1"/>
  <c r="M1023"/>
  <c r="M1025" s="1"/>
  <c r="M1008"/>
  <c r="M1010" s="1"/>
  <c r="M978"/>
  <c r="M980" s="1"/>
  <c r="M948"/>
  <c r="M950" s="1"/>
  <c r="N77" i="8"/>
  <c r="M738" i="4"/>
  <c r="M663"/>
  <c r="M665" s="1"/>
  <c r="M648"/>
  <c r="M633"/>
  <c r="M635" s="1"/>
  <c r="M618"/>
  <c r="M620" s="1"/>
  <c r="J41" i="2"/>
  <c r="N45" i="8" s="1"/>
  <c r="E45" s="1"/>
  <c r="M573" i="4"/>
  <c r="M575" s="1"/>
  <c r="M558"/>
  <c r="M560" s="1"/>
  <c r="M543"/>
  <c r="M545" s="1"/>
  <c r="M498"/>
  <c r="M483"/>
  <c r="M485" s="1"/>
  <c r="J43" i="2"/>
  <c r="N46" i="8" s="1"/>
  <c r="F46" s="1"/>
  <c r="M453" i="4"/>
  <c r="M455" s="1"/>
  <c r="M438"/>
  <c r="G94" i="8"/>
  <c r="E94"/>
  <c r="L94"/>
  <c r="J94"/>
  <c r="J89"/>
  <c r="H89"/>
  <c r="K94"/>
  <c r="F94"/>
  <c r="G89"/>
  <c r="F89"/>
  <c r="H94"/>
  <c r="C94"/>
  <c r="D90"/>
  <c r="B90"/>
  <c r="I90"/>
  <c r="C22" i="1"/>
  <c r="L90" i="8"/>
  <c r="G90"/>
  <c r="N88"/>
  <c r="E130" i="2"/>
  <c r="K62" i="8"/>
  <c r="M64"/>
  <c r="D62"/>
  <c r="M62"/>
  <c r="G64"/>
  <c r="F62"/>
  <c r="H62"/>
  <c r="K64"/>
  <c r="J62"/>
  <c r="D64"/>
  <c r="L62"/>
  <c r="F64"/>
  <c r="E62"/>
  <c r="H64"/>
  <c r="C42"/>
  <c r="G42"/>
  <c r="K42"/>
  <c r="M42"/>
  <c r="I42"/>
  <c r="J41"/>
  <c r="B41"/>
  <c r="H41"/>
  <c r="I41"/>
  <c r="L41"/>
  <c r="M41"/>
  <c r="C41"/>
  <c r="G41"/>
  <c r="J497" i="3"/>
  <c r="H36" i="8"/>
  <c r="E42"/>
  <c r="F36"/>
  <c r="L36"/>
  <c r="C36"/>
  <c r="I36"/>
  <c r="L37"/>
  <c r="G37"/>
  <c r="M37"/>
  <c r="K41"/>
  <c r="E41"/>
  <c r="F41"/>
  <c r="H37"/>
  <c r="C37"/>
  <c r="N15"/>
  <c r="N13"/>
  <c r="N10"/>
  <c r="N16"/>
  <c r="N12"/>
  <c r="N76"/>
  <c r="L495" i="3"/>
  <c r="L245"/>
  <c r="G130" i="2"/>
  <c r="G98"/>
  <c r="H98"/>
  <c r="L1363" i="4"/>
  <c r="L1393"/>
  <c r="L1423"/>
  <c r="L1453"/>
  <c r="L1483"/>
  <c r="L1513"/>
  <c r="L1543"/>
  <c r="L1573"/>
  <c r="L1603"/>
  <c r="L1633"/>
  <c r="L1663"/>
  <c r="L1693"/>
  <c r="L1723"/>
  <c r="L1753"/>
  <c r="L1783"/>
  <c r="L965"/>
  <c r="L995"/>
  <c r="L1025"/>
  <c r="L1055"/>
  <c r="L1085"/>
  <c r="L1115"/>
  <c r="L1145"/>
  <c r="L1175"/>
  <c r="L1205"/>
  <c r="L1235"/>
  <c r="L1265"/>
  <c r="L1295"/>
  <c r="L1325"/>
  <c r="M530"/>
  <c r="M650"/>
  <c r="L485"/>
  <c r="L515"/>
  <c r="L545"/>
  <c r="L575"/>
  <c r="L605"/>
  <c r="L635"/>
  <c r="L725"/>
  <c r="L815"/>
  <c r="L455"/>
  <c r="L755"/>
  <c r="L845"/>
  <c r="L875"/>
  <c r="L665"/>
  <c r="L695"/>
  <c r="L785"/>
  <c r="J65" i="2"/>
  <c r="J64"/>
  <c r="J61"/>
  <c r="J55"/>
  <c r="N50" i="8" s="1"/>
  <c r="J54" i="2"/>
  <c r="J53"/>
  <c r="J52"/>
  <c r="J51"/>
  <c r="J50"/>
  <c r="E66"/>
  <c r="D66"/>
  <c r="C66"/>
  <c r="B66"/>
  <c r="G31"/>
  <c r="G20" i="1" s="1"/>
  <c r="H27" i="2"/>
  <c r="H29" i="1" s="1"/>
  <c r="G27" i="2"/>
  <c r="G29" i="1" s="1"/>
  <c r="H25" i="2"/>
  <c r="H27" i="1" s="1"/>
  <c r="G25" i="2"/>
  <c r="G27" i="1" s="1"/>
  <c r="H23" i="2"/>
  <c r="H25" i="1" s="1"/>
  <c r="G23" i="2"/>
  <c r="G25" i="1" s="1"/>
  <c r="G17" i="2"/>
  <c r="G16" i="1" s="1"/>
  <c r="G15" i="2"/>
  <c r="G14" i="1" s="1"/>
  <c r="H13" i="2"/>
  <c r="G13"/>
  <c r="G12" i="1" s="1"/>
  <c r="H11" i="2"/>
  <c r="H10" i="1" s="1"/>
  <c r="G11" i="2"/>
  <c r="G10" i="1" s="1"/>
  <c r="G9" i="2"/>
  <c r="G8" i="1" s="1"/>
  <c r="L415" i="4"/>
  <c r="K415"/>
  <c r="J415"/>
  <c r="J417" s="1"/>
  <c r="M414"/>
  <c r="M413"/>
  <c r="M412"/>
  <c r="M411"/>
  <c r="M409"/>
  <c r="M408"/>
  <c r="M407"/>
  <c r="M406"/>
  <c r="M405"/>
  <c r="L400"/>
  <c r="L402" s="1"/>
  <c r="K400"/>
  <c r="J400"/>
  <c r="J402" s="1"/>
  <c r="M399"/>
  <c r="M398"/>
  <c r="M397"/>
  <c r="M396"/>
  <c r="M394"/>
  <c r="M393"/>
  <c r="M392"/>
  <c r="M391"/>
  <c r="M390"/>
  <c r="L385"/>
  <c r="K385"/>
  <c r="J385"/>
  <c r="J387" s="1"/>
  <c r="M384"/>
  <c r="M383"/>
  <c r="M382"/>
  <c r="M381"/>
  <c r="M379"/>
  <c r="M378"/>
  <c r="M377"/>
  <c r="M376"/>
  <c r="M375"/>
  <c r="L370"/>
  <c r="L372" s="1"/>
  <c r="K370"/>
  <c r="J370"/>
  <c r="J372" s="1"/>
  <c r="M369"/>
  <c r="M368"/>
  <c r="M367"/>
  <c r="M366"/>
  <c r="M364"/>
  <c r="M363"/>
  <c r="M362"/>
  <c r="M361"/>
  <c r="M360"/>
  <c r="L355"/>
  <c r="K355"/>
  <c r="J355"/>
  <c r="J357" s="1"/>
  <c r="M354"/>
  <c r="M353"/>
  <c r="M352"/>
  <c r="M351"/>
  <c r="M349"/>
  <c r="M348"/>
  <c r="M347"/>
  <c r="M346"/>
  <c r="M345"/>
  <c r="L340"/>
  <c r="L342" s="1"/>
  <c r="K340"/>
  <c r="J340"/>
  <c r="J342" s="1"/>
  <c r="M339"/>
  <c r="M338"/>
  <c r="M337"/>
  <c r="M336"/>
  <c r="M334"/>
  <c r="M333"/>
  <c r="M332"/>
  <c r="M331"/>
  <c r="M330"/>
  <c r="L325"/>
  <c r="K325"/>
  <c r="J325"/>
  <c r="J327" s="1"/>
  <c r="M324"/>
  <c r="M323"/>
  <c r="M322"/>
  <c r="M321"/>
  <c r="M319"/>
  <c r="M318"/>
  <c r="M317"/>
  <c r="M316"/>
  <c r="M315"/>
  <c r="L310"/>
  <c r="L312" s="1"/>
  <c r="K310"/>
  <c r="J310"/>
  <c r="J312" s="1"/>
  <c r="M309"/>
  <c r="M308"/>
  <c r="J27" i="2" s="1"/>
  <c r="M307" i="4"/>
  <c r="M306"/>
  <c r="M304"/>
  <c r="M303"/>
  <c r="M302"/>
  <c r="M301"/>
  <c r="M300"/>
  <c r="M297"/>
  <c r="M276"/>
  <c r="M284" s="1"/>
  <c r="M271"/>
  <c r="M237"/>
  <c r="M245" s="1"/>
  <c r="M231"/>
  <c r="M211"/>
  <c r="M219" s="1"/>
  <c r="M200"/>
  <c r="M206" s="1"/>
  <c r="M180"/>
  <c r="M161"/>
  <c r="M167" s="1"/>
  <c r="M154"/>
  <c r="M120"/>
  <c r="M128" s="1"/>
  <c r="M115"/>
  <c r="M102"/>
  <c r="J25" i="2"/>
  <c r="M85" i="4"/>
  <c r="M49"/>
  <c r="C101" i="8" l="1"/>
  <c r="L105"/>
  <c r="C105"/>
  <c r="E11"/>
  <c r="B11"/>
  <c r="C11"/>
  <c r="F11"/>
  <c r="G103"/>
  <c r="M101"/>
  <c r="L103"/>
  <c r="F103"/>
  <c r="M78"/>
  <c r="K78"/>
  <c r="E105"/>
  <c r="H103"/>
  <c r="M105"/>
  <c r="C103"/>
  <c r="G105"/>
  <c r="H78"/>
  <c r="D78"/>
  <c r="J105"/>
  <c r="D11"/>
  <c r="M11"/>
  <c r="K11"/>
  <c r="H11"/>
  <c r="H105"/>
  <c r="D105"/>
  <c r="J78"/>
  <c r="I105"/>
  <c r="K105"/>
  <c r="C78"/>
  <c r="G11"/>
  <c r="L11"/>
  <c r="M103"/>
  <c r="L78"/>
  <c r="I78"/>
  <c r="E101"/>
  <c r="J98" i="2"/>
  <c r="N71" i="8"/>
  <c r="L71" s="1"/>
  <c r="J101"/>
  <c r="G101"/>
  <c r="G78"/>
  <c r="K101"/>
  <c r="D37" i="1"/>
  <c r="H101" i="8"/>
  <c r="B78"/>
  <c r="B101"/>
  <c r="F78"/>
  <c r="D101"/>
  <c r="I22" i="1"/>
  <c r="D23" s="1"/>
  <c r="L101" i="8"/>
  <c r="I101"/>
  <c r="D36" i="1"/>
  <c r="E35"/>
  <c r="D17" i="8"/>
  <c r="H17"/>
  <c r="E22" i="1"/>
  <c r="K17" i="8"/>
  <c r="B17"/>
  <c r="J17"/>
  <c r="F17"/>
  <c r="L17"/>
  <c r="E17"/>
  <c r="I17"/>
  <c r="G17"/>
  <c r="M17"/>
  <c r="J11" i="2"/>
  <c r="J17"/>
  <c r="J23"/>
  <c r="J25" i="1" s="1"/>
  <c r="M193" i="4"/>
  <c r="J15" i="2"/>
  <c r="M232" i="4"/>
  <c r="J31" i="2"/>
  <c r="F75" i="8"/>
  <c r="B75"/>
  <c r="I75"/>
  <c r="L75"/>
  <c r="G75"/>
  <c r="E75"/>
  <c r="H75"/>
  <c r="C75"/>
  <c r="D75"/>
  <c r="J75"/>
  <c r="M75"/>
  <c r="K75"/>
  <c r="D79"/>
  <c r="E79"/>
  <c r="C79"/>
  <c r="B79"/>
  <c r="J79"/>
  <c r="M79"/>
  <c r="L79"/>
  <c r="K79"/>
  <c r="F79"/>
  <c r="I79"/>
  <c r="H79"/>
  <c r="G79"/>
  <c r="K103"/>
  <c r="J103"/>
  <c r="E103"/>
  <c r="D103"/>
  <c r="B103"/>
  <c r="J59" i="2"/>
  <c r="J29" i="1" s="1"/>
  <c r="J49" i="2"/>
  <c r="J63"/>
  <c r="H61" i="8"/>
  <c r="C61"/>
  <c r="J61"/>
  <c r="B61"/>
  <c r="F61"/>
  <c r="I61"/>
  <c r="M497" i="3"/>
  <c r="M830" i="4"/>
  <c r="M770"/>
  <c r="M89"/>
  <c r="M419" s="1"/>
  <c r="M76"/>
  <c r="M258"/>
  <c r="M50"/>
  <c r="L1327"/>
  <c r="M1327"/>
  <c r="M800"/>
  <c r="M440"/>
  <c r="M740"/>
  <c r="E61" i="8"/>
  <c r="G61"/>
  <c r="K61"/>
  <c r="M470" i="4"/>
  <c r="L61" i="8"/>
  <c r="D61"/>
  <c r="F43"/>
  <c r="F35" s="1"/>
  <c r="M43"/>
  <c r="M35" s="1"/>
  <c r="H43"/>
  <c r="H35" s="1"/>
  <c r="G43"/>
  <c r="G35" s="1"/>
  <c r="J43"/>
  <c r="J35" s="1"/>
  <c r="K43"/>
  <c r="K35" s="1"/>
  <c r="I43"/>
  <c r="I35" s="1"/>
  <c r="D43"/>
  <c r="D35" s="1"/>
  <c r="C43"/>
  <c r="C35" s="1"/>
  <c r="E43"/>
  <c r="E35" s="1"/>
  <c r="L43"/>
  <c r="L35" s="1"/>
  <c r="B43"/>
  <c r="B35" s="1"/>
  <c r="N35"/>
  <c r="M680" i="4"/>
  <c r="M500"/>
  <c r="M590"/>
  <c r="L98" i="8"/>
  <c r="B102"/>
  <c r="C98"/>
  <c r="J98"/>
  <c r="K98"/>
  <c r="G98"/>
  <c r="F98"/>
  <c r="B98"/>
  <c r="M98"/>
  <c r="I102"/>
  <c r="I98"/>
  <c r="K102"/>
  <c r="J102"/>
  <c r="E102"/>
  <c r="G102"/>
  <c r="F102"/>
  <c r="L102"/>
  <c r="C102"/>
  <c r="M102"/>
  <c r="D102"/>
  <c r="E98"/>
  <c r="D98"/>
  <c r="L1785" i="4"/>
  <c r="M1785"/>
  <c r="N97" i="8"/>
  <c r="J130" i="2"/>
  <c r="K72" i="8"/>
  <c r="G72"/>
  <c r="B72"/>
  <c r="D72"/>
  <c r="F72"/>
  <c r="E72"/>
  <c r="H72"/>
  <c r="J72"/>
  <c r="M72"/>
  <c r="I72"/>
  <c r="L72"/>
  <c r="C76"/>
  <c r="F76"/>
  <c r="E76"/>
  <c r="L76"/>
  <c r="B76"/>
  <c r="H76"/>
  <c r="M76"/>
  <c r="D76"/>
  <c r="K76"/>
  <c r="J76"/>
  <c r="I76"/>
  <c r="G76"/>
  <c r="D77"/>
  <c r="K77"/>
  <c r="J77"/>
  <c r="L77"/>
  <c r="G77"/>
  <c r="F77"/>
  <c r="M77"/>
  <c r="H77"/>
  <c r="C77"/>
  <c r="I77"/>
  <c r="B77"/>
  <c r="E77"/>
  <c r="D73"/>
  <c r="G73"/>
  <c r="F73"/>
  <c r="M73"/>
  <c r="H73"/>
  <c r="C73"/>
  <c r="I73"/>
  <c r="B73"/>
  <c r="E73"/>
  <c r="K73"/>
  <c r="J73"/>
  <c r="L73"/>
  <c r="J45"/>
  <c r="M45"/>
  <c r="D45"/>
  <c r="L45"/>
  <c r="F45"/>
  <c r="I45"/>
  <c r="D46"/>
  <c r="K45"/>
  <c r="H45"/>
  <c r="G45"/>
  <c r="C45"/>
  <c r="B45"/>
  <c r="L877" i="4"/>
  <c r="I46" i="8"/>
  <c r="K46"/>
  <c r="C46"/>
  <c r="L46"/>
  <c r="J46"/>
  <c r="G46"/>
  <c r="E46"/>
  <c r="B46"/>
  <c r="H46"/>
  <c r="M46"/>
  <c r="F50"/>
  <c r="M50"/>
  <c r="D50"/>
  <c r="B50"/>
  <c r="I50"/>
  <c r="K50"/>
  <c r="J50"/>
  <c r="E50"/>
  <c r="L50"/>
  <c r="G50"/>
  <c r="H50"/>
  <c r="C50"/>
  <c r="H35" i="1"/>
  <c r="G22"/>
  <c r="B23" s="1"/>
  <c r="G35"/>
  <c r="B36" s="1"/>
  <c r="C88" i="8"/>
  <c r="C87" s="1"/>
  <c r="G88"/>
  <c r="G87" s="1"/>
  <c r="K88"/>
  <c r="K87" s="1"/>
  <c r="N87"/>
  <c r="D88"/>
  <c r="D87" s="1"/>
  <c r="H88"/>
  <c r="H87" s="1"/>
  <c r="L88"/>
  <c r="L87" s="1"/>
  <c r="E88"/>
  <c r="E87" s="1"/>
  <c r="I88"/>
  <c r="I87" s="1"/>
  <c r="M88"/>
  <c r="M87" s="1"/>
  <c r="F88"/>
  <c r="F87" s="1"/>
  <c r="J88"/>
  <c r="J87" s="1"/>
  <c r="B88"/>
  <c r="B87" s="1"/>
  <c r="M61"/>
  <c r="L497" i="3"/>
  <c r="C15" i="8"/>
  <c r="M15"/>
  <c r="H15"/>
  <c r="K15"/>
  <c r="B15"/>
  <c r="I15"/>
  <c r="D15"/>
  <c r="G15"/>
  <c r="J15"/>
  <c r="E15"/>
  <c r="F15"/>
  <c r="L15"/>
  <c r="C12"/>
  <c r="M12"/>
  <c r="H12"/>
  <c r="K12"/>
  <c r="B12"/>
  <c r="I12"/>
  <c r="D12"/>
  <c r="G12"/>
  <c r="J12"/>
  <c r="E12"/>
  <c r="F12"/>
  <c r="L12"/>
  <c r="B7" i="7"/>
  <c r="D10" i="8"/>
  <c r="G10"/>
  <c r="F10"/>
  <c r="L10"/>
  <c r="C10"/>
  <c r="M10"/>
  <c r="H10"/>
  <c r="B10"/>
  <c r="I10"/>
  <c r="K10"/>
  <c r="J10"/>
  <c r="E10"/>
  <c r="C16"/>
  <c r="M16"/>
  <c r="H16"/>
  <c r="K16"/>
  <c r="B16"/>
  <c r="I16"/>
  <c r="D16"/>
  <c r="G16"/>
  <c r="J16"/>
  <c r="E16"/>
  <c r="F16"/>
  <c r="L16"/>
  <c r="C13"/>
  <c r="B13"/>
  <c r="I13"/>
  <c r="D13"/>
  <c r="J13"/>
  <c r="E13"/>
  <c r="F13"/>
  <c r="L13"/>
  <c r="K13"/>
  <c r="M13"/>
  <c r="H13"/>
  <c r="G13"/>
  <c r="N9"/>
  <c r="J57" i="2"/>
  <c r="N51" i="8" s="1"/>
  <c r="J45" i="2"/>
  <c r="M400" i="4"/>
  <c r="M402" s="1"/>
  <c r="M310"/>
  <c r="M312" s="1"/>
  <c r="M325"/>
  <c r="M327" s="1"/>
  <c r="M340"/>
  <c r="M355"/>
  <c r="M357" s="1"/>
  <c r="M370"/>
  <c r="M372" s="1"/>
  <c r="M385"/>
  <c r="M387" s="1"/>
  <c r="G66" i="2"/>
  <c r="M415" i="4"/>
  <c r="M417" s="1"/>
  <c r="I66" i="2"/>
  <c r="H66"/>
  <c r="L387" i="4"/>
  <c r="L417"/>
  <c r="L357"/>
  <c r="L327"/>
  <c r="I71" i="8" l="1"/>
  <c r="C71"/>
  <c r="J71"/>
  <c r="K71"/>
  <c r="M71"/>
  <c r="N70"/>
  <c r="N80" s="1"/>
  <c r="G71"/>
  <c r="G70" s="1"/>
  <c r="G80" s="1"/>
  <c r="H71"/>
  <c r="H70" s="1"/>
  <c r="H80" s="1"/>
  <c r="E71"/>
  <c r="B71"/>
  <c r="B70" s="1"/>
  <c r="B80" s="1"/>
  <c r="F71"/>
  <c r="F70" s="1"/>
  <c r="F80" s="1"/>
  <c r="D71"/>
  <c r="D70" s="1"/>
  <c r="D80" s="1"/>
  <c r="I37" i="1"/>
  <c r="E37"/>
  <c r="J27"/>
  <c r="N23" i="8"/>
  <c r="D23" s="1"/>
  <c r="N27"/>
  <c r="L27" s="1"/>
  <c r="H22" i="1"/>
  <c r="N22" i="8"/>
  <c r="F10" i="7"/>
  <c r="N53" i="8"/>
  <c r="N49"/>
  <c r="N52"/>
  <c r="L70"/>
  <c r="L80" s="1"/>
  <c r="M877" i="4"/>
  <c r="C97" i="8"/>
  <c r="C96" s="1"/>
  <c r="C106" s="1"/>
  <c r="G97"/>
  <c r="G96" s="1"/>
  <c r="G106" s="1"/>
  <c r="K97"/>
  <c r="K96" s="1"/>
  <c r="K106" s="1"/>
  <c r="D97"/>
  <c r="D96" s="1"/>
  <c r="D106" s="1"/>
  <c r="H97"/>
  <c r="H96" s="1"/>
  <c r="H106" s="1"/>
  <c r="L97"/>
  <c r="L96" s="1"/>
  <c r="L106" s="1"/>
  <c r="N96"/>
  <c r="N106" s="1"/>
  <c r="E97"/>
  <c r="E96" s="1"/>
  <c r="E106" s="1"/>
  <c r="I97"/>
  <c r="I96" s="1"/>
  <c r="I106" s="1"/>
  <c r="M97"/>
  <c r="M96" s="1"/>
  <c r="M106" s="1"/>
  <c r="F97"/>
  <c r="F96" s="1"/>
  <c r="F106" s="1"/>
  <c r="J97"/>
  <c r="J96" s="1"/>
  <c r="J106" s="1"/>
  <c r="B97"/>
  <c r="B96" s="1"/>
  <c r="B106" s="1"/>
  <c r="J70"/>
  <c r="J80" s="1"/>
  <c r="E70"/>
  <c r="E80" s="1"/>
  <c r="I70"/>
  <c r="I80" s="1"/>
  <c r="K70"/>
  <c r="K80" s="1"/>
  <c r="C70"/>
  <c r="C80" s="1"/>
  <c r="M70"/>
  <c r="M80" s="1"/>
  <c r="I51"/>
  <c r="J51"/>
  <c r="D51"/>
  <c r="C51"/>
  <c r="E51"/>
  <c r="K51"/>
  <c r="M51"/>
  <c r="B51"/>
  <c r="L51"/>
  <c r="F51"/>
  <c r="H51"/>
  <c r="G51"/>
  <c r="J66" i="2"/>
  <c r="N47" i="8"/>
  <c r="M342" i="4"/>
  <c r="K9" i="8"/>
  <c r="M9"/>
  <c r="G9"/>
  <c r="I9"/>
  <c r="C9"/>
  <c r="D9"/>
  <c r="E9"/>
  <c r="B9"/>
  <c r="L9"/>
  <c r="J9"/>
  <c r="H9"/>
  <c r="F9"/>
  <c r="F12" i="7" l="1"/>
  <c r="G23" i="8"/>
  <c r="I27"/>
  <c r="J35" i="1"/>
  <c r="F11" i="7"/>
  <c r="M23" i="8"/>
  <c r="K27"/>
  <c r="L23"/>
  <c r="H23"/>
  <c r="B23"/>
  <c r="J23"/>
  <c r="F23"/>
  <c r="C23"/>
  <c r="I23"/>
  <c r="E23"/>
  <c r="K23"/>
  <c r="H27"/>
  <c r="C27"/>
  <c r="D27"/>
  <c r="E27"/>
  <c r="F27"/>
  <c r="B27"/>
  <c r="G27"/>
  <c r="J27"/>
  <c r="M27"/>
  <c r="F22"/>
  <c r="E22"/>
  <c r="L22"/>
  <c r="B22"/>
  <c r="H22"/>
  <c r="K22"/>
  <c r="I22"/>
  <c r="C22"/>
  <c r="M22"/>
  <c r="D22"/>
  <c r="G22"/>
  <c r="J22"/>
  <c r="E49"/>
  <c r="H49"/>
  <c r="J49"/>
  <c r="I49"/>
  <c r="C49"/>
  <c r="D49"/>
  <c r="K49"/>
  <c r="F49"/>
  <c r="B49"/>
  <c r="G49"/>
  <c r="L49"/>
  <c r="M49"/>
  <c r="C53"/>
  <c r="J53"/>
  <c r="H53"/>
  <c r="L53"/>
  <c r="F53"/>
  <c r="E53"/>
  <c r="D53"/>
  <c r="G53"/>
  <c r="K53"/>
  <c r="I53"/>
  <c r="B53"/>
  <c r="M53"/>
  <c r="E52"/>
  <c r="M52"/>
  <c r="C52"/>
  <c r="G52"/>
  <c r="F52"/>
  <c r="B52"/>
  <c r="H52"/>
  <c r="I52"/>
  <c r="D52"/>
  <c r="L52"/>
  <c r="K52"/>
  <c r="J52"/>
  <c r="C47"/>
  <c r="E47"/>
  <c r="J47"/>
  <c r="L47"/>
  <c r="F47"/>
  <c r="M47"/>
  <c r="H47"/>
  <c r="K47"/>
  <c r="B47"/>
  <c r="I47"/>
  <c r="D47"/>
  <c r="G47"/>
  <c r="N44"/>
  <c r="N54" s="1"/>
  <c r="J33" i="2"/>
  <c r="J32"/>
  <c r="J29"/>
  <c r="C34"/>
  <c r="D34" s="1"/>
  <c r="C35" i="1"/>
  <c r="C36" s="1"/>
  <c r="H44" i="8" l="1"/>
  <c r="H54" s="1"/>
  <c r="E36" i="1"/>
  <c r="D44" i="8"/>
  <c r="D54" s="1"/>
  <c r="E44"/>
  <c r="E54" s="1"/>
  <c r="G44"/>
  <c r="G54" s="1"/>
  <c r="K44"/>
  <c r="K54" s="1"/>
  <c r="L44"/>
  <c r="L54" s="1"/>
  <c r="J44"/>
  <c r="J54" s="1"/>
  <c r="I44"/>
  <c r="I54" s="1"/>
  <c r="M44"/>
  <c r="M54" s="1"/>
  <c r="B44"/>
  <c r="B54" s="1"/>
  <c r="F44"/>
  <c r="F54" s="1"/>
  <c r="C44"/>
  <c r="C54" s="1"/>
  <c r="N24"/>
  <c r="F9" i="7"/>
  <c r="N20" i="8"/>
  <c r="F8" i="7"/>
  <c r="F14"/>
  <c r="N25" i="8"/>
  <c r="H37" i="1"/>
  <c r="H34" i="2"/>
  <c r="C23" i="1"/>
  <c r="D20" i="8" l="1"/>
  <c r="M20"/>
  <c r="K20"/>
  <c r="J20"/>
  <c r="I20"/>
  <c r="G20"/>
  <c r="F20"/>
  <c r="E20"/>
  <c r="L20"/>
  <c r="C20"/>
  <c r="B20"/>
  <c r="H20"/>
  <c r="E25"/>
  <c r="H25"/>
  <c r="G25"/>
  <c r="B25"/>
  <c r="F25"/>
  <c r="D25"/>
  <c r="C25"/>
  <c r="M25"/>
  <c r="I25"/>
  <c r="L25"/>
  <c r="K25"/>
  <c r="J25"/>
  <c r="F13" i="7"/>
  <c r="D24" i="8"/>
  <c r="C24"/>
  <c r="B24"/>
  <c r="H24"/>
  <c r="M24"/>
  <c r="K24"/>
  <c r="J24"/>
  <c r="I24"/>
  <c r="G24"/>
  <c r="F24"/>
  <c r="E24"/>
  <c r="L24"/>
  <c r="C37" i="1"/>
  <c r="J419" i="4"/>
  <c r="J1787" s="1"/>
  <c r="C17" i="7" l="1"/>
  <c r="D17"/>
  <c r="B17"/>
  <c r="B34" i="2" l="1"/>
  <c r="N26" i="8" l="1"/>
  <c r="B37" i="1"/>
  <c r="G34" i="2"/>
  <c r="F26" i="8" l="1"/>
  <c r="L26"/>
  <c r="G26"/>
  <c r="M26"/>
  <c r="H26"/>
  <c r="C26"/>
  <c r="I26"/>
  <c r="D26"/>
  <c r="B26"/>
  <c r="E26"/>
  <c r="K26"/>
  <c r="J26"/>
  <c r="F15" i="7"/>
  <c r="G37" i="1"/>
  <c r="M24" i="4" l="1"/>
  <c r="J22" i="1" l="1"/>
  <c r="E23" s="1"/>
  <c r="F7" i="7"/>
  <c r="F17" s="1"/>
  <c r="J37" i="1" l="1"/>
  <c r="I13" i="2"/>
  <c r="M63" i="4"/>
  <c r="L63"/>
  <c r="M55"/>
  <c r="J13" i="2"/>
  <c r="N21" i="8" l="1"/>
  <c r="B21" l="1"/>
  <c r="G21"/>
  <c r="K21"/>
  <c r="F21"/>
  <c r="J21"/>
  <c r="I21"/>
  <c r="E21"/>
  <c r="D21"/>
  <c r="C21"/>
  <c r="M21"/>
  <c r="L21"/>
  <c r="H21"/>
  <c r="L141" i="4"/>
  <c r="L419" s="1"/>
  <c r="L1787" s="1"/>
  <c r="M131"/>
  <c r="M141" s="1"/>
  <c r="M1787" s="1"/>
  <c r="J9" i="2"/>
  <c r="J34" s="1"/>
  <c r="I34" s="1"/>
  <c r="N19" i="8" l="1"/>
  <c r="K19" l="1"/>
  <c r="K18" s="1"/>
  <c r="K28" s="1"/>
  <c r="C19"/>
  <c r="C18" s="1"/>
  <c r="C28" s="1"/>
  <c r="F19"/>
  <c r="F18" s="1"/>
  <c r="F28" s="1"/>
  <c r="N18"/>
  <c r="N28" s="1"/>
  <c r="G19"/>
  <c r="G18" s="1"/>
  <c r="G28" s="1"/>
  <c r="E19"/>
  <c r="E18" s="1"/>
  <c r="E28" s="1"/>
  <c r="B19"/>
  <c r="B18" s="1"/>
  <c r="B28" s="1"/>
  <c r="I19"/>
  <c r="I18" s="1"/>
  <c r="I28" s="1"/>
  <c r="H19"/>
  <c r="H18" s="1"/>
  <c r="H28" s="1"/>
  <c r="J19"/>
  <c r="J18" s="1"/>
  <c r="J28" s="1"/>
  <c r="L19"/>
  <c r="L18" s="1"/>
  <c r="L28" s="1"/>
  <c r="D19"/>
  <c r="D18" s="1"/>
  <c r="D28" s="1"/>
  <c r="M19"/>
  <c r="M18" s="1"/>
  <c r="M28" s="1"/>
</calcChain>
</file>

<file path=xl/sharedStrings.xml><?xml version="1.0" encoding="utf-8"?>
<sst xmlns="http://schemas.openxmlformats.org/spreadsheetml/2006/main" count="2615" uniqueCount="175">
  <si>
    <t>Megnevezés</t>
  </si>
  <si>
    <t>Előirányzat módosítás</t>
  </si>
  <si>
    <t>BEVÉTELEK</t>
  </si>
  <si>
    <t>KIADÁSOK</t>
  </si>
  <si>
    <t>MŰKÖDÉSI</t>
  </si>
  <si>
    <t>Közhatalmi bevételek</t>
  </si>
  <si>
    <t>Működési bevételek</t>
  </si>
  <si>
    <t>Működési célú támogatások áh. belülről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</si>
  <si>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</si>
  <si>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</si>
  <si>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</si>
  <si>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</si>
  <si>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</si>
  <si>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Működési célú költségvetési támogatások és kiegészítő támogatások</t>
  </si>
  <si>
    <t>Finanszírozási bevételek</t>
  </si>
  <si>
    <t>Finanszírozási kiadások</t>
  </si>
  <si>
    <t>Eredeti előirányzat</t>
  </si>
  <si>
    <t>Általános tartalék működési célra</t>
  </si>
  <si>
    <t>MŰKÖDÉSI CÉLÚ BEVÉTELEK ÖSSZESEN</t>
  </si>
  <si>
    <t>MŰKÖDÉSI CÉLÚ KIADÁSOK ÖSSZESEN</t>
  </si>
  <si>
    <t>EGYENLEG</t>
  </si>
  <si>
    <t>FELHALMOZÁSI</t>
  </si>
  <si>
    <t>Felhalmozási bevételek</t>
  </si>
  <si>
    <t>Beruházások</t>
  </si>
  <si>
    <t>Felújítások</t>
  </si>
  <si>
    <t>Egyéb felhalmozási célú kiadások</t>
  </si>
  <si>
    <t>Általános tartalék felhalmozási célra</t>
  </si>
  <si>
    <t>Pénzmaradvány tartalék felhalmozási célra</t>
  </si>
  <si>
    <t>Pénzmaradvány tartalék működési célra</t>
  </si>
  <si>
    <t>FELHALMOZÁSI CÉLÚ BEVÉTELEK ÖSSZESEN</t>
  </si>
  <si>
    <t>FELHALMOZÁSI CÉLÚ KIADÁSOK ÖSSZESEN</t>
  </si>
  <si>
    <t>ÖSSZES BEVÉTEL</t>
  </si>
  <si>
    <t>ÖSSZES KIADÁS</t>
  </si>
  <si>
    <t>Pénzmaradvány</t>
  </si>
  <si>
    <t>Cím-
szám</t>
  </si>
  <si>
    <t>Alcím-szám</t>
  </si>
  <si>
    <t>Jogcím-szám</t>
  </si>
  <si>
    <t>Elôirány- zati
csoport-szám</t>
  </si>
  <si>
    <t>Kiemelt
elôirányzati
szám</t>
  </si>
  <si>
    <t>Cím</t>
  </si>
  <si>
    <t>Alcím név</t>
  </si>
  <si>
    <t>Előirányzat csoportnév</t>
  </si>
  <si>
    <t>Kiemelt előirányzat neve</t>
  </si>
  <si>
    <t>A költségvetés 3 éves pénzforgalmi mérlege</t>
  </si>
  <si>
    <t>BEVÉTELEK ÖSSZESEN:</t>
  </si>
  <si>
    <t>KIADÁSOK ÖSSZESEN:</t>
  </si>
  <si>
    <t>Január</t>
  </si>
  <si>
    <t>Február</t>
  </si>
  <si>
    <t>Március</t>
  </si>
  <si>
    <t>Április</t>
  </si>
  <si>
    <t>Május</t>
  </si>
  <si>
    <t>Június</t>
  </si>
  <si>
    <t>h ó n a p o k</t>
  </si>
  <si>
    <t>összesen</t>
  </si>
  <si>
    <t>I. Bevételek</t>
  </si>
  <si>
    <t>II. Kiadások</t>
  </si>
  <si>
    <t xml:space="preserve">    Hiány (Bevétel - Kiadás)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</si>
  <si>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</si>
  <si>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</si>
  <si>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</si>
  <si>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</si>
  <si>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</si>
  <si>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</si>
  <si>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</si>
  <si>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Cím összesen:</t>
  </si>
  <si>
    <t>Működési kiadások</t>
  </si>
  <si>
    <t>Alcím összesen:</t>
  </si>
  <si>
    <t>Civil szerveknek nyújtott támogatás</t>
  </si>
  <si>
    <t>Felhalmozási kiadások</t>
  </si>
  <si>
    <t>Finanszírozási bevételek működési</t>
  </si>
  <si>
    <t>Finanszírozási bevételek felhalmozási</t>
  </si>
  <si>
    <t>Finanszírozási kiadások működési</t>
  </si>
  <si>
    <t>"</t>
  </si>
  <si>
    <t>"7. melléklet a 4/2015.(II.16.) önkormányzati rendelethez</t>
  </si>
  <si>
    <t>"8. melléklet a 4/2015.(II.16.) önkormányzati rendelethez</t>
  </si>
  <si>
    <t>5.melléklet a …/2015.(…) önkormányzati rendelethez</t>
  </si>
  <si>
    <t>6.melléklet a …/2015.(….) önkormányzati rendelethez</t>
  </si>
  <si>
    <t>COFOG</t>
  </si>
  <si>
    <t>Módosítás</t>
  </si>
  <si>
    <t>Módosított előirányzat</t>
  </si>
  <si>
    <t>HIVATAL</t>
  </si>
  <si>
    <t>Módosított ei.</t>
  </si>
  <si>
    <t xml:space="preserve">Irányító szervi támogatás </t>
  </si>
  <si>
    <t>Önkormányzati Hivatal</t>
  </si>
  <si>
    <t>2018. évi  előirányzat</t>
  </si>
  <si>
    <t>2019. évi  előirányzat</t>
  </si>
  <si>
    <t>2020. évi  előirányzat</t>
  </si>
  <si>
    <t>. év</t>
  </si>
  <si>
    <t>Működési célú támogatások államháztartáson belülről</t>
  </si>
  <si>
    <t>Felhalmozási célú támogatások államháztartáson belülről</t>
  </si>
  <si>
    <t>Működési célú átvett pénzeszközök</t>
  </si>
  <si>
    <t>Felhalmozási célú átvett pénzeszközök</t>
  </si>
  <si>
    <t>1. Működési célú támogatások államháztartáson belülről</t>
  </si>
  <si>
    <t>2. Felhalmozási célú támogatások államháztartáson belülről</t>
  </si>
  <si>
    <t>3. Közhatalmi bevételek</t>
  </si>
  <si>
    <t>4. Működési bevételek</t>
  </si>
  <si>
    <t>5. Felhalmozási bevételek</t>
  </si>
  <si>
    <t>6. Működési célú átvett pénzeszközök</t>
  </si>
  <si>
    <t>7. Felhalmozási célú átvett pénzeszközök</t>
  </si>
  <si>
    <t>8. Finanszírozási bevételek</t>
  </si>
  <si>
    <t>1. Személyi juttatások</t>
  </si>
  <si>
    <t>2. Munkaadókat terhelő járulékok</t>
  </si>
  <si>
    <t>3. Dologi kiadások</t>
  </si>
  <si>
    <t>4. Ellátottak pénzbeli juttatásai</t>
  </si>
  <si>
    <t>5. Egyéb működési célú kiadások</t>
  </si>
  <si>
    <t>6. Beruházások</t>
  </si>
  <si>
    <t>7. Felújítások</t>
  </si>
  <si>
    <t>8. Egyéb felhalmozási célú kiadások</t>
  </si>
  <si>
    <t>9. Finanszírozási kiadások</t>
  </si>
  <si>
    <t>Önkormányzat kiadásai összesen:</t>
  </si>
  <si>
    <t>Hivatal kiadásai összesen:</t>
  </si>
  <si>
    <t>Óvoda kiadásai összesen:</t>
  </si>
  <si>
    <t>SZOCIÁLIS INTÉZMÉNY</t>
  </si>
  <si>
    <t>Szociális intézmény kiadásai összesen:</t>
  </si>
  <si>
    <t>Szociális intézmény</t>
  </si>
  <si>
    <t>Működési célú támogatások 
államháztartáson belülről</t>
  </si>
  <si>
    <t>Felhalmozási célú támogatások
államháztartáson belülről</t>
  </si>
  <si>
    <t>Önkormányzat bevételei összesen:</t>
  </si>
  <si>
    <t>Hivatal bevételei összesen:</t>
  </si>
  <si>
    <t>Óvoda bevételei összesen:</t>
  </si>
  <si>
    <t>Szociális intézmény bevételei összesen:</t>
  </si>
  <si>
    <t>Önkormányzatok működési támogatásai</t>
  </si>
  <si>
    <t>Ellátottak pénzbeli 
juttatásai</t>
  </si>
  <si>
    <t>Irányító szervi támogatás</t>
  </si>
  <si>
    <t>Egyéb felhalmozási célú
kiadások</t>
  </si>
  <si>
    <t>Finanszírozási kiadások felhalmozási</t>
  </si>
  <si>
    <t>... Hivatal 20... évi előirányzat felhasználási és likviditási ütemterve</t>
  </si>
  <si>
    <t>... Szociális intézmény 20... évi előirányzat felhasználási és likviditási ütemterve</t>
  </si>
  <si>
    <t>A 2018. évi költségvetés pénzforgalmi mérlege</t>
  </si>
  <si>
    <t>Az önkormányzati költségvetés 2018. évi pénzforgalmi mérlege költségvetési szervenként</t>
  </si>
  <si>
    <t>013350 Önkormányzati vagyonnal való gazdálkodás</t>
  </si>
  <si>
    <t>018010 Önkormányzatok elszámolásai a központi költségvetéssel</t>
  </si>
  <si>
    <t>018030 Támogatási célú finanszírozási műveletek</t>
  </si>
  <si>
    <t>011130 Általános igazgatási feladatok</t>
  </si>
  <si>
    <t>041233 Hosszabb időtartamú közfoglalkoztatás</t>
  </si>
  <si>
    <t>045160 Közutak, hidak, alagutak üzemeltetése, fenntartása</t>
  </si>
  <si>
    <t>064010 Közvilágítás</t>
  </si>
  <si>
    <t>066010 Zöldterület-kezelés</t>
  </si>
  <si>
    <t>082044 Könyvtári szolgáltatások</t>
  </si>
  <si>
    <t>084031 Civil szervezetek működési támogatása</t>
  </si>
  <si>
    <t>091110 Óvodai nevelés, ellátás szakmai feladatai</t>
  </si>
  <si>
    <t>091140 Óvodai nevelés, ellátás működtetési feladatai</t>
  </si>
  <si>
    <t>096015 Gyermekétkeztetés köznevelési intézményben</t>
  </si>
  <si>
    <t>107060 Egyéb szociális ellátás</t>
  </si>
  <si>
    <t>042180 Állat-egészségügy</t>
  </si>
  <si>
    <t>072111 Háziorvosi alapellátás</t>
  </si>
  <si>
    <t>082091 Közművelődés</t>
  </si>
  <si>
    <t>900020 Önkormányzatok funkcióira nem sorolható bevétel áh. kívülről</t>
  </si>
  <si>
    <t>Hevesaranyos Községi Önkormányzat</t>
  </si>
  <si>
    <t>Hevesaranyosi Óvoda</t>
  </si>
  <si>
    <t>HEVESARANYOSI ÓVODA</t>
  </si>
  <si>
    <t>HEVESARANYOS KÖZSÉGI ÖNKORMÁNYZAT</t>
  </si>
  <si>
    <t>Hevesaranyos Községi Önkormányzat 2018. évi előirányzat felhasználási és likviditási ütemterve</t>
  </si>
  <si>
    <t>Hevesaranyosi Óvoda 2018. évi előirányzat felhasználási és likviditási ütemterve</t>
  </si>
  <si>
    <t>COFOG: nincs</t>
  </si>
  <si>
    <t xml:space="preserve"> 016080 Kiemelt állami és önkormányzati rendezvények</t>
  </si>
  <si>
    <t>041232 Start-munka program - Téli közfoglalkoztatás</t>
  </si>
  <si>
    <t>041237 Közfoglalkoztatási mintaprogram</t>
  </si>
  <si>
    <t>066020 Város-, községgazdálkodási egyéb szolgáltatások</t>
  </si>
  <si>
    <t>091220 Köznevelési int. 1-4. évfolyam..</t>
  </si>
  <si>
    <t>104037 Intézményen kívüli gyermekétkeztetés</t>
  </si>
  <si>
    <t>011130 Általános igazgatási tevékenység</t>
  </si>
  <si>
    <t xml:space="preserve"> 041233 Hosszabb időtartalmú közfoglalkoztatás</t>
  </si>
  <si>
    <t>104051- gyermekvédelmi p.b. és t.b. ellátások</t>
  </si>
  <si>
    <t>Áh. Belüli megelőlegezés</t>
  </si>
  <si>
    <t>Iránytó szervi támogatás</t>
  </si>
  <si>
    <t>HEVESARANYOS KÖZSÉG ÖNKORMÁNYZAT</t>
  </si>
  <si>
    <t>Módosított előirányzat II.</t>
  </si>
  <si>
    <t>Módosított előirányzat III.</t>
  </si>
  <si>
    <t>Módosított ei. II.</t>
  </si>
  <si>
    <t>Államháztartáson belüli megelőlegezés</t>
  </si>
  <si>
    <t>1.melléklet a 5/2019(V.21.) önkormányzati rendelethez</t>
  </si>
  <si>
    <t>2.melléklet a 5/2019(V.21.) önkormányzati rendelethez</t>
  </si>
  <si>
    <t>3.melléklet a 5/2019(V.21.) önkormányzati rendelethez</t>
  </si>
  <si>
    <t>4.melléklet a 5/2019(V.21.) önkormányzati rendelethez</t>
  </si>
</sst>
</file>

<file path=xl/styles.xml><?xml version="1.0" encoding="utf-8"?>
<styleSheet xmlns="http://schemas.openxmlformats.org/spreadsheetml/2006/main">
  <numFmts count="2">
    <numFmt numFmtId="164" formatCode="#\ ###\ ##0"/>
    <numFmt numFmtId="165" formatCode="#\ ###\ ###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H-Times New Roman"/>
      <charset val="238"/>
    </font>
    <font>
      <sz val="10"/>
      <name val="MS Sans Serif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8" fillId="0" borderId="0">
      <alignment horizontal="center" vertical="center"/>
    </xf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6" xfId="0" applyFont="1" applyBorder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left"/>
    </xf>
    <xf numFmtId="0" fontId="5" fillId="0" borderId="19" xfId="0" applyFont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8" fillId="0" borderId="0" xfId="0" applyNumberFormat="1" applyFont="1" applyBorder="1" applyAlignment="1">
      <alignment vertical="top"/>
    </xf>
    <xf numFmtId="0" fontId="9" fillId="0" borderId="0" xfId="0" applyNumberFormat="1" applyFont="1" applyBorder="1" applyAlignment="1">
      <alignment vertical="top"/>
    </xf>
    <xf numFmtId="0" fontId="10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top"/>
    </xf>
    <xf numFmtId="0" fontId="9" fillId="0" borderId="2" xfId="0" applyNumberFormat="1" applyFont="1" applyBorder="1" applyAlignment="1">
      <alignment horizontal="center" vertical="center" wrapText="1"/>
    </xf>
    <xf numFmtId="0" fontId="11" fillId="0" borderId="34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164" fontId="11" fillId="0" borderId="0" xfId="0" applyNumberFormat="1" applyFont="1" applyAlignment="1">
      <alignment horizontal="left" vertical="center" wrapText="1"/>
    </xf>
    <xf numFmtId="165" fontId="15" fillId="0" borderId="2" xfId="0" applyNumberFormat="1" applyFont="1" applyBorder="1" applyAlignment="1">
      <alignment horizontal="right" vertic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165" fontId="15" fillId="0" borderId="0" xfId="0" applyNumberFormat="1" applyFont="1" applyBorder="1" applyAlignment="1">
      <alignment horizontal="right" vertical="center" wrapText="1"/>
    </xf>
    <xf numFmtId="164" fontId="15" fillId="0" borderId="35" xfId="0" applyNumberFormat="1" applyFont="1" applyBorder="1" applyAlignment="1">
      <alignment horizontal="center" vertical="center" wrapText="1"/>
    </xf>
    <xf numFmtId="164" fontId="10" fillId="0" borderId="38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 wrapText="1"/>
    </xf>
    <xf numFmtId="164" fontId="10" fillId="0" borderId="51" xfId="0" applyNumberFormat="1" applyFont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164" fontId="12" fillId="0" borderId="3" xfId="0" applyNumberFormat="1" applyFont="1" applyBorder="1" applyAlignment="1">
      <alignment horizontal="center" vertical="top" wrapText="1"/>
    </xf>
    <xf numFmtId="164" fontId="12" fillId="0" borderId="4" xfId="0" applyNumberFormat="1" applyFont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164" fontId="12" fillId="0" borderId="40" xfId="0" applyNumberFormat="1" applyFont="1" applyBorder="1" applyAlignment="1">
      <alignment horizontal="center" vertical="top" wrapText="1"/>
    </xf>
    <xf numFmtId="164" fontId="12" fillId="0" borderId="49" xfId="0" applyNumberFormat="1" applyFont="1" applyBorder="1" applyAlignment="1">
      <alignment horizontal="center" vertical="top" wrapText="1"/>
    </xf>
    <xf numFmtId="164" fontId="16" fillId="0" borderId="34" xfId="0" applyNumberFormat="1" applyFont="1" applyBorder="1" applyAlignment="1">
      <alignment horizontal="left" vertical="top" wrapText="1"/>
    </xf>
    <xf numFmtId="164" fontId="13" fillId="0" borderId="13" xfId="0" applyNumberFormat="1" applyFont="1" applyBorder="1" applyAlignment="1">
      <alignment horizontal="right" vertical="top" wrapText="1"/>
    </xf>
    <xf numFmtId="164" fontId="13" fillId="0" borderId="2" xfId="0" applyNumberFormat="1" applyFont="1" applyBorder="1" applyAlignment="1">
      <alignment horizontal="right" vertical="top" wrapText="1"/>
    </xf>
    <xf numFmtId="164" fontId="12" fillId="0" borderId="54" xfId="0" applyNumberFormat="1" applyFont="1" applyBorder="1" applyAlignment="1">
      <alignment horizontal="left" vertical="top" wrapText="1"/>
    </xf>
    <xf numFmtId="164" fontId="12" fillId="0" borderId="11" xfId="0" applyNumberFormat="1" applyFont="1" applyBorder="1" applyAlignment="1">
      <alignment horizontal="right" vertical="top" wrapText="1"/>
    </xf>
    <xf numFmtId="164" fontId="12" fillId="0" borderId="55" xfId="0" applyNumberFormat="1" applyFont="1" applyBorder="1" applyAlignment="1">
      <alignment horizontal="right" vertical="top" wrapText="1"/>
    </xf>
    <xf numFmtId="164" fontId="12" fillId="0" borderId="47" xfId="0" applyNumberFormat="1" applyFont="1" applyBorder="1" applyAlignment="1">
      <alignment horizontal="left" vertical="top" wrapText="1"/>
    </xf>
    <xf numFmtId="164" fontId="12" fillId="0" borderId="6" xfId="0" applyNumberFormat="1" applyFont="1" applyBorder="1" applyAlignment="1">
      <alignment horizontal="right" vertical="top" wrapText="1"/>
    </xf>
    <xf numFmtId="164" fontId="12" fillId="0" borderId="53" xfId="0" applyNumberFormat="1" applyFont="1" applyBorder="1" applyAlignment="1">
      <alignment horizontal="left" vertical="top" wrapText="1"/>
    </xf>
    <xf numFmtId="164" fontId="13" fillId="0" borderId="34" xfId="0" applyNumberFormat="1" applyFont="1" applyBorder="1" applyAlignment="1">
      <alignment horizontal="left" vertical="top" wrapText="1"/>
    </xf>
    <xf numFmtId="164" fontId="12" fillId="0" borderId="15" xfId="0" applyNumberFormat="1" applyFont="1" applyBorder="1" applyAlignment="1">
      <alignment horizontal="right" vertical="top" wrapText="1"/>
    </xf>
    <xf numFmtId="164" fontId="12" fillId="0" borderId="2" xfId="0" applyNumberFormat="1" applyFont="1" applyBorder="1" applyAlignment="1">
      <alignment horizontal="right" vertical="top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11" fillId="0" borderId="31" xfId="1" applyNumberFormat="1" applyFont="1" applyBorder="1" applyAlignment="1"/>
    <xf numFmtId="0" fontId="11" fillId="0" borderId="32" xfId="1" applyNumberFormat="1" applyFont="1" applyBorder="1" applyAlignment="1"/>
    <xf numFmtId="0" fontId="11" fillId="0" borderId="33" xfId="1" applyNumberFormat="1" applyFont="1" applyBorder="1" applyAlignment="1"/>
    <xf numFmtId="0" fontId="11" fillId="0" borderId="24" xfId="1" applyNumberFormat="1" applyFont="1" applyBorder="1" applyAlignment="1"/>
    <xf numFmtId="0" fontId="11" fillId="0" borderId="23" xfId="1" applyNumberFormat="1" applyFont="1" applyBorder="1" applyAlignment="1"/>
    <xf numFmtId="0" fontId="11" fillId="0" borderId="0" xfId="1" applyNumberFormat="1" applyFont="1" applyBorder="1" applyAlignment="1"/>
    <xf numFmtId="0" fontId="20" fillId="0" borderId="0" xfId="1" applyNumberFormat="1" applyFont="1" applyBorder="1" applyAlignment="1">
      <alignment horizontal="center"/>
    </xf>
    <xf numFmtId="0" fontId="11" fillId="0" borderId="27" xfId="1" applyNumberFormat="1" applyFont="1" applyBorder="1" applyAlignment="1"/>
    <xf numFmtId="0" fontId="11" fillId="0" borderId="28" xfId="1" applyNumberFormat="1" applyFont="1" applyBorder="1" applyAlignment="1"/>
    <xf numFmtId="3" fontId="20" fillId="0" borderId="2" xfId="1" applyNumberFormat="1" applyFont="1" applyBorder="1" applyAlignment="1"/>
    <xf numFmtId="3" fontId="11" fillId="0" borderId="0" xfId="1" applyNumberFormat="1" applyFont="1" applyBorder="1" applyAlignment="1"/>
    <xf numFmtId="3" fontId="20" fillId="0" borderId="0" xfId="1" applyNumberFormat="1" applyFont="1" applyBorder="1" applyAlignment="1"/>
    <xf numFmtId="3" fontId="11" fillId="0" borderId="57" xfId="1" applyNumberFormat="1" applyFont="1" applyBorder="1" applyAlignment="1"/>
    <xf numFmtId="3" fontId="11" fillId="0" borderId="58" xfId="1" applyNumberFormat="1" applyFont="1" applyBorder="1" applyAlignment="1"/>
    <xf numFmtId="3" fontId="11" fillId="0" borderId="59" xfId="1" applyNumberFormat="1" applyFont="1" applyBorder="1" applyAlignment="1"/>
    <xf numFmtId="0" fontId="11" fillId="0" borderId="25" xfId="1" applyNumberFormat="1" applyFont="1" applyBorder="1" applyAlignment="1"/>
    <xf numFmtId="0" fontId="11" fillId="0" borderId="29" xfId="1" applyNumberFormat="1" applyFont="1" applyBorder="1" applyAlignment="1"/>
    <xf numFmtId="0" fontId="11" fillId="0" borderId="58" xfId="1" applyNumberFormat="1" applyFont="1" applyFill="1" applyBorder="1" applyAlignment="1"/>
    <xf numFmtId="3" fontId="11" fillId="0" borderId="38" xfId="1" applyNumberFormat="1" applyFont="1" applyBorder="1" applyAlignment="1"/>
    <xf numFmtId="3" fontId="11" fillId="0" borderId="61" xfId="1" applyNumberFormat="1" applyFont="1" applyBorder="1" applyAlignment="1"/>
    <xf numFmtId="3" fontId="14" fillId="0" borderId="2" xfId="0" applyNumberFormat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3" fontId="13" fillId="0" borderId="2" xfId="1" applyNumberFormat="1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3" fontId="11" fillId="0" borderId="58" xfId="1" applyNumberFormat="1" applyFont="1" applyFill="1" applyBorder="1" applyAlignment="1"/>
    <xf numFmtId="3" fontId="11" fillId="0" borderId="43" xfId="1" applyNumberFormat="1" applyFont="1" applyBorder="1" applyAlignment="1"/>
    <xf numFmtId="0" fontId="0" fillId="0" borderId="0" xfId="0" applyBorder="1"/>
    <xf numFmtId="0" fontId="9" fillId="0" borderId="47" xfId="1" applyNumberFormat="1" applyFont="1" applyBorder="1" applyAlignment="1">
      <alignment wrapText="1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11" fillId="0" borderId="0" xfId="0" applyNumberFormat="1" applyFont="1" applyFill="1" applyAlignment="1"/>
    <xf numFmtId="0" fontId="11" fillId="0" borderId="38" xfId="1" applyNumberFormat="1" applyFont="1" applyFill="1" applyBorder="1" applyAlignment="1"/>
    <xf numFmtId="3" fontId="11" fillId="0" borderId="59" xfId="1" applyNumberFormat="1" applyFont="1" applyFill="1" applyBorder="1" applyAlignment="1"/>
    <xf numFmtId="3" fontId="11" fillId="0" borderId="61" xfId="1" applyNumberFormat="1" applyFont="1" applyFill="1" applyBorder="1" applyAlignment="1"/>
    <xf numFmtId="3" fontId="11" fillId="0" borderId="0" xfId="1" applyNumberFormat="1" applyFont="1" applyFill="1" applyBorder="1" applyAlignment="1"/>
    <xf numFmtId="3" fontId="20" fillId="0" borderId="0" xfId="1" applyNumberFormat="1" applyFont="1" applyFill="1" applyBorder="1" applyAlignment="1"/>
    <xf numFmtId="0" fontId="11" fillId="0" borderId="0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left" vertical="center" wrapText="1"/>
    </xf>
    <xf numFmtId="0" fontId="11" fillId="4" borderId="0" xfId="1" applyNumberFormat="1" applyFont="1" applyFill="1" applyBorder="1" applyAlignment="1"/>
    <xf numFmtId="3" fontId="11" fillId="4" borderId="58" xfId="1" applyNumberFormat="1" applyFont="1" applyFill="1" applyBorder="1" applyAlignment="1"/>
    <xf numFmtId="3" fontId="11" fillId="4" borderId="57" xfId="1" applyNumberFormat="1" applyFont="1" applyFill="1" applyBorder="1" applyAlignment="1"/>
    <xf numFmtId="0" fontId="11" fillId="4" borderId="58" xfId="1" applyNumberFormat="1" applyFont="1" applyFill="1" applyBorder="1" applyAlignment="1"/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/>
    <xf numFmtId="0" fontId="2" fillId="0" borderId="7" xfId="0" applyFont="1" applyBorder="1"/>
    <xf numFmtId="0" fontId="2" fillId="0" borderId="10" xfId="0" applyFont="1" applyBorder="1"/>
    <xf numFmtId="164" fontId="12" fillId="0" borderId="48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11" fillId="0" borderId="0" xfId="1" applyNumberFormat="1" applyFont="1" applyBorder="1" applyAlignment="1">
      <alignment horizontal="center"/>
    </xf>
    <xf numFmtId="3" fontId="20" fillId="0" borderId="2" xfId="0" applyNumberFormat="1" applyFont="1" applyBorder="1" applyAlignment="1">
      <alignment horizontal="center" vertical="center" wrapText="1"/>
    </xf>
    <xf numFmtId="0" fontId="20" fillId="0" borderId="35" xfId="0" applyNumberFormat="1" applyFont="1" applyBorder="1" applyAlignment="1">
      <alignment horizontal="center" vertical="center" wrapText="1"/>
    </xf>
    <xf numFmtId="3" fontId="20" fillId="0" borderId="35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center"/>
    </xf>
    <xf numFmtId="1" fontId="10" fillId="0" borderId="58" xfId="0" applyNumberFormat="1" applyFont="1" applyBorder="1" applyAlignment="1">
      <alignment horizontal="right" vertical="center" wrapText="1"/>
    </xf>
    <xf numFmtId="1" fontId="10" fillId="0" borderId="58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3" fontId="10" fillId="0" borderId="48" xfId="0" applyNumberFormat="1" applyFont="1" applyBorder="1" applyAlignment="1">
      <alignment horizontal="right" vertical="center" wrapText="1"/>
    </xf>
    <xf numFmtId="3" fontId="10" fillId="0" borderId="48" xfId="0" applyNumberFormat="1" applyFont="1" applyBorder="1" applyAlignment="1">
      <alignment vertical="center" wrapText="1"/>
    </xf>
    <xf numFmtId="3" fontId="15" fillId="0" borderId="48" xfId="0" applyNumberFormat="1" applyFont="1" applyBorder="1" applyAlignment="1">
      <alignment horizontal="right" vertical="center" wrapText="1"/>
    </xf>
    <xf numFmtId="3" fontId="10" fillId="0" borderId="48" xfId="0" applyNumberFormat="1" applyFont="1" applyBorder="1" applyAlignment="1">
      <alignment horizontal="right" vertical="center"/>
    </xf>
    <xf numFmtId="3" fontId="10" fillId="0" borderId="48" xfId="0" applyNumberFormat="1" applyFont="1" applyFill="1" applyBorder="1" applyAlignment="1">
      <alignment horizontal="right" vertical="center" wrapText="1"/>
    </xf>
    <xf numFmtId="3" fontId="15" fillId="0" borderId="48" xfId="0" applyNumberFormat="1" applyFont="1" applyBorder="1" applyAlignment="1">
      <alignment horizontal="right" vertical="center"/>
    </xf>
    <xf numFmtId="3" fontId="10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>
      <alignment horizontal="right" vertical="center"/>
    </xf>
    <xf numFmtId="164" fontId="12" fillId="0" borderId="40" xfId="0" applyNumberFormat="1" applyFont="1" applyBorder="1" applyAlignment="1">
      <alignment horizontal="right" vertical="center" wrapText="1"/>
    </xf>
    <xf numFmtId="164" fontId="12" fillId="0" borderId="48" xfId="0" applyNumberFormat="1" applyFont="1" applyBorder="1" applyAlignment="1">
      <alignment horizontal="right" vertical="top" wrapText="1"/>
    </xf>
    <xf numFmtId="164" fontId="12" fillId="0" borderId="67" xfId="0" applyNumberFormat="1" applyFont="1" applyBorder="1" applyAlignment="1">
      <alignment horizontal="right" vertical="top" wrapText="1"/>
    </xf>
    <xf numFmtId="164" fontId="12" fillId="0" borderId="40" xfId="0" applyNumberFormat="1" applyFont="1" applyBorder="1" applyAlignment="1">
      <alignment horizontal="right" vertical="top" wrapText="1"/>
    </xf>
    <xf numFmtId="164" fontId="12" fillId="0" borderId="39" xfId="0" applyNumberFormat="1" applyFont="1" applyBorder="1" applyAlignment="1">
      <alignment horizontal="right" vertical="top" wrapText="1"/>
    </xf>
    <xf numFmtId="164" fontId="12" fillId="0" borderId="38" xfId="0" applyNumberFormat="1" applyFont="1" applyBorder="1" applyAlignment="1">
      <alignment horizontal="right" vertical="center" wrapText="1"/>
    </xf>
    <xf numFmtId="164" fontId="12" fillId="0" borderId="48" xfId="0" applyNumberFormat="1" applyFont="1" applyBorder="1" applyAlignment="1">
      <alignment horizontal="right" vertical="center" wrapText="1"/>
    </xf>
    <xf numFmtId="164" fontId="12" fillId="0" borderId="49" xfId="0" applyNumberFormat="1" applyFont="1" applyBorder="1" applyAlignment="1">
      <alignment horizontal="right" vertical="center" wrapText="1"/>
    </xf>
    <xf numFmtId="164" fontId="12" fillId="0" borderId="55" xfId="0" applyNumberFormat="1" applyFont="1" applyBorder="1" applyAlignment="1">
      <alignment horizontal="right" vertical="center" wrapText="1"/>
    </xf>
    <xf numFmtId="164" fontId="12" fillId="0" borderId="67" xfId="0" applyNumberFormat="1" applyFont="1" applyBorder="1" applyAlignment="1">
      <alignment horizontal="right" vertical="center" wrapText="1"/>
    </xf>
    <xf numFmtId="165" fontId="25" fillId="0" borderId="0" xfId="0" applyNumberFormat="1" applyFont="1" applyAlignment="1">
      <alignment horizontal="right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/>
    </xf>
    <xf numFmtId="3" fontId="20" fillId="0" borderId="61" xfId="1" applyNumberFormat="1" applyFont="1" applyBorder="1" applyAlignment="1"/>
    <xf numFmtId="3" fontId="7" fillId="0" borderId="71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2" fillId="0" borderId="71" xfId="0" applyFont="1" applyBorder="1" applyAlignment="1">
      <alignment horizontal="left" vertical="center"/>
    </xf>
    <xf numFmtId="0" fontId="2" fillId="0" borderId="71" xfId="0" applyFont="1" applyBorder="1"/>
    <xf numFmtId="0" fontId="7" fillId="0" borderId="11" xfId="0" applyFont="1" applyBorder="1" applyAlignment="1">
      <alignment horizontal="left" vertical="center" wrapText="1"/>
    </xf>
    <xf numFmtId="3" fontId="7" fillId="0" borderId="74" xfId="0" applyNumberFormat="1" applyFont="1" applyBorder="1" applyAlignment="1">
      <alignment horizontal="center" vertical="center"/>
    </xf>
    <xf numFmtId="3" fontId="7" fillId="0" borderId="75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2" fillId="0" borderId="72" xfId="0" applyFont="1" applyBorder="1"/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3" fontId="5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/>
    </xf>
    <xf numFmtId="3" fontId="20" fillId="0" borderId="61" xfId="1" applyNumberFormat="1" applyFont="1" applyFill="1" applyBorder="1" applyAlignment="1"/>
    <xf numFmtId="0" fontId="6" fillId="0" borderId="25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6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7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26" fillId="0" borderId="7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3" fillId="2" borderId="6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1" fillId="0" borderId="0" xfId="1" applyNumberFormat="1" applyFont="1" applyBorder="1" applyAlignment="1">
      <alignment horizontal="left"/>
    </xf>
    <xf numFmtId="0" fontId="11" fillId="0" borderId="57" xfId="1" applyNumberFormat="1" applyFont="1" applyBorder="1" applyAlignment="1">
      <alignment horizontal="left"/>
    </xf>
    <xf numFmtId="0" fontId="11" fillId="0" borderId="64" xfId="1" applyNumberFormat="1" applyFont="1" applyBorder="1" applyAlignment="1">
      <alignment horizontal="left"/>
    </xf>
    <xf numFmtId="0" fontId="11" fillId="0" borderId="65" xfId="1" applyNumberFormat="1" applyFont="1" applyBorder="1" applyAlignment="1">
      <alignment horizontal="left"/>
    </xf>
    <xf numFmtId="0" fontId="11" fillId="0" borderId="56" xfId="1" applyNumberFormat="1" applyFont="1" applyBorder="1" applyAlignment="1">
      <alignment horizontal="center"/>
    </xf>
    <xf numFmtId="0" fontId="21" fillId="0" borderId="41" xfId="0" applyNumberFormat="1" applyFont="1" applyBorder="1" applyAlignment="1">
      <alignment horizontal="center" vertical="center" wrapText="1"/>
    </xf>
    <xf numFmtId="0" fontId="21" fillId="0" borderId="37" xfId="0" applyNumberFormat="1" applyFont="1" applyBorder="1" applyAlignment="1">
      <alignment horizontal="center" vertical="center" wrapText="1"/>
    </xf>
    <xf numFmtId="0" fontId="11" fillId="0" borderId="0" xfId="1" applyNumberFormat="1" applyFont="1" applyBorder="1" applyAlignment="1">
      <alignment horizontal="left" wrapText="1"/>
    </xf>
    <xf numFmtId="0" fontId="8" fillId="2" borderId="34" xfId="0" applyNumberFormat="1" applyFont="1" applyFill="1" applyBorder="1" applyAlignment="1">
      <alignment horizontal="center" vertical="top"/>
    </xf>
    <xf numFmtId="0" fontId="8" fillId="2" borderId="35" xfId="0" applyNumberFormat="1" applyFont="1" applyFill="1" applyBorder="1" applyAlignment="1">
      <alignment horizontal="center" vertical="top"/>
    </xf>
    <xf numFmtId="0" fontId="8" fillId="3" borderId="34" xfId="0" applyNumberFormat="1" applyFont="1" applyFill="1" applyBorder="1" applyAlignment="1">
      <alignment horizontal="center" vertical="top"/>
    </xf>
    <xf numFmtId="0" fontId="8" fillId="3" borderId="35" xfId="0" applyNumberFormat="1" applyFont="1" applyFill="1" applyBorder="1" applyAlignment="1">
      <alignment horizontal="center" vertical="top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9" fillId="0" borderId="38" xfId="0" applyNumberFormat="1" applyFont="1" applyBorder="1" applyAlignment="1">
      <alignment horizontal="center" vertical="center" wrapText="1"/>
    </xf>
    <xf numFmtId="0" fontId="9" fillId="0" borderId="39" xfId="0" applyNumberFormat="1" applyFont="1" applyBorder="1" applyAlignment="1">
      <alignment horizontal="center" vertical="center" wrapText="1"/>
    </xf>
    <xf numFmtId="3" fontId="10" fillId="0" borderId="38" xfId="0" applyNumberFormat="1" applyFont="1" applyBorder="1" applyAlignment="1">
      <alignment horizontal="center" vertical="center" wrapText="1"/>
    </xf>
    <xf numFmtId="3" fontId="10" fillId="0" borderId="39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0" fillId="0" borderId="34" xfId="0" applyNumberFormat="1" applyFont="1" applyBorder="1" applyAlignment="1">
      <alignment horizontal="center" vertical="center" wrapText="1"/>
    </xf>
    <xf numFmtId="0" fontId="10" fillId="0" borderId="35" xfId="0" applyNumberFormat="1" applyFont="1" applyBorder="1" applyAlignment="1">
      <alignment horizontal="center" vertical="center" wrapText="1"/>
    </xf>
    <xf numFmtId="0" fontId="20" fillId="0" borderId="41" xfId="1" applyNumberFormat="1" applyFont="1" applyBorder="1" applyAlignment="1">
      <alignment horizontal="center" vertical="center" wrapText="1"/>
    </xf>
    <xf numFmtId="0" fontId="20" fillId="0" borderId="37" xfId="1" applyNumberFormat="1" applyFont="1" applyBorder="1" applyAlignment="1">
      <alignment horizontal="center" vertical="center" wrapText="1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4" xfId="0" applyNumberFormat="1" applyFont="1" applyBorder="1" applyAlignment="1">
      <alignment horizontal="center" vertical="center" wrapText="1"/>
    </xf>
    <xf numFmtId="0" fontId="14" fillId="0" borderId="45" xfId="0" applyNumberFormat="1" applyFont="1" applyBorder="1" applyAlignment="1">
      <alignment horizontal="center" vertical="center" wrapText="1"/>
    </xf>
    <xf numFmtId="0" fontId="11" fillId="0" borderId="60" xfId="1" applyNumberFormat="1" applyFont="1" applyBorder="1" applyAlignment="1">
      <alignment horizontal="center"/>
    </xf>
    <xf numFmtId="0" fontId="21" fillId="0" borderId="43" xfId="0" applyNumberFormat="1" applyFont="1" applyBorder="1" applyAlignment="1">
      <alignment horizontal="center" vertical="center" wrapText="1"/>
    </xf>
    <xf numFmtId="0" fontId="20" fillId="0" borderId="13" xfId="0" applyNumberFormat="1" applyFont="1" applyBorder="1" applyAlignment="1">
      <alignment horizontal="center" vertical="center" wrapText="1"/>
    </xf>
    <xf numFmtId="0" fontId="20" fillId="0" borderId="14" xfId="0" applyNumberFormat="1" applyFont="1" applyBorder="1" applyAlignment="1">
      <alignment horizontal="center" vertical="center" wrapText="1"/>
    </xf>
    <xf numFmtId="0" fontId="20" fillId="0" borderId="45" xfId="0" applyNumberFormat="1" applyFont="1" applyBorder="1" applyAlignment="1">
      <alignment horizontal="center" vertical="center" wrapText="1"/>
    </xf>
    <xf numFmtId="0" fontId="13" fillId="0" borderId="34" xfId="0" applyNumberFormat="1" applyFont="1" applyBorder="1" applyAlignment="1">
      <alignment horizontal="center" vertical="center" wrapText="1"/>
    </xf>
    <xf numFmtId="0" fontId="13" fillId="0" borderId="35" xfId="0" applyNumberFormat="1" applyFont="1" applyBorder="1" applyAlignment="1">
      <alignment horizontal="center" vertical="center" wrapText="1"/>
    </xf>
    <xf numFmtId="0" fontId="13" fillId="0" borderId="37" xfId="0" applyNumberFormat="1" applyFont="1" applyBorder="1" applyAlignment="1">
      <alignment horizontal="center" vertical="center" wrapText="1"/>
    </xf>
    <xf numFmtId="0" fontId="20" fillId="0" borderId="34" xfId="1" applyNumberFormat="1" applyFont="1" applyBorder="1" applyAlignment="1">
      <alignment horizontal="center"/>
    </xf>
    <xf numFmtId="0" fontId="20" fillId="0" borderId="35" xfId="1" applyNumberFormat="1" applyFont="1" applyBorder="1" applyAlignment="1">
      <alignment horizontal="center"/>
    </xf>
    <xf numFmtId="0" fontId="20" fillId="0" borderId="36" xfId="1" applyNumberFormat="1" applyFont="1" applyBorder="1" applyAlignment="1">
      <alignment horizontal="center"/>
    </xf>
    <xf numFmtId="0" fontId="13" fillId="0" borderId="34" xfId="1" applyNumberFormat="1" applyFont="1" applyBorder="1" applyAlignment="1">
      <alignment horizontal="center"/>
    </xf>
    <xf numFmtId="0" fontId="13" fillId="0" borderId="35" xfId="1" applyNumberFormat="1" applyFont="1" applyBorder="1" applyAlignment="1">
      <alignment horizontal="center"/>
    </xf>
    <xf numFmtId="0" fontId="13" fillId="0" borderId="36" xfId="1" applyNumberFormat="1" applyFont="1" applyBorder="1" applyAlignment="1">
      <alignment horizontal="center"/>
    </xf>
    <xf numFmtId="164" fontId="14" fillId="2" borderId="41" xfId="0" applyNumberFormat="1" applyFont="1" applyFill="1" applyBorder="1" applyAlignment="1">
      <alignment horizontal="center" vertical="center" wrapText="1"/>
    </xf>
    <xf numFmtId="164" fontId="14" fillId="2" borderId="37" xfId="0" applyNumberFormat="1" applyFont="1" applyFill="1" applyBorder="1" applyAlignment="1">
      <alignment horizontal="center" vertical="center" wrapText="1"/>
    </xf>
    <xf numFmtId="164" fontId="14" fillId="2" borderId="43" xfId="0" applyNumberFormat="1" applyFont="1" applyFill="1" applyBorder="1" applyAlignment="1">
      <alignment horizontal="center" vertical="center" wrapText="1"/>
    </xf>
    <xf numFmtId="164" fontId="14" fillId="2" borderId="46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164" fontId="13" fillId="2" borderId="41" xfId="0" applyNumberFormat="1" applyFont="1" applyFill="1" applyBorder="1" applyAlignment="1">
      <alignment horizontal="center" vertical="center"/>
    </xf>
    <xf numFmtId="164" fontId="13" fillId="2" borderId="37" xfId="0" applyNumberFormat="1" applyFont="1" applyFill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center" vertical="center"/>
    </xf>
    <xf numFmtId="164" fontId="13" fillId="2" borderId="42" xfId="0" applyNumberFormat="1" applyFont="1" applyFill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horizontal="center" vertical="center"/>
    </xf>
    <xf numFmtId="164" fontId="13" fillId="2" borderId="44" xfId="0" applyNumberFormat="1" applyFont="1" applyFill="1" applyBorder="1" applyAlignment="1">
      <alignment horizontal="center" vertical="center"/>
    </xf>
    <xf numFmtId="164" fontId="12" fillId="0" borderId="52" xfId="0" applyNumberFormat="1" applyFont="1" applyBorder="1" applyAlignment="1">
      <alignment horizontal="center" vertical="center" wrapText="1"/>
    </xf>
    <xf numFmtId="164" fontId="12" fillId="0" borderId="53" xfId="0" applyNumberFormat="1" applyFont="1" applyBorder="1" applyAlignment="1">
      <alignment horizontal="center" vertical="center" wrapText="1"/>
    </xf>
    <xf numFmtId="164" fontId="12" fillId="0" borderId="66" xfId="0" applyNumberFormat="1" applyFont="1" applyBorder="1" applyAlignment="1">
      <alignment horizontal="center" vertical="top" wrapText="1"/>
    </xf>
    <xf numFmtId="164" fontId="12" fillId="0" borderId="63" xfId="0" applyNumberFormat="1" applyFont="1" applyBorder="1" applyAlignment="1">
      <alignment horizontal="center" vertical="top" wrapText="1"/>
    </xf>
    <xf numFmtId="164" fontId="12" fillId="0" borderId="6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right"/>
    </xf>
  </cellXfs>
  <cellStyles count="4">
    <cellStyle name="Normál" xfId="0" builtinId="0"/>
    <cellStyle name="Normál 2" xfId="1"/>
    <cellStyle name="Százalék 2" xfId="2"/>
    <cellStyle name="Százalék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381000</xdr:rowOff>
    </xdr:from>
    <xdr:to>
      <xdr:col>5</xdr:col>
      <xdr:colOff>352425</xdr:colOff>
      <xdr:row>4</xdr:row>
      <xdr:rowOff>0</xdr:rowOff>
    </xdr:to>
    <xdr:sp macro="" textlink="">
      <xdr:nvSpPr>
        <xdr:cNvPr id="2" name="Szöveg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276475" y="1800225"/>
          <a:ext cx="3524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1238250</xdr:colOff>
      <xdr:row>3</xdr:row>
      <xdr:rowOff>390525</xdr:rowOff>
    </xdr:from>
    <xdr:to>
      <xdr:col>8</xdr:col>
      <xdr:colOff>1238250</xdr:colOff>
      <xdr:row>4</xdr:row>
      <xdr:rowOff>0</xdr:rowOff>
    </xdr:to>
    <xdr:sp macro="" textlink="">
      <xdr:nvSpPr>
        <xdr:cNvPr id="3" name="Szöveg 5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200650" y="18002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1238250</xdr:colOff>
      <xdr:row>3</xdr:row>
      <xdr:rowOff>390525</xdr:rowOff>
    </xdr:from>
    <xdr:to>
      <xdr:col>8</xdr:col>
      <xdr:colOff>1238250</xdr:colOff>
      <xdr:row>4</xdr:row>
      <xdr:rowOff>0</xdr:rowOff>
    </xdr:to>
    <xdr:sp macro="" textlink="">
      <xdr:nvSpPr>
        <xdr:cNvPr id="4" name="Szöveg 5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200650" y="18002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2"/>
  <sheetViews>
    <sheetView view="pageBreakPreview" zoomScaleNormal="100" zoomScaleSheetLayoutView="100" workbookViewId="0">
      <selection activeCell="G1" sqref="G1:J1"/>
    </sheetView>
  </sheetViews>
  <sheetFormatPr defaultColWidth="9.140625" defaultRowHeight="15.75"/>
  <cols>
    <col min="1" max="1" width="24" style="2" customWidth="1"/>
    <col min="2" max="2" width="12.42578125" style="2" bestFit="1" customWidth="1"/>
    <col min="3" max="3" width="12.140625" style="2" bestFit="1" customWidth="1"/>
    <col min="4" max="4" width="11" style="2" bestFit="1" customWidth="1"/>
    <col min="5" max="5" width="12.140625" style="2" bestFit="1" customWidth="1"/>
    <col min="6" max="6" width="19.7109375" style="2" customWidth="1"/>
    <col min="7" max="7" width="12.42578125" style="2" bestFit="1" customWidth="1"/>
    <col min="8" max="8" width="12.140625" style="2" bestFit="1" customWidth="1"/>
    <col min="9" max="9" width="11" style="2" bestFit="1" customWidth="1"/>
    <col min="10" max="10" width="12.42578125" style="2" customWidth="1"/>
    <col min="11" max="16384" width="9.140625" style="2"/>
  </cols>
  <sheetData>
    <row r="1" spans="1:10">
      <c r="A1" s="2" t="s">
        <v>166</v>
      </c>
      <c r="G1" s="310" t="s">
        <v>171</v>
      </c>
      <c r="H1" s="311"/>
      <c r="I1" s="311"/>
      <c r="J1" s="311"/>
    </row>
    <row r="2" spans="1:10">
      <c r="A2" s="211"/>
      <c r="B2" s="211"/>
      <c r="C2" s="211"/>
      <c r="D2" s="211"/>
      <c r="E2" s="211"/>
      <c r="F2" s="211"/>
      <c r="G2" s="211"/>
      <c r="H2" s="211"/>
      <c r="I2" s="211"/>
      <c r="J2" s="211"/>
    </row>
    <row r="3" spans="1:10">
      <c r="A3" s="212" t="s">
        <v>128</v>
      </c>
      <c r="B3" s="212"/>
      <c r="C3" s="212"/>
      <c r="D3" s="212"/>
      <c r="E3" s="212"/>
      <c r="F3" s="212"/>
      <c r="G3" s="212"/>
      <c r="H3" s="212"/>
      <c r="I3" s="212"/>
      <c r="J3" s="212"/>
    </row>
    <row r="4" spans="1:10" ht="16.5" thickBot="1">
      <c r="J4" s="119"/>
    </row>
    <row r="5" spans="1:10" ht="16.5" thickBot="1">
      <c r="A5" s="219" t="s">
        <v>2</v>
      </c>
      <c r="B5" s="220"/>
      <c r="C5" s="220"/>
      <c r="D5" s="220"/>
      <c r="E5" s="220"/>
      <c r="F5" s="219" t="s">
        <v>3</v>
      </c>
      <c r="G5" s="220"/>
      <c r="H5" s="220"/>
      <c r="I5" s="220"/>
      <c r="J5" s="220"/>
    </row>
    <row r="6" spans="1:10" s="7" customFormat="1" ht="25.5">
      <c r="A6" s="192" t="s">
        <v>0</v>
      </c>
      <c r="B6" s="193" t="s">
        <v>16</v>
      </c>
      <c r="C6" s="193" t="s">
        <v>167</v>
      </c>
      <c r="D6" s="193" t="s">
        <v>1</v>
      </c>
      <c r="E6" s="193" t="s">
        <v>168</v>
      </c>
      <c r="F6" s="194" t="s">
        <v>0</v>
      </c>
      <c r="G6" s="193" t="s">
        <v>16</v>
      </c>
      <c r="H6" s="193" t="s">
        <v>167</v>
      </c>
      <c r="I6" s="193" t="s">
        <v>1</v>
      </c>
      <c r="J6" s="193" t="s">
        <v>168</v>
      </c>
    </row>
    <row r="7" spans="1:10">
      <c r="A7" s="221" t="s">
        <v>4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0" s="6" customFormat="1" ht="25.5">
      <c r="A8" s="186" t="s">
        <v>88</v>
      </c>
      <c r="B8" s="151">
        <f>'2.melléklet'!B9+'2.melléklet'!B41+'2.melléklet'!B73+'2.melléklet'!B105</f>
        <v>57149587</v>
      </c>
      <c r="C8" s="151">
        <v>57511537</v>
      </c>
      <c r="D8" s="151">
        <v>11805982</v>
      </c>
      <c r="E8" s="151">
        <v>69317519</v>
      </c>
      <c r="F8" s="23" t="s">
        <v>8</v>
      </c>
      <c r="G8" s="151">
        <f>'2.melléklet'!G9+'2.melléklet'!G41+'2.melléklet'!G73+'2.melléklet'!G105</f>
        <v>32836139</v>
      </c>
      <c r="H8" s="151">
        <v>32886139</v>
      </c>
      <c r="I8" s="151">
        <v>0</v>
      </c>
      <c r="J8" s="151">
        <v>32886139</v>
      </c>
    </row>
    <row r="9" spans="1:10" s="6" customFormat="1">
      <c r="A9" s="17"/>
      <c r="B9" s="9"/>
      <c r="C9" s="9"/>
      <c r="D9" s="9"/>
      <c r="E9" s="9"/>
      <c r="F9" s="24"/>
      <c r="G9" s="9"/>
      <c r="H9" s="9"/>
      <c r="I9" s="9"/>
      <c r="J9" s="9"/>
    </row>
    <row r="10" spans="1:10" s="6" customFormat="1" ht="25.5">
      <c r="A10" s="17"/>
      <c r="B10" s="9"/>
      <c r="C10" s="9"/>
      <c r="D10" s="9"/>
      <c r="E10" s="9"/>
      <c r="F10" s="23" t="s">
        <v>9</v>
      </c>
      <c r="G10" s="134">
        <f>'2.melléklet'!G11+'2.melléklet'!G43+'2.melléklet'!G75+'2.melléklet'!G107</f>
        <v>5220605</v>
      </c>
      <c r="H10" s="134">
        <f>'2.melléklet'!H11+'2.melléklet'!H43+'2.melléklet'!H75+'2.melléklet'!H107</f>
        <v>5220605</v>
      </c>
      <c r="I10" s="134">
        <f>'2.melléklet'!I11+'2.melléklet'!I43+'2.melléklet'!I75+'2.melléklet'!I107</f>
        <v>0</v>
      </c>
      <c r="J10" s="134">
        <v>5220605</v>
      </c>
    </row>
    <row r="11" spans="1:10" s="6" customFormat="1">
      <c r="A11" s="129"/>
      <c r="B11" s="9"/>
      <c r="C11" s="9"/>
      <c r="D11" s="9"/>
      <c r="E11" s="9"/>
      <c r="F11" s="25"/>
      <c r="G11" s="9"/>
      <c r="H11" s="9"/>
      <c r="I11" s="9"/>
      <c r="J11" s="9"/>
    </row>
    <row r="12" spans="1:10" s="6" customFormat="1">
      <c r="A12" s="16" t="s">
        <v>5</v>
      </c>
      <c r="B12" s="134">
        <f>'2.melléklet'!B15+'2.melléklet'!B47+'2.melléklet'!B79+'2.melléklet'!B111</f>
        <v>3100000</v>
      </c>
      <c r="C12" s="134">
        <f>'2.melléklet'!C15+'2.melléklet'!C47+'2.melléklet'!C79+'2.melléklet'!C111</f>
        <v>3100000</v>
      </c>
      <c r="D12" s="134">
        <f>'2.melléklet'!D15+'2.melléklet'!D47+'2.melléklet'!D79+'2.melléklet'!D111</f>
        <v>-302180</v>
      </c>
      <c r="E12" s="134">
        <f>'2.melléklet'!E15+'2.melléklet'!E47+'2.melléklet'!E79+'2.melléklet'!E111</f>
        <v>2797820</v>
      </c>
      <c r="F12" s="26" t="s">
        <v>10</v>
      </c>
      <c r="G12" s="134">
        <f>'2.melléklet'!G13+'2.melléklet'!G45+'2.melléklet'!G77+'2.melléklet'!G109</f>
        <v>16831540</v>
      </c>
      <c r="H12" s="134">
        <v>17536047</v>
      </c>
      <c r="I12" s="134">
        <f>J12-H12</f>
        <v>2939699</v>
      </c>
      <c r="J12" s="134">
        <v>20475746</v>
      </c>
    </row>
    <row r="13" spans="1:10" s="6" customFormat="1">
      <c r="A13" s="18"/>
      <c r="B13" s="9"/>
      <c r="C13" s="9"/>
      <c r="D13" s="9"/>
      <c r="E13" s="9"/>
      <c r="F13" s="24"/>
      <c r="G13" s="9"/>
      <c r="H13" s="9"/>
      <c r="I13" s="9"/>
      <c r="J13" s="9"/>
    </row>
    <row r="14" spans="1:10" s="6" customFormat="1" ht="25.5">
      <c r="A14" s="16" t="s">
        <v>6</v>
      </c>
      <c r="B14" s="134">
        <f>'2.melléklet'!B17+'2.melléklet'!B49+'2.melléklet'!B81+'2.melléklet'!B113</f>
        <v>50000</v>
      </c>
      <c r="C14" s="134">
        <f>'2.melléklet'!C17+'2.melléklet'!C49+'2.melléklet'!C81+'2.melléklet'!C113</f>
        <v>50000</v>
      </c>
      <c r="D14" s="134">
        <f>'2.melléklet'!D17+'2.melléklet'!D49+'2.melléklet'!D81+'2.melléklet'!D113</f>
        <v>3727448</v>
      </c>
      <c r="E14" s="134">
        <f>'2.melléklet'!E17+'2.melléklet'!E49+'2.melléklet'!E81+'2.melléklet'!E113</f>
        <v>3777448</v>
      </c>
      <c r="F14" s="26" t="s">
        <v>122</v>
      </c>
      <c r="G14" s="134">
        <f>'2.melléklet'!G15+'2.melléklet'!G47+'2.melléklet'!G79+'2.melléklet'!G111</f>
        <v>6079000</v>
      </c>
      <c r="H14" s="134">
        <v>6440950</v>
      </c>
      <c r="I14" s="134">
        <f>J14-H14</f>
        <v>3431450</v>
      </c>
      <c r="J14" s="134">
        <v>9872400</v>
      </c>
    </row>
    <row r="15" spans="1:10" s="6" customFormat="1">
      <c r="A15" s="17"/>
      <c r="B15" s="9"/>
      <c r="C15" s="9"/>
      <c r="D15" s="9"/>
      <c r="E15" s="9"/>
      <c r="F15" s="25"/>
      <c r="G15" s="9"/>
      <c r="H15" s="9"/>
      <c r="I15" s="9"/>
      <c r="J15" s="9"/>
    </row>
    <row r="16" spans="1:10" s="6" customFormat="1" ht="25.5">
      <c r="A16" s="16" t="s">
        <v>90</v>
      </c>
      <c r="B16" s="134">
        <f>'2.melléklet'!B21+'2.melléklet'!B53+'2.melléklet'!B85+'2.melléklet'!B117</f>
        <v>0</v>
      </c>
      <c r="C16" s="134">
        <f>'2.melléklet'!C21+'2.melléklet'!C53+'2.melléklet'!C85+'2.melléklet'!C117</f>
        <v>0</v>
      </c>
      <c r="D16" s="134">
        <f>'2.melléklet'!D21+'2.melléklet'!D53+'2.melléklet'!D85+'2.melléklet'!D117</f>
        <v>0</v>
      </c>
      <c r="E16" s="134">
        <f>'2.melléklet'!E21+'2.melléklet'!E53+'2.melléklet'!E85+'2.melléklet'!E117</f>
        <v>0</v>
      </c>
      <c r="F16" s="26" t="s">
        <v>12</v>
      </c>
      <c r="G16" s="134">
        <f>'2.melléklet'!G17+'2.melléklet'!G49+'2.melléklet'!G81+'2.melléklet'!G113</f>
        <v>9339693</v>
      </c>
      <c r="H16" s="134">
        <v>7721077</v>
      </c>
      <c r="I16" s="134">
        <f>J16-H16</f>
        <v>7716378</v>
      </c>
      <c r="J16" s="134">
        <v>15437455</v>
      </c>
    </row>
    <row r="17" spans="1:10" s="6" customFormat="1">
      <c r="A17" s="17"/>
      <c r="B17" s="9"/>
      <c r="C17" s="9"/>
      <c r="D17" s="9"/>
      <c r="E17" s="9"/>
      <c r="F17" s="24"/>
      <c r="G17" s="9"/>
      <c r="H17" s="9"/>
      <c r="I17" s="9"/>
      <c r="J17" s="9"/>
    </row>
    <row r="18" spans="1:10" s="6" customFormat="1">
      <c r="A18" s="16" t="s">
        <v>14</v>
      </c>
      <c r="B18" s="134">
        <f>'2.melléklet'!B27+'2.melléklet'!B59+'2.melléklet'!B91+'2.melléklet'!B123</f>
        <v>33436411</v>
      </c>
      <c r="C18" s="134">
        <v>33957346</v>
      </c>
      <c r="D18" s="134">
        <f>E18-C18</f>
        <v>1690570</v>
      </c>
      <c r="E18" s="134">
        <v>35647916</v>
      </c>
      <c r="F18" s="24"/>
      <c r="G18" s="9"/>
      <c r="H18" s="9"/>
      <c r="I18" s="9"/>
      <c r="J18" s="9"/>
    </row>
    <row r="19" spans="1:10" s="6" customFormat="1" hidden="1">
      <c r="A19" s="110"/>
      <c r="B19" s="206"/>
      <c r="C19" s="206"/>
      <c r="D19" s="206"/>
      <c r="E19" s="206"/>
      <c r="F19" s="24"/>
      <c r="G19" s="9"/>
      <c r="H19" s="9"/>
      <c r="I19" s="9"/>
      <c r="J19" s="9"/>
    </row>
    <row r="20" spans="1:10" s="6" customFormat="1" ht="25.5">
      <c r="A20" s="110"/>
      <c r="B20" s="206"/>
      <c r="C20" s="206"/>
      <c r="D20" s="206"/>
      <c r="E20" s="206"/>
      <c r="F20" s="26" t="s">
        <v>15</v>
      </c>
      <c r="G20" s="134">
        <f>'2.melléklet'!G31+'2.melléklet'!G63+'2.melléklet'!G95+'2.melléklet'!G127</f>
        <v>18186411</v>
      </c>
      <c r="H20" s="134">
        <v>19571455</v>
      </c>
      <c r="I20" s="134"/>
      <c r="J20" s="134">
        <v>19571455</v>
      </c>
    </row>
    <row r="21" spans="1:10" s="6" customFormat="1" ht="16.5" thickBot="1">
      <c r="A21" s="32"/>
      <c r="B21" s="30"/>
      <c r="C21" s="30"/>
      <c r="D21" s="30"/>
      <c r="E21" s="30"/>
      <c r="F21" s="195"/>
      <c r="G21" s="205"/>
      <c r="H21" s="205"/>
      <c r="I21" s="205"/>
      <c r="J21" s="205"/>
    </row>
    <row r="22" spans="1:10" s="6" customFormat="1" ht="39" thickBot="1">
      <c r="A22" s="33" t="s">
        <v>18</v>
      </c>
      <c r="B22" s="175">
        <f>B8+B12+B14+B16+B18</f>
        <v>93735998</v>
      </c>
      <c r="C22" s="175">
        <f t="shared" ref="C22:E22" si="0">C8+C12+C14+C16+C18</f>
        <v>94618883</v>
      </c>
      <c r="D22" s="175">
        <f t="shared" si="0"/>
        <v>16921820</v>
      </c>
      <c r="E22" s="175">
        <f t="shared" si="0"/>
        <v>111540703</v>
      </c>
      <c r="F22" s="33" t="s">
        <v>19</v>
      </c>
      <c r="G22" s="175">
        <f>G8+G10+G12+G14+G16+G20</f>
        <v>88493388</v>
      </c>
      <c r="H22" s="175">
        <f t="shared" ref="H22:J22" si="1">H8+H10+H12+H14+H16+H20</f>
        <v>89376273</v>
      </c>
      <c r="I22" s="175">
        <f t="shared" si="1"/>
        <v>14087527</v>
      </c>
      <c r="J22" s="175">
        <f t="shared" si="1"/>
        <v>103463800</v>
      </c>
    </row>
    <row r="23" spans="1:10" s="6" customFormat="1" ht="16.5" thickBot="1">
      <c r="A23" s="28" t="s">
        <v>20</v>
      </c>
      <c r="B23" s="176">
        <f>B22-G22</f>
        <v>5242610</v>
      </c>
      <c r="C23" s="176">
        <f>C22-H22</f>
        <v>5242610</v>
      </c>
      <c r="D23" s="176">
        <f>D22-I22</f>
        <v>2834293</v>
      </c>
      <c r="E23" s="176">
        <f>E22-J22</f>
        <v>8076903</v>
      </c>
      <c r="F23" s="31" t="s">
        <v>20</v>
      </c>
      <c r="G23" s="29"/>
      <c r="H23" s="29"/>
      <c r="I23" s="29"/>
      <c r="J23" s="29"/>
    </row>
    <row r="24" spans="1:10" s="11" customFormat="1" ht="16.5" thickBot="1">
      <c r="A24" s="219" t="s">
        <v>21</v>
      </c>
      <c r="B24" s="220"/>
      <c r="C24" s="220"/>
      <c r="D24" s="220"/>
      <c r="E24" s="220"/>
      <c r="F24" s="220"/>
      <c r="G24" s="220"/>
      <c r="H24" s="220"/>
      <c r="I24" s="220"/>
      <c r="J24" s="220"/>
    </row>
    <row r="25" spans="1:10" s="13" customFormat="1" ht="38.25">
      <c r="A25" s="186" t="s">
        <v>89</v>
      </c>
      <c r="B25" s="151">
        <f>'2.melléklet'!B13+'2.melléklet'!B45+'2.melléklet'!B77+'2.melléklet'!B109</f>
        <v>24398055</v>
      </c>
      <c r="C25" s="151">
        <f>'2.melléklet'!C13+'2.melléklet'!C45+'2.melléklet'!C77+'2.melléklet'!C109</f>
        <v>24398055</v>
      </c>
      <c r="D25" s="151">
        <f>'2.melléklet'!D13+'2.melléklet'!D45+'2.melléklet'!D77+'2.melléklet'!D109</f>
        <v>126707</v>
      </c>
      <c r="E25" s="151">
        <f>'2.melléklet'!E13+'2.melléklet'!E45+'2.melléklet'!E77+'2.melléklet'!E109</f>
        <v>24524762</v>
      </c>
      <c r="F25" s="196" t="s">
        <v>23</v>
      </c>
      <c r="G25" s="151">
        <f>'2.melléklet'!G23+'2.melléklet'!G55+'2.melléklet'!G87+'2.melléklet'!G119</f>
        <v>0</v>
      </c>
      <c r="H25" s="151">
        <f>'2.melléklet'!H23+'2.melléklet'!H55+'2.melléklet'!H87+'2.melléklet'!H119</f>
        <v>0</v>
      </c>
      <c r="I25" s="151">
        <f>'2.melléklet'!I23+'2.melléklet'!I55+'2.melléklet'!I87+'2.melléklet'!I119</f>
        <v>127000</v>
      </c>
      <c r="J25" s="151">
        <f>'2.melléklet'!J23+'2.melléklet'!J55+'2.melléklet'!J87+'2.melléklet'!J119</f>
        <v>127000</v>
      </c>
    </row>
    <row r="26" spans="1:10">
      <c r="A26" s="18"/>
      <c r="B26" s="9"/>
      <c r="C26" s="9"/>
      <c r="D26" s="9"/>
      <c r="E26" s="9"/>
      <c r="F26" s="18"/>
      <c r="G26" s="9"/>
      <c r="H26" s="9"/>
      <c r="I26" s="9"/>
      <c r="J26" s="9"/>
    </row>
    <row r="27" spans="1:10">
      <c r="A27" s="16" t="s">
        <v>22</v>
      </c>
      <c r="B27" s="134">
        <f>'2.melléklet'!B19+'2.melléklet'!B51+'2.melléklet'!B83+'2.melléklet'!B115</f>
        <v>0</v>
      </c>
      <c r="C27" s="134">
        <f>'2.melléklet'!C19+'2.melléklet'!C51+'2.melléklet'!C83+'2.melléklet'!C115</f>
        <v>0</v>
      </c>
      <c r="D27" s="134">
        <f>'2.melléklet'!D19+'2.melléklet'!D51+'2.melléklet'!D83+'2.melléklet'!D115</f>
        <v>0</v>
      </c>
      <c r="E27" s="134">
        <f>'2.melléklet'!E19+'2.melléklet'!E51+'2.melléklet'!E83+'2.melléklet'!E115</f>
        <v>0</v>
      </c>
      <c r="F27" s="19" t="s">
        <v>24</v>
      </c>
      <c r="G27" s="134">
        <f>'2.melléklet'!G25+'2.melléklet'!G57+'2.melléklet'!G89+'2.melléklet'!G121</f>
        <v>29640665</v>
      </c>
      <c r="H27" s="134">
        <f>'2.melléklet'!H25+'2.melléklet'!H57+'2.melléklet'!H89+'2.melléklet'!H121</f>
        <v>29640665</v>
      </c>
      <c r="I27" s="134">
        <f>'2.melléklet'!I25+'2.melléklet'!I57+'2.melléklet'!I89+'2.melléklet'!I121</f>
        <v>2834000</v>
      </c>
      <c r="J27" s="134">
        <f>'2.melléklet'!J25+'2.melléklet'!J57+'2.melléklet'!J89+'2.melléklet'!J121</f>
        <v>32474665</v>
      </c>
    </row>
    <row r="28" spans="1:10">
      <c r="A28" s="18"/>
      <c r="B28" s="9"/>
      <c r="C28" s="9"/>
      <c r="D28" s="9"/>
      <c r="E28" s="9"/>
      <c r="F28" s="19"/>
      <c r="G28" s="12"/>
      <c r="H28" s="12"/>
      <c r="I28" s="12"/>
      <c r="J28" s="12"/>
    </row>
    <row r="29" spans="1:10" ht="38.25">
      <c r="A29" s="16" t="s">
        <v>91</v>
      </c>
      <c r="B29" s="134">
        <f>'2.melléklet'!B25+'2.melléklet'!B57+'2.melléklet'!B89+'2.melléklet'!B121</f>
        <v>0</v>
      </c>
      <c r="C29" s="134">
        <f>'2.melléklet'!C25+'2.melléklet'!C57+'2.melléklet'!C89+'2.melléklet'!C121</f>
        <v>0</v>
      </c>
      <c r="D29" s="134">
        <f>'2.melléklet'!D25+'2.melléklet'!D57+'2.melléklet'!D89+'2.melléklet'!D121</f>
        <v>0</v>
      </c>
      <c r="E29" s="134">
        <f>'2.melléklet'!E25+'2.melléklet'!E57+'2.melléklet'!E89+'2.melléklet'!E121</f>
        <v>0</v>
      </c>
      <c r="F29" s="16" t="s">
        <v>124</v>
      </c>
      <c r="G29" s="134">
        <f>'2.melléklet'!G27+'2.melléklet'!G59+'2.melléklet'!G91+'2.melléklet'!G123</f>
        <v>0</v>
      </c>
      <c r="H29" s="134">
        <f>'2.melléklet'!H27+'2.melléklet'!H59+'2.melléklet'!H91+'2.melléklet'!H123</f>
        <v>0</v>
      </c>
      <c r="I29" s="134">
        <f>'2.melléklet'!I27+'2.melléklet'!I59+'2.melléklet'!I91+'2.melléklet'!I123</f>
        <v>0</v>
      </c>
      <c r="J29" s="134">
        <f>'2.melléklet'!J27+'2.melléklet'!J59+'2.melléklet'!J91+'2.melléklet'!J123</f>
        <v>0</v>
      </c>
    </row>
    <row r="30" spans="1:10">
      <c r="A30" s="110"/>
      <c r="B30" s="9"/>
      <c r="C30" s="9"/>
      <c r="D30" s="9"/>
      <c r="E30" s="9"/>
      <c r="F30" s="17"/>
      <c r="G30" s="9"/>
      <c r="H30" s="9"/>
      <c r="I30" s="9"/>
      <c r="J30" s="9"/>
    </row>
    <row r="31" spans="1:10">
      <c r="A31" s="16" t="s">
        <v>14</v>
      </c>
      <c r="B31" s="9"/>
      <c r="C31" s="9"/>
      <c r="D31" s="9"/>
      <c r="E31" s="9"/>
      <c r="F31" s="17"/>
      <c r="G31" s="9"/>
      <c r="H31" s="9"/>
      <c r="I31" s="9"/>
      <c r="J31" s="9"/>
    </row>
    <row r="32" spans="1:10">
      <c r="A32" s="18" t="s">
        <v>33</v>
      </c>
      <c r="B32" s="8"/>
      <c r="C32" s="8"/>
      <c r="D32" s="8"/>
      <c r="E32" s="8"/>
      <c r="F32" s="16"/>
      <c r="G32" s="12"/>
      <c r="H32" s="12"/>
      <c r="I32" s="12"/>
      <c r="J32" s="12"/>
    </row>
    <row r="33" spans="1:10" ht="25.5">
      <c r="A33" s="17"/>
      <c r="B33" s="9"/>
      <c r="C33" s="9"/>
      <c r="D33" s="9"/>
      <c r="E33" s="9"/>
      <c r="F33" s="16" t="s">
        <v>15</v>
      </c>
      <c r="G33" s="15"/>
      <c r="H33" s="15"/>
      <c r="I33" s="15"/>
      <c r="J33" s="15"/>
    </row>
    <row r="34" spans="1:10" ht="16.5" thickBot="1">
      <c r="A34" s="32"/>
      <c r="B34" s="30"/>
      <c r="C34" s="30"/>
      <c r="D34" s="30"/>
      <c r="E34" s="30"/>
      <c r="F34" s="32" t="s">
        <v>123</v>
      </c>
      <c r="G34" s="197"/>
      <c r="H34" s="197"/>
      <c r="I34" s="197"/>
      <c r="J34" s="197"/>
    </row>
    <row r="35" spans="1:10" ht="39" thickBot="1">
      <c r="A35" s="33" t="s">
        <v>29</v>
      </c>
      <c r="B35" s="175">
        <f>B25+B27+B29+B31</f>
        <v>24398055</v>
      </c>
      <c r="C35" s="175">
        <f>C25+C27+C29+C32</f>
        <v>24398055</v>
      </c>
      <c r="D35" s="175">
        <f t="shared" ref="D35:E35" si="2">D25+D27+D29+D32</f>
        <v>126707</v>
      </c>
      <c r="E35" s="175">
        <f t="shared" si="2"/>
        <v>24524762</v>
      </c>
      <c r="F35" s="33" t="s">
        <v>30</v>
      </c>
      <c r="G35" s="175">
        <f>G25+G27+G29+G33</f>
        <v>29640665</v>
      </c>
      <c r="H35" s="175">
        <f t="shared" ref="H35:J35" si="3">H25+H27+H29+H33</f>
        <v>29640665</v>
      </c>
      <c r="I35" s="175">
        <f t="shared" si="3"/>
        <v>2961000</v>
      </c>
      <c r="J35" s="175">
        <f t="shared" si="3"/>
        <v>32601665</v>
      </c>
    </row>
    <row r="36" spans="1:10" ht="16.5" thickBot="1">
      <c r="A36" s="198" t="s">
        <v>20</v>
      </c>
      <c r="B36" s="199">
        <f>B35-G35</f>
        <v>-5242610</v>
      </c>
      <c r="C36" s="199">
        <f>C35-H35</f>
        <v>-5242610</v>
      </c>
      <c r="D36" s="199">
        <f>D35-I35</f>
        <v>-2834293</v>
      </c>
      <c r="E36" s="199">
        <f>E35-J35</f>
        <v>-8076903</v>
      </c>
      <c r="F36" s="198" t="s">
        <v>20</v>
      </c>
      <c r="G36" s="200"/>
      <c r="H36" s="200"/>
      <c r="I36" s="200"/>
      <c r="J36" s="200"/>
    </row>
    <row r="37" spans="1:10">
      <c r="A37" s="217" t="s">
        <v>31</v>
      </c>
      <c r="B37" s="215">
        <f>B22+B35</f>
        <v>118134053</v>
      </c>
      <c r="C37" s="215">
        <f>C22+C35</f>
        <v>119016938</v>
      </c>
      <c r="D37" s="215">
        <f t="shared" ref="D37:E37" si="4">D22+D35</f>
        <v>17048527</v>
      </c>
      <c r="E37" s="215">
        <f t="shared" si="4"/>
        <v>136065465</v>
      </c>
      <c r="F37" s="213" t="s">
        <v>32</v>
      </c>
      <c r="G37" s="215">
        <f>G22+G35</f>
        <v>118134053</v>
      </c>
      <c r="H37" s="215">
        <f>H22+H35</f>
        <v>119016938</v>
      </c>
      <c r="I37" s="215">
        <f t="shared" ref="I37:J37" si="5">I22+I35</f>
        <v>17048527</v>
      </c>
      <c r="J37" s="215">
        <f t="shared" si="5"/>
        <v>136065465</v>
      </c>
    </row>
    <row r="38" spans="1:10" ht="16.5" thickBot="1">
      <c r="A38" s="218"/>
      <c r="B38" s="216"/>
      <c r="C38" s="216"/>
      <c r="D38" s="216"/>
      <c r="E38" s="216"/>
      <c r="F38" s="214"/>
      <c r="G38" s="216"/>
      <c r="H38" s="216"/>
      <c r="I38" s="216"/>
      <c r="J38" s="216"/>
    </row>
    <row r="39" spans="1:10">
      <c r="A39" s="5"/>
      <c r="B39" s="10"/>
      <c r="C39" s="10"/>
      <c r="D39" s="10"/>
      <c r="E39" s="10"/>
      <c r="F39" s="5"/>
      <c r="G39" s="10"/>
      <c r="H39" s="10"/>
      <c r="I39" s="10"/>
    </row>
    <row r="40" spans="1:10" s="3" customFormat="1">
      <c r="A40" s="5"/>
      <c r="B40" s="10"/>
      <c r="C40" s="10"/>
      <c r="D40" s="10"/>
      <c r="E40" s="10"/>
      <c r="F40" s="5"/>
      <c r="G40" s="10"/>
      <c r="H40" s="10"/>
      <c r="I40" s="10"/>
      <c r="J40" s="10"/>
    </row>
    <row r="41" spans="1:10">
      <c r="A41" s="5"/>
      <c r="B41" s="10"/>
      <c r="C41" s="10"/>
      <c r="D41" s="10"/>
      <c r="E41" s="10"/>
      <c r="F41" s="5"/>
      <c r="G41" s="10"/>
      <c r="H41" s="10"/>
      <c r="I41" s="10"/>
      <c r="J41" s="10"/>
    </row>
    <row r="42" spans="1:10">
      <c r="A42" s="5"/>
      <c r="B42" s="10"/>
      <c r="C42" s="10"/>
      <c r="D42" s="10"/>
      <c r="E42" s="10"/>
      <c r="F42" s="5"/>
      <c r="G42" s="10"/>
      <c r="H42" s="10"/>
      <c r="I42" s="10"/>
      <c r="J42" s="10"/>
    </row>
    <row r="43" spans="1:10">
      <c r="A43" s="5"/>
      <c r="B43" s="10"/>
      <c r="C43" s="10"/>
      <c r="D43" s="10"/>
      <c r="E43" s="10"/>
      <c r="F43" s="5"/>
      <c r="G43" s="10"/>
      <c r="H43" s="10"/>
      <c r="I43" s="10"/>
      <c r="J43" s="10"/>
    </row>
    <row r="44" spans="1:10">
      <c r="A44" s="5"/>
      <c r="B44" s="10"/>
      <c r="C44" s="10"/>
      <c r="D44" s="10"/>
      <c r="E44" s="10"/>
      <c r="F44" s="5"/>
      <c r="G44" s="10"/>
      <c r="H44" s="10"/>
      <c r="I44" s="10"/>
      <c r="J44" s="10"/>
    </row>
    <row r="45" spans="1:10">
      <c r="A45" s="5"/>
      <c r="B45" s="10"/>
      <c r="C45" s="10"/>
      <c r="D45" s="10"/>
      <c r="E45" s="10"/>
      <c r="F45" s="5"/>
      <c r="G45" s="10"/>
      <c r="H45" s="10"/>
      <c r="I45" s="10"/>
      <c r="J45" s="10"/>
    </row>
    <row r="46" spans="1:10">
      <c r="A46" s="5"/>
      <c r="B46" s="10"/>
      <c r="C46" s="10"/>
      <c r="D46" s="10"/>
      <c r="E46" s="10"/>
      <c r="F46" s="5"/>
      <c r="G46" s="10"/>
      <c r="H46" s="10"/>
      <c r="I46" s="10"/>
      <c r="J46" s="10"/>
    </row>
    <row r="47" spans="1:10">
      <c r="A47" s="14"/>
      <c r="B47" s="4"/>
      <c r="C47" s="4"/>
      <c r="D47" s="4"/>
      <c r="E47" s="4"/>
      <c r="F47" s="5"/>
      <c r="G47" s="10"/>
      <c r="H47" s="10"/>
      <c r="I47" s="10"/>
      <c r="J47" s="10"/>
    </row>
    <row r="48" spans="1:10">
      <c r="A48" s="4"/>
      <c r="B48" s="4"/>
      <c r="C48" s="4"/>
      <c r="D48" s="4"/>
      <c r="E48" s="4"/>
      <c r="F48" s="5"/>
      <c r="G48" s="10"/>
      <c r="H48" s="10"/>
      <c r="I48" s="10"/>
      <c r="J48" s="10"/>
    </row>
    <row r="49" spans="1:10">
      <c r="A49" s="4"/>
      <c r="B49" s="4"/>
      <c r="C49" s="4"/>
      <c r="D49" s="4"/>
      <c r="E49" s="4"/>
      <c r="F49" s="5"/>
      <c r="G49" s="10"/>
      <c r="H49" s="10"/>
      <c r="I49" s="10"/>
      <c r="J49" s="10"/>
    </row>
    <row r="50" spans="1:10">
      <c r="A50" s="4"/>
      <c r="B50" s="4"/>
      <c r="C50" s="4"/>
      <c r="D50" s="4"/>
      <c r="E50" s="4"/>
      <c r="F50" s="5"/>
      <c r="G50" s="10"/>
      <c r="H50" s="10"/>
      <c r="I50" s="10"/>
      <c r="J50" s="10"/>
    </row>
    <row r="51" spans="1:10">
      <c r="A51" s="4"/>
      <c r="B51" s="4"/>
      <c r="C51" s="4"/>
      <c r="D51" s="4"/>
      <c r="E51" s="4"/>
      <c r="F51" s="14"/>
      <c r="G51" s="4"/>
      <c r="H51" s="4"/>
      <c r="I51" s="4"/>
      <c r="J51" s="4"/>
    </row>
    <row r="52" spans="1:10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6:10">
      <c r="F129" s="4"/>
      <c r="G129" s="4"/>
      <c r="H129" s="4"/>
      <c r="I129" s="4"/>
      <c r="J129" s="4"/>
    </row>
    <row r="130" spans="6:10">
      <c r="F130" s="4"/>
      <c r="G130" s="4"/>
      <c r="H130" s="4"/>
      <c r="I130" s="4"/>
      <c r="J130" s="4"/>
    </row>
    <row r="131" spans="6:10">
      <c r="F131" s="4"/>
      <c r="G131" s="4"/>
      <c r="H131" s="4"/>
      <c r="I131" s="4"/>
      <c r="J131" s="4"/>
    </row>
    <row r="132" spans="6:10">
      <c r="F132" s="4"/>
      <c r="G132" s="4"/>
      <c r="H132" s="4"/>
      <c r="I132" s="4"/>
      <c r="J132" s="4"/>
    </row>
  </sheetData>
  <mergeCells count="17">
    <mergeCell ref="G1:J1"/>
    <mergeCell ref="A2:J2"/>
    <mergeCell ref="A3:J3"/>
    <mergeCell ref="F37:F38"/>
    <mergeCell ref="G37:G38"/>
    <mergeCell ref="I37:I38"/>
    <mergeCell ref="J37:J38"/>
    <mergeCell ref="A37:A38"/>
    <mergeCell ref="B37:B38"/>
    <mergeCell ref="D37:D38"/>
    <mergeCell ref="E37:E38"/>
    <mergeCell ref="A5:E5"/>
    <mergeCell ref="F5:J5"/>
    <mergeCell ref="A7:J7"/>
    <mergeCell ref="A24:J24"/>
    <mergeCell ref="C37:C38"/>
    <mergeCell ref="H37:H38"/>
  </mergeCells>
  <pageMargins left="0.19685039370078741" right="0.19685039370078741" top="0.35433070866141736" bottom="0.19685039370078741" header="0.31496062992125984" footer="0.23622047244094491"/>
  <pageSetup paperSize="9" scale="71" fitToHeight="2" orientation="landscape" r:id="rId1"/>
  <rowBreaks count="1" manualBreakCount="1">
    <brk id="3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158"/>
  <sheetViews>
    <sheetView view="pageBreakPreview" zoomScaleNormal="100" zoomScaleSheetLayoutView="100" workbookViewId="0">
      <selection activeCell="G1" sqref="G1:J1"/>
    </sheetView>
  </sheetViews>
  <sheetFormatPr defaultColWidth="9.140625" defaultRowHeight="15.75"/>
  <cols>
    <col min="1" max="1" width="25.140625" style="2" customWidth="1"/>
    <col min="2" max="2" width="11.28515625" style="2" bestFit="1" customWidth="1"/>
    <col min="3" max="3" width="12.140625" style="2" bestFit="1" customWidth="1"/>
    <col min="4" max="4" width="11.28515625" style="2" bestFit="1" customWidth="1"/>
    <col min="5" max="5" width="12.140625" style="2" bestFit="1" customWidth="1"/>
    <col min="6" max="6" width="19.7109375" style="2" customWidth="1"/>
    <col min="7" max="7" width="11.28515625" style="2" bestFit="1" customWidth="1"/>
    <col min="8" max="8" width="12.140625" style="2" bestFit="1" customWidth="1"/>
    <col min="9" max="9" width="11.28515625" style="2" bestFit="1" customWidth="1"/>
    <col min="10" max="10" width="12.7109375" style="2" customWidth="1"/>
    <col min="11" max="16384" width="9.140625" style="2"/>
  </cols>
  <sheetData>
    <row r="1" spans="1:10">
      <c r="G1" s="312" t="s">
        <v>172</v>
      </c>
      <c r="H1" s="311"/>
      <c r="I1" s="311"/>
      <c r="J1" s="311"/>
    </row>
    <row r="2" spans="1:10">
      <c r="A2" s="211"/>
      <c r="B2" s="211"/>
      <c r="C2" s="211"/>
      <c r="D2" s="211"/>
      <c r="E2" s="211"/>
      <c r="F2" s="211"/>
      <c r="G2" s="211"/>
      <c r="H2" s="211"/>
      <c r="I2" s="211"/>
      <c r="J2" s="211"/>
    </row>
    <row r="3" spans="1:10">
      <c r="A3" s="144"/>
      <c r="B3" s="144"/>
      <c r="C3" s="144"/>
      <c r="D3" s="144"/>
      <c r="E3" s="144"/>
      <c r="F3" s="144"/>
      <c r="G3" s="144"/>
      <c r="H3" s="144"/>
      <c r="I3" s="144"/>
      <c r="J3" s="144"/>
    </row>
    <row r="4" spans="1:10">
      <c r="A4" s="212" t="s">
        <v>129</v>
      </c>
      <c r="B4" s="212"/>
      <c r="C4" s="212"/>
      <c r="D4" s="212"/>
      <c r="E4" s="212"/>
      <c r="F4" s="212"/>
      <c r="G4" s="212"/>
      <c r="H4" s="212"/>
      <c r="I4" s="212"/>
      <c r="J4" s="212"/>
    </row>
    <row r="5" spans="1:10">
      <c r="A5" s="34"/>
      <c r="B5" s="34"/>
      <c r="C5" s="112"/>
      <c r="D5" s="34"/>
      <c r="E5" s="34"/>
      <c r="F5" s="34"/>
      <c r="G5" s="34"/>
      <c r="H5" s="112"/>
      <c r="I5" s="34"/>
      <c r="J5" s="119"/>
    </row>
    <row r="6" spans="1:10" ht="19.5" thickBot="1">
      <c r="A6" s="231" t="s">
        <v>148</v>
      </c>
      <c r="B6" s="232"/>
      <c r="C6" s="232"/>
      <c r="D6" s="232"/>
      <c r="E6" s="232"/>
      <c r="F6" s="232"/>
      <c r="G6" s="232"/>
      <c r="H6" s="232"/>
      <c r="I6" s="232"/>
      <c r="J6" s="232"/>
    </row>
    <row r="7" spans="1:10" ht="16.5" thickBot="1">
      <c r="A7" s="219" t="s">
        <v>2</v>
      </c>
      <c r="B7" s="220"/>
      <c r="C7" s="220"/>
      <c r="D7" s="220"/>
      <c r="E7" s="227"/>
      <c r="F7" s="228" t="s">
        <v>3</v>
      </c>
      <c r="G7" s="229"/>
      <c r="H7" s="229"/>
      <c r="I7" s="229"/>
      <c r="J7" s="230"/>
    </row>
    <row r="8" spans="1:10" s="7" customFormat="1" ht="26.25" thickBot="1">
      <c r="A8" s="21" t="s">
        <v>0</v>
      </c>
      <c r="B8" s="22" t="s">
        <v>16</v>
      </c>
      <c r="C8" s="22" t="s">
        <v>79</v>
      </c>
      <c r="D8" s="22" t="s">
        <v>1</v>
      </c>
      <c r="E8" s="113" t="s">
        <v>79</v>
      </c>
      <c r="F8" s="181" t="s">
        <v>0</v>
      </c>
      <c r="G8" s="182" t="s">
        <v>16</v>
      </c>
      <c r="H8" s="182" t="s">
        <v>79</v>
      </c>
      <c r="I8" s="182" t="s">
        <v>1</v>
      </c>
      <c r="J8" s="208" t="s">
        <v>79</v>
      </c>
    </row>
    <row r="9" spans="1:10" s="6" customFormat="1" ht="25.5">
      <c r="A9" s="16" t="s">
        <v>88</v>
      </c>
      <c r="B9" s="134">
        <f>'3. melléklet'!J13+'3. melléklet'!J23+'3. melléklet'!J33+'3. melléklet'!J43+'3. melléklet'!J53+'3. melléklet'!J63+'3. melléklet'!J73+'3. melléklet'!J83+'3. melléklet'!J93+'3. melléklet'!J105</f>
        <v>57149587</v>
      </c>
      <c r="C9" s="134">
        <v>57511537</v>
      </c>
      <c r="D9" s="134">
        <v>11805982</v>
      </c>
      <c r="E9" s="134">
        <f>'3. melléklet'!M13+'3. melléklet'!M23+'3. melléklet'!M33+'3. melléklet'!M43+'3. melléklet'!M53+'3. melléklet'!M63+'3. melléklet'!M73+'3. melléklet'!M83+'3. melléklet'!M93+'3. melléklet'!M105</f>
        <v>69317519</v>
      </c>
      <c r="F9" s="27" t="s">
        <v>8</v>
      </c>
      <c r="G9" s="150">
        <f>'4.melléklet'!J14+'4.melléklet'!J27+'4.melléklet'!J40+'4.melléklet'!J53+'4.melléklet'!J66+'4.melléklet'!J79+'4.melléklet'!J92+'4.melléklet'!J105+'4.melléklet'!J118+'4.melléklet'!J131+'4.melléklet'!J144+'4.melléklet'!J157+'4.melléklet'!J170+'4.melléklet'!J183+'4.melléklet'!J196+'4.melléklet'!J209+'4.melléklet'!J222+'4.melléklet'!J235+'4.melléklet'!J248+'4.melléklet'!J261+'4.melléklet'!J274+'4.melléklet'!J287+'4.melléklet'!J300+'4.melléklet'!J315+'4.melléklet'!J330+'4.melléklet'!J345+'4.melléklet'!J360+'4.melléklet'!J375+'4.melléklet'!J390+'4.melléklet'!J405</f>
        <v>19876799</v>
      </c>
      <c r="H9" s="150">
        <v>19926799</v>
      </c>
      <c r="I9" s="150"/>
      <c r="J9" s="183">
        <f>'4.melléklet'!M14+'4.melléklet'!M27+'4.melléklet'!M40+'4.melléklet'!M53+'4.melléklet'!M66+'4.melléklet'!M79+'4.melléklet'!M92+'4.melléklet'!M105+'4.melléklet'!M118+'4.melléklet'!M131+'4.melléklet'!M144+'4.melléklet'!M157+'4.melléklet'!M170+'4.melléklet'!M183+'4.melléklet'!M196+'4.melléklet'!M209+'4.melléklet'!M222+'4.melléklet'!M235+'4.melléklet'!M248+'4.melléklet'!M261+'4.melléklet'!M274+'4.melléklet'!M287+'4.melléklet'!M300+'4.melléklet'!M315+'4.melléklet'!M330+'4.melléklet'!M345+'4.melléklet'!M360+'4.melléklet'!M375+'4.melléklet'!M390+'4.melléklet'!M405</f>
        <v>19926799</v>
      </c>
    </row>
    <row r="10" spans="1:10" s="6" customFormat="1">
      <c r="A10" s="136"/>
      <c r="B10" s="201"/>
      <c r="C10" s="201"/>
      <c r="D10" s="201"/>
      <c r="E10" s="201"/>
      <c r="F10" s="18"/>
      <c r="G10" s="134"/>
      <c r="H10" s="9"/>
      <c r="I10" s="9"/>
      <c r="J10" s="202"/>
    </row>
    <row r="11" spans="1:10" s="6" customFormat="1" ht="25.5">
      <c r="A11" s="17"/>
      <c r="B11" s="201"/>
      <c r="C11" s="201"/>
      <c r="D11" s="201"/>
      <c r="E11" s="201"/>
      <c r="F11" s="16" t="s">
        <v>9</v>
      </c>
      <c r="G11" s="134">
        <f>'4.melléklet'!J15+'4.melléklet'!J28+'4.melléklet'!J41+'4.melléklet'!J54+'4.melléklet'!J67+'4.melléklet'!J80+'4.melléklet'!J93+'4.melléklet'!J106+'4.melléklet'!J119+'4.melléklet'!J132+'4.melléklet'!J145+'4.melléklet'!J158+'4.melléklet'!J171+'4.melléklet'!J184+'4.melléklet'!J197+'4.melléklet'!J210+'4.melléklet'!J223+'4.melléklet'!J236+'4.melléklet'!J249+'4.melléklet'!J262+'4.melléklet'!J275+'4.melléklet'!J288+'4.melléklet'!J301+'4.melléklet'!J316+'4.melléklet'!J331+'4.melléklet'!J346+'4.melléklet'!J361+'4.melléklet'!J376+'4.melléklet'!J391+'4.melléklet'!J406</f>
        <v>2693534</v>
      </c>
      <c r="H11" s="134">
        <f>'4.melléklet'!K15+'4.melléklet'!K28+'4.melléklet'!K41+'4.melléklet'!K54+'4.melléklet'!K67+'4.melléklet'!K80+'4.melléklet'!K93+'4.melléklet'!K106+'4.melléklet'!K119+'4.melléklet'!K132+'4.melléklet'!K145+'4.melléklet'!K158+'4.melléklet'!K171+'4.melléklet'!K184+'4.melléklet'!K197+'4.melléklet'!K210+'4.melléklet'!K223+'4.melléklet'!K236+'4.melléklet'!K249+'4.melléklet'!K262+'4.melléklet'!K275+'4.melléklet'!K288+'4.melléklet'!K301+'4.melléklet'!K316+'4.melléklet'!K331+'4.melléklet'!K346+'4.melléklet'!K361+'4.melléklet'!K376+'4.melléklet'!K391+'4.melléklet'!K406</f>
        <v>2693534</v>
      </c>
      <c r="I11" s="134">
        <f>'4.melléklet'!L15+'4.melléklet'!L28+'4.melléklet'!L41+'4.melléklet'!L54+'4.melléklet'!L67+'4.melléklet'!L80+'4.melléklet'!L93+'4.melléklet'!L106+'4.melléklet'!L119+'4.melléklet'!L132+'4.melléklet'!L145+'4.melléklet'!L158+'4.melléklet'!L171+'4.melléklet'!L184+'4.melléklet'!L197+'4.melléklet'!L210+'4.melléklet'!L223+'4.melléklet'!L236+'4.melléklet'!L249+'4.melléklet'!L262+'4.melléklet'!L275+'4.melléklet'!L288+'4.melléklet'!L301+'4.melléklet'!L316+'4.melléklet'!L331+'4.melléklet'!L346+'4.melléklet'!L361+'4.melléklet'!L376+'4.melléklet'!L391+'4.melléklet'!L406</f>
        <v>0</v>
      </c>
      <c r="J11" s="149">
        <f>'4.melléklet'!M15+'4.melléklet'!M28+'4.melléklet'!M41+'4.melléklet'!M54+'4.melléklet'!M67+'4.melléklet'!M80+'4.melléklet'!M93+'4.melléklet'!M106+'4.melléklet'!M119+'4.melléklet'!M132+'4.melléklet'!M145+'4.melléklet'!M158+'4.melléklet'!M171+'4.melléklet'!M184+'4.melléklet'!M197+'4.melléklet'!M210+'4.melléklet'!M223+'4.melléklet'!M236+'4.melléklet'!M249+'4.melléklet'!M262+'4.melléklet'!M275+'4.melléklet'!M288+'4.melléklet'!M301+'4.melléklet'!M316+'4.melléklet'!M331+'4.melléklet'!M346+'4.melléklet'!M361+'4.melléklet'!M376+'4.melléklet'!M391+'4.melléklet'!M406</f>
        <v>2693534</v>
      </c>
    </row>
    <row r="12" spans="1:10" s="6" customFormat="1">
      <c r="A12" s="17"/>
      <c r="B12" s="9"/>
      <c r="C12" s="9"/>
      <c r="D12" s="9"/>
      <c r="E12" s="9"/>
      <c r="F12" s="18"/>
      <c r="G12" s="9"/>
      <c r="H12" s="9"/>
      <c r="I12" s="9"/>
      <c r="J12" s="202"/>
    </row>
    <row r="13" spans="1:10" s="6" customFormat="1" ht="28.5" customHeight="1">
      <c r="A13" s="16" t="s">
        <v>89</v>
      </c>
      <c r="B13" s="134">
        <f>'3. melléklet'!J14+'3. melléklet'!J24+'3. melléklet'!J34+'3. melléklet'!J44+'3. melléklet'!J54+'3. melléklet'!J64+'3. melléklet'!J74+'3. melléklet'!J84+'3. melléklet'!J94+'3. melléklet'!J106</f>
        <v>24398055</v>
      </c>
      <c r="C13" s="134">
        <f>'3. melléklet'!K14+'3. melléklet'!K24+'3. melléklet'!K34+'3. melléklet'!K44+'3. melléklet'!K54+'3. melléklet'!K64+'3. melléklet'!K74+'3. melléklet'!K84+'3. melléklet'!K94+'3. melléklet'!K106</f>
        <v>24398055</v>
      </c>
      <c r="D13" s="134">
        <f>'3. melléklet'!L14+'3. melléklet'!L24+'3. melléklet'!L34+'3. melléklet'!L44+'3. melléklet'!L54+'3. melléklet'!L64+'3. melléklet'!L74+'3. melléklet'!L84+'3. melléklet'!L94+'3. melléklet'!L106</f>
        <v>126707</v>
      </c>
      <c r="E13" s="134">
        <f>'3. melléklet'!M14+'3. melléklet'!M24+'3. melléklet'!M34+'3. melléklet'!M44+'3. melléklet'!M54+'3. melléklet'!M64+'3. melléklet'!M74+'3. melléklet'!M84+'3. melléklet'!M94+'3. melléklet'!M106</f>
        <v>24524762</v>
      </c>
      <c r="F13" s="16" t="s">
        <v>10</v>
      </c>
      <c r="G13" s="134">
        <f>'4.melléklet'!J16+'4.melléklet'!J29+'4.melléklet'!J42+'4.melléklet'!J55+'4.melléklet'!J68+'4.melléklet'!J81+'4.melléklet'!J94+'4.melléklet'!J107+'4.melléklet'!J120+'4.melléklet'!J133+'4.melléklet'!J146+'4.melléklet'!J159+'4.melléklet'!J172+'4.melléklet'!J185+'4.melléklet'!J198+'4.melléklet'!J211+'4.melléklet'!J224+'4.melléklet'!J237+'4.melléklet'!J250+'4.melléklet'!J263+'4.melléklet'!J276+'4.melléklet'!J289+'4.melléklet'!J302+'4.melléklet'!J317+'4.melléklet'!J332+'4.melléklet'!J347+'4.melléklet'!J362+'4.melléklet'!J377+'4.melléklet'!J392+'4.melléklet'!J407</f>
        <v>14131540</v>
      </c>
      <c r="H13" s="134">
        <f>'4.melléklet'!K16+'4.melléklet'!K29+'4.melléklet'!K42+'4.melléklet'!K55+'4.melléklet'!K68+'4.melléklet'!K81+'4.melléklet'!K94+'4.melléklet'!K107+'4.melléklet'!K120+'4.melléklet'!K133+'4.melléklet'!K146+'4.melléklet'!K159+'4.melléklet'!K172+'4.melléklet'!K185+'4.melléklet'!K198+'4.melléklet'!K211+'4.melléklet'!K224+'4.melléklet'!K237+'4.melléklet'!K250+'4.melléklet'!K263+'4.melléklet'!K276+'4.melléklet'!K289+'4.melléklet'!K302+'4.melléklet'!K317+'4.melléklet'!K332+'4.melléklet'!K347+'4.melléklet'!K362+'4.melléklet'!K377+'4.melléklet'!K392+'4.melléklet'!K407</f>
        <v>14131540</v>
      </c>
      <c r="I13" s="134">
        <f>'4.melléklet'!L16+'4.melléklet'!L29+'4.melléklet'!L42+'4.melléklet'!L55+'4.melléklet'!L68+'4.melléklet'!L81+'4.melléklet'!L94+'4.melléklet'!L107+'4.melléklet'!L120+'4.melléklet'!L133+'4.melléklet'!L146+'4.melléklet'!L159+'4.melléklet'!L172+'4.melléklet'!L185+'4.melléklet'!L198+'4.melléklet'!L211+'4.melléklet'!L224+'4.melléklet'!L237+'4.melléklet'!L250+'4.melléklet'!L263+'4.melléklet'!L276+'4.melléklet'!L289+'4.melléklet'!L302+'4.melléklet'!L317+'4.melléklet'!L332+'4.melléklet'!L347+'4.melléklet'!L362+'4.melléklet'!L377+'4.melléklet'!L392+'4.melléklet'!L407</f>
        <v>2939672</v>
      </c>
      <c r="J13" s="149">
        <f>'4.melléklet'!M16+'4.melléklet'!M29+'4.melléklet'!M42+'4.melléklet'!M55+'4.melléklet'!M68+'4.melléklet'!M81+'4.melléklet'!M94+'4.melléklet'!M107+'4.melléklet'!M120+'4.melléklet'!M133+'4.melléklet'!M146+'4.melléklet'!M159+'4.melléklet'!M172+'4.melléklet'!M185+'4.melléklet'!M198+'4.melléklet'!M211+'4.melléklet'!M224+'4.melléklet'!M237+'4.melléklet'!M250+'4.melléklet'!M263+'4.melléklet'!M276+'4.melléklet'!M289+'4.melléklet'!M302+'4.melléklet'!M317+'4.melléklet'!M332+'4.melléklet'!M347+'4.melléklet'!M362+'4.melléklet'!M377+'4.melléklet'!M392+'4.melléklet'!M407</f>
        <v>17071212</v>
      </c>
    </row>
    <row r="14" spans="1:10" s="6" customFormat="1">
      <c r="A14" s="137"/>
      <c r="B14" s="138"/>
      <c r="C14" s="138"/>
      <c r="D14" s="138"/>
      <c r="E14" s="139"/>
      <c r="F14" s="17"/>
      <c r="G14" s="9"/>
      <c r="H14" s="9"/>
      <c r="I14" s="9"/>
      <c r="J14" s="202"/>
    </row>
    <row r="15" spans="1:10" s="6" customFormat="1" ht="25.5">
      <c r="A15" s="16" t="s">
        <v>5</v>
      </c>
      <c r="B15" s="134">
        <f>'3. melléklet'!J15+'3. melléklet'!J25+'3. melléklet'!J35+'3. melléklet'!J45+'3. melléklet'!J55+'3. melléklet'!J65+'3. melléklet'!J75+'3. melléklet'!J85+'3. melléklet'!J95+'3. melléklet'!J107</f>
        <v>3100000</v>
      </c>
      <c r="C15" s="134">
        <f>'3. melléklet'!K15+'3. melléklet'!K25+'3. melléklet'!K35+'3. melléklet'!K45+'3. melléklet'!K55+'3. melléklet'!K65+'3. melléklet'!K75+'3. melléklet'!K85+'3. melléklet'!K95+'3. melléklet'!K107</f>
        <v>3100000</v>
      </c>
      <c r="D15" s="134">
        <f>'3. melléklet'!L15+'3. melléklet'!L25+'3. melléklet'!L35+'3. melléklet'!L45+'3. melléklet'!L55+'3. melléklet'!L65+'3. melléklet'!L75+'3. melléklet'!L85+'3. melléklet'!L95+'3. melléklet'!L107</f>
        <v>-302180</v>
      </c>
      <c r="E15" s="134">
        <f>'3. melléklet'!M15+'3. melléklet'!M25+'3. melléklet'!M35+'3. melléklet'!M45+'3. melléklet'!M55+'3. melléklet'!M65+'3. melléklet'!M75+'3. melléklet'!M85+'3. melléklet'!M95+'3. melléklet'!M107</f>
        <v>2797820</v>
      </c>
      <c r="F15" s="16" t="s">
        <v>11</v>
      </c>
      <c r="G15" s="134">
        <f>'4.melléklet'!J17+'4.melléklet'!J30+'4.melléklet'!J43+'4.melléklet'!J56+'4.melléklet'!J69+'4.melléklet'!J82+'4.melléklet'!J95+'4.melléklet'!J108+'4.melléklet'!J121+'4.melléklet'!J134+'4.melléklet'!J147+'4.melléklet'!J160+'4.melléklet'!J173+'4.melléklet'!J186+'4.melléklet'!J199+'4.melléklet'!J212+'4.melléklet'!J225+'4.melléklet'!J238+'4.melléklet'!J251+'4.melléklet'!J264+'4.melléklet'!J277+'4.melléklet'!J290+'4.melléklet'!J303+'4.melléklet'!J318+'4.melléklet'!J333+'4.melléklet'!J348+'4.melléklet'!J363+'4.melléklet'!J378+'4.melléklet'!J393+'4.melléklet'!J408</f>
        <v>6079000</v>
      </c>
      <c r="H15" s="134">
        <v>6440950</v>
      </c>
      <c r="I15" s="134">
        <v>3431450</v>
      </c>
      <c r="J15" s="149">
        <f>'4.melléklet'!M17+'4.melléklet'!M30+'4.melléklet'!M43+'4.melléklet'!M56+'4.melléklet'!M69+'4.melléklet'!M82+'4.melléklet'!M95+'4.melléklet'!M108+'4.melléklet'!M121+'4.melléklet'!M134+'4.melléklet'!M147+'4.melléklet'!M160+'4.melléklet'!M173+'4.melléklet'!M186+'4.melléklet'!M199+'4.melléklet'!M212+'4.melléklet'!M225+'4.melléklet'!M238+'4.melléklet'!M251+'4.melléklet'!M264+'4.melléklet'!M277+'4.melléklet'!M290+'4.melléklet'!M303+'4.melléklet'!M318+'4.melléklet'!M333+'4.melléklet'!M348+'4.melléklet'!M363+'4.melléklet'!M378+'4.melléklet'!M393+'4.melléklet'!M408</f>
        <v>9872400</v>
      </c>
    </row>
    <row r="16" spans="1:10" s="6" customFormat="1">
      <c r="A16" s="18"/>
      <c r="B16" s="9"/>
      <c r="C16" s="9"/>
      <c r="D16" s="9"/>
      <c r="E16" s="9"/>
      <c r="F16" s="18"/>
      <c r="G16" s="9"/>
      <c r="H16" s="9"/>
      <c r="I16" s="9"/>
      <c r="J16" s="202"/>
    </row>
    <row r="17" spans="1:10" s="6" customFormat="1" ht="25.5">
      <c r="A17" s="16" t="s">
        <v>6</v>
      </c>
      <c r="B17" s="134">
        <f>'3. melléklet'!J16+'3. melléklet'!J26+'3. melléklet'!J36+'3. melléklet'!J46+'3. melléklet'!J56+'3. melléklet'!J66+'3. melléklet'!J76+'3. melléklet'!J86+'3. melléklet'!J96+'3. melléklet'!J108</f>
        <v>50000</v>
      </c>
      <c r="C17" s="134">
        <f>'3. melléklet'!K16+'3. melléklet'!K26+'3. melléklet'!K36+'3. melléklet'!K46+'3. melléklet'!K56+'3. melléklet'!K66+'3. melléklet'!K76+'3. melléklet'!K86+'3. melléklet'!K96+'3. melléklet'!K108</f>
        <v>50000</v>
      </c>
      <c r="D17" s="134">
        <f>'3. melléklet'!L16+'3. melléklet'!L26+'3. melléklet'!L36+'3. melléklet'!L46+'3. melléklet'!L56+'3. melléklet'!L66+'3. melléklet'!L76+'3. melléklet'!L86+'3. melléklet'!L96+'3. melléklet'!L108</f>
        <v>3727421</v>
      </c>
      <c r="E17" s="134">
        <f>'3. melléklet'!M16+'3. melléklet'!M26+'3. melléklet'!M36+'3. melléklet'!M46+'3. melléklet'!M56+'3. melléklet'!M66+'3. melléklet'!M76+'3. melléklet'!M86+'3. melléklet'!M96+'3. melléklet'!M108</f>
        <v>3777421</v>
      </c>
      <c r="F17" s="16" t="s">
        <v>12</v>
      </c>
      <c r="G17" s="134">
        <f>'4.melléklet'!J18+'4.melléklet'!J31+'4.melléklet'!J44+'4.melléklet'!J57+'4.melléklet'!J70+'4.melléklet'!J83+'4.melléklet'!J96+'4.melléklet'!J109+'4.melléklet'!J122+'4.melléklet'!J135+'4.melléklet'!J148+'4.melléklet'!J161+'4.melléklet'!J174+'4.melléklet'!J187+'4.melléklet'!J200+'4.melléklet'!J213+'4.melléklet'!J226+'4.melléklet'!J239+'4.melléklet'!J252+'4.melléklet'!J265+'4.melléklet'!J278+'4.melléklet'!J291+'4.melléklet'!J304+'4.melléklet'!J319+'4.melléklet'!J334+'4.melléklet'!J349+'4.melléklet'!J364+'4.melléklet'!J379+'4.melléklet'!J394+'4.melléklet'!J409</f>
        <v>9339693</v>
      </c>
      <c r="H17" s="134">
        <v>7721077</v>
      </c>
      <c r="I17" s="134">
        <v>7716378</v>
      </c>
      <c r="J17" s="149">
        <f>'4.melléklet'!M18+'4.melléklet'!M31+'4.melléklet'!M44+'4.melléklet'!M57+'4.melléklet'!M70+'4.melléklet'!M83+'4.melléklet'!M96+'4.melléklet'!M109+'4.melléklet'!M122+'4.melléklet'!M135+'4.melléklet'!M148+'4.melléklet'!M161+'4.melléklet'!M174+'4.melléklet'!M187+'4.melléklet'!M200+'4.melléklet'!M213+'4.melléklet'!M226+'4.melléklet'!M239+'4.melléklet'!M252+'4.melléklet'!M265+'4.melléklet'!M278+'4.melléklet'!M291+'4.melléklet'!M304+'4.melléklet'!M319+'4.melléklet'!M334+'4.melléklet'!M349+'4.melléklet'!M364+'4.melléklet'!M379+'4.melléklet'!M394+'4.melléklet'!M409</f>
        <v>15437455</v>
      </c>
    </row>
    <row r="18" spans="1:10" s="6" customFormat="1">
      <c r="A18" s="17"/>
      <c r="B18" s="9"/>
      <c r="C18" s="9"/>
      <c r="D18" s="9"/>
      <c r="E18" s="9"/>
      <c r="F18" s="17"/>
      <c r="G18" s="201"/>
      <c r="H18" s="201"/>
      <c r="I18" s="201"/>
      <c r="J18" s="202"/>
    </row>
    <row r="19" spans="1:10" s="6" customFormat="1">
      <c r="A19" s="16" t="s">
        <v>22</v>
      </c>
      <c r="B19" s="134">
        <f>'3. melléklet'!J17+'3. melléklet'!J27+'3. melléklet'!J37+'3. melléklet'!J47+'3. melléklet'!J57+'3. melléklet'!J67+'3. melléklet'!J77+'3. melléklet'!J87+'3. melléklet'!J97+'3. melléklet'!J109</f>
        <v>0</v>
      </c>
      <c r="C19" s="134">
        <f>'3. melléklet'!K17+'3. melléklet'!K27+'3. melléklet'!K37+'3. melléklet'!K47+'3. melléklet'!K57+'3. melléklet'!K67+'3. melléklet'!K77+'3. melléklet'!K87+'3. melléklet'!K97+'3. melléklet'!K109</f>
        <v>0</v>
      </c>
      <c r="D19" s="134">
        <f>'3. melléklet'!L17+'3. melléklet'!L27+'3. melléklet'!L37+'3. melléklet'!L47+'3. melléklet'!L57+'3. melléklet'!L67+'3. melléklet'!L77+'3. melléklet'!L87+'3. melléklet'!L97+'3. melléklet'!L109</f>
        <v>0</v>
      </c>
      <c r="E19" s="134">
        <f>'3. melléklet'!M17+'3. melléklet'!M27+'3. melléklet'!M37+'3. melléklet'!M47+'3. melléklet'!M57+'3. melléklet'!M67+'3. melléklet'!M77+'3. melléklet'!M87+'3. melléklet'!M97+'3. melléklet'!M109</f>
        <v>0</v>
      </c>
      <c r="F19" s="17"/>
      <c r="G19" s="201"/>
      <c r="H19" s="201"/>
      <c r="I19" s="201"/>
      <c r="J19" s="202"/>
    </row>
    <row r="20" spans="1:10" s="6" customFormat="1">
      <c r="A20" s="137"/>
      <c r="B20" s="138"/>
      <c r="C20" s="138"/>
      <c r="D20" s="138"/>
      <c r="E20" s="139"/>
      <c r="F20" s="17"/>
      <c r="G20" s="201"/>
      <c r="H20" s="201"/>
      <c r="I20" s="201"/>
      <c r="J20" s="202"/>
    </row>
    <row r="21" spans="1:10" s="6" customFormat="1" ht="25.5">
      <c r="A21" s="16" t="s">
        <v>90</v>
      </c>
      <c r="B21" s="134">
        <f>'3. melléklet'!J18+'3. melléklet'!J28+'3. melléklet'!J38+'3. melléklet'!J48+'3. melléklet'!J58+'3. melléklet'!J68+'3. melléklet'!J78+'3. melléklet'!J88+'3. melléklet'!J98+'3. melléklet'!J110</f>
        <v>0</v>
      </c>
      <c r="C21" s="134">
        <f>'3. melléklet'!K18+'3. melléklet'!K28+'3. melléklet'!K38+'3. melléklet'!K48+'3. melléklet'!K58+'3. melléklet'!K68+'3. melléklet'!K78+'3. melléklet'!K88+'3. melléklet'!K98+'3. melléklet'!K110</f>
        <v>0</v>
      </c>
      <c r="D21" s="134">
        <f>'3. melléklet'!L18+'3. melléklet'!L28+'3. melléklet'!L38+'3. melléklet'!L48+'3. melléklet'!L58+'3. melléklet'!L68+'3. melléklet'!L78+'3. melléklet'!L88+'3. melléklet'!L98+'3. melléklet'!L110</f>
        <v>0</v>
      </c>
      <c r="E21" s="134">
        <f>'3. melléklet'!M18+'3. melléklet'!M28+'3. melléklet'!M38+'3. melléklet'!M48+'3. melléklet'!M58+'3. melléklet'!M68+'3. melléklet'!M78+'3. melléklet'!M88+'3. melléklet'!M98+'3. melléklet'!M110</f>
        <v>0</v>
      </c>
      <c r="F21" s="17"/>
      <c r="G21" s="201"/>
      <c r="H21" s="201"/>
      <c r="I21" s="201"/>
      <c r="J21" s="202"/>
    </row>
    <row r="22" spans="1:10" s="6" customFormat="1">
      <c r="A22" s="17"/>
      <c r="B22" s="9"/>
      <c r="C22" s="9"/>
      <c r="D22" s="9"/>
      <c r="E22" s="9"/>
      <c r="F22" s="17"/>
      <c r="G22" s="9"/>
      <c r="H22" s="9"/>
      <c r="I22" s="9"/>
      <c r="J22" s="202"/>
    </row>
    <row r="23" spans="1:10" s="6" customFormat="1">
      <c r="A23" s="17"/>
      <c r="B23" s="9"/>
      <c r="C23" s="9"/>
      <c r="D23" s="9"/>
      <c r="E23" s="9"/>
      <c r="F23" s="19" t="s">
        <v>23</v>
      </c>
      <c r="G23" s="134">
        <f>'4.melléklet'!J20+'4.melléklet'!J33+'4.melléklet'!J46+'4.melléklet'!J59+'4.melléklet'!J72+'4.melléklet'!J85+'4.melléklet'!J98+'4.melléklet'!J111+'4.melléklet'!J124+'4.melléklet'!J137+'4.melléklet'!J150+'4.melléklet'!J163+'4.melléklet'!J176+'4.melléklet'!J189+'4.melléklet'!J202+'4.melléklet'!J215+'4.melléklet'!J228+'4.melléklet'!J241+'4.melléklet'!J254+'4.melléklet'!J267+'4.melléklet'!J280+'4.melléklet'!J293+'4.melléklet'!J306+'4.melléklet'!J321+'4.melléklet'!J336+'4.melléklet'!J351+'4.melléklet'!J366+'4.melléklet'!J381+'4.melléklet'!J396+'4.melléklet'!J411</f>
        <v>0</v>
      </c>
      <c r="H23" s="134">
        <f>'4.melléklet'!K20+'4.melléklet'!K33+'4.melléklet'!K46+'4.melléklet'!K59+'4.melléklet'!K72+'4.melléklet'!K85+'4.melléklet'!K98+'4.melléklet'!K111+'4.melléklet'!K124+'4.melléklet'!K137+'4.melléklet'!K150+'4.melléklet'!K163+'4.melléklet'!K176+'4.melléklet'!K189+'4.melléklet'!K202+'4.melléklet'!K215+'4.melléklet'!K228+'4.melléklet'!K241+'4.melléklet'!K254+'4.melléklet'!K267+'4.melléklet'!K280+'4.melléklet'!K293+'4.melléklet'!K306+'4.melléklet'!K321+'4.melléklet'!K336+'4.melléklet'!K351+'4.melléklet'!K366+'4.melléklet'!K381+'4.melléklet'!K396+'4.melléklet'!K411</f>
        <v>0</v>
      </c>
      <c r="I23" s="134">
        <f>'4.melléklet'!L20+'4.melléklet'!L33+'4.melléklet'!L46+'4.melléklet'!L59+'4.melléklet'!L72+'4.melléklet'!L85+'4.melléklet'!L98+'4.melléklet'!L111+'4.melléklet'!L124+'4.melléklet'!L137+'4.melléklet'!L150+'4.melléklet'!L163+'4.melléklet'!L176+'4.melléklet'!L189+'4.melléklet'!L202+'4.melléklet'!L215+'4.melléklet'!L228+'4.melléklet'!L241+'4.melléklet'!L254+'4.melléklet'!L267+'4.melléklet'!L280+'4.melléklet'!L293+'4.melléklet'!L306+'4.melléklet'!L321+'4.melléklet'!L336+'4.melléklet'!L351+'4.melléklet'!L366+'4.melléklet'!L381+'4.melléklet'!L396+'4.melléklet'!L411</f>
        <v>127000</v>
      </c>
      <c r="J23" s="149">
        <f>'4.melléklet'!M20+'4.melléklet'!M33+'4.melléklet'!M46+'4.melléklet'!M59+'4.melléklet'!M72+'4.melléklet'!M85+'4.melléklet'!M98+'4.melléklet'!M111+'4.melléklet'!M124+'4.melléklet'!M137+'4.melléklet'!M150+'4.melléklet'!M163+'4.melléklet'!M176+'4.melléklet'!M189+'4.melléklet'!M202+'4.melléklet'!M215+'4.melléklet'!M228+'4.melléklet'!M241+'4.melléklet'!M254+'4.melléklet'!M267+'4.melléklet'!M280+'4.melléklet'!M293+'4.melléklet'!M306+'4.melléklet'!M321+'4.melléklet'!M336+'4.melléklet'!M351+'4.melléklet'!M366+'4.melléklet'!M381+'4.melléklet'!M396+'4.melléklet'!M411</f>
        <v>127000</v>
      </c>
    </row>
    <row r="24" spans="1:10" s="6" customFormat="1">
      <c r="A24" s="17"/>
      <c r="B24" s="9"/>
      <c r="C24" s="9"/>
      <c r="D24" s="9"/>
      <c r="E24" s="9"/>
      <c r="F24" s="19"/>
      <c r="G24" s="12"/>
      <c r="H24" s="12"/>
      <c r="I24" s="12"/>
      <c r="J24" s="149"/>
    </row>
    <row r="25" spans="1:10" s="6" customFormat="1" ht="25.5">
      <c r="A25" s="16" t="s">
        <v>91</v>
      </c>
      <c r="B25" s="134">
        <f>'3. melléklet'!J19+'3. melléklet'!J29+'3. melléklet'!J39+'3. melléklet'!J49+'3. melléklet'!J59+'3. melléklet'!J69+'3. melléklet'!J79+'3. melléklet'!J89+'3. melléklet'!J99+'3. melléklet'!J111</f>
        <v>0</v>
      </c>
      <c r="C25" s="134">
        <f>'3. melléklet'!K19+'3. melléklet'!K29+'3. melléklet'!K39+'3. melléklet'!K49+'3. melléklet'!K59+'3. melléklet'!K69+'3. melléklet'!K79+'3. melléklet'!K89+'3. melléklet'!K99+'3. melléklet'!K111</f>
        <v>0</v>
      </c>
      <c r="D25" s="134">
        <f>'3. melléklet'!L19+'3. melléklet'!L29+'3. melléklet'!L39+'3. melléklet'!L49+'3. melléklet'!L59+'3. melléklet'!L69+'3. melléklet'!L79+'3. melléklet'!L89+'3. melléklet'!L99+'3. melléklet'!L111</f>
        <v>0</v>
      </c>
      <c r="E25" s="134">
        <f>'3. melléklet'!M19+'3. melléklet'!M29+'3. melléklet'!M39+'3. melléklet'!M49+'3. melléklet'!M59+'3. melléklet'!M69+'3. melléklet'!M79+'3. melléklet'!M89+'3. melléklet'!M99+'3. melléklet'!M111</f>
        <v>0</v>
      </c>
      <c r="F25" s="19" t="s">
        <v>24</v>
      </c>
      <c r="G25" s="134">
        <f>'4.melléklet'!J21+'4.melléklet'!J34+'4.melléklet'!J47+'4.melléklet'!J60+'4.melléklet'!J73+'4.melléklet'!J86+'4.melléklet'!J99+'4.melléklet'!J112+'4.melléklet'!J125+'4.melléklet'!J138+'4.melléklet'!J151+'4.melléklet'!J164+'4.melléklet'!J177+'4.melléklet'!J190+'4.melléklet'!J203+'4.melléklet'!J216+'4.melléklet'!J229+'4.melléklet'!J242+'4.melléklet'!J255+'4.melléklet'!J268+'4.melléklet'!J281+'4.melléklet'!J294+'4.melléklet'!J307+'4.melléklet'!J322+'4.melléklet'!J337+'4.melléklet'!J352+'4.melléklet'!J367+'4.melléklet'!J382+'4.melléklet'!J397+'4.melléklet'!J412</f>
        <v>29640665</v>
      </c>
      <c r="H25" s="134">
        <f>'4.melléklet'!K21+'4.melléklet'!K34+'4.melléklet'!K47+'4.melléklet'!K60+'4.melléklet'!K73+'4.melléklet'!K86+'4.melléklet'!K99+'4.melléklet'!K112+'4.melléklet'!K125+'4.melléklet'!K138+'4.melléklet'!K151+'4.melléklet'!K164+'4.melléklet'!K177+'4.melléklet'!K190+'4.melléklet'!K203+'4.melléklet'!K216+'4.melléklet'!K229+'4.melléklet'!K242+'4.melléklet'!K255+'4.melléklet'!K268+'4.melléklet'!K281+'4.melléklet'!K294+'4.melléklet'!K307+'4.melléklet'!K322+'4.melléklet'!K337+'4.melléklet'!K352+'4.melléklet'!K367+'4.melléklet'!K382+'4.melléklet'!K397+'4.melléklet'!K412</f>
        <v>29640665</v>
      </c>
      <c r="I25" s="134">
        <f>'4.melléklet'!L21+'4.melléklet'!L34+'4.melléklet'!L47+'4.melléklet'!L60+'4.melléklet'!L73+'4.melléklet'!L86+'4.melléklet'!L99+'4.melléklet'!L112+'4.melléklet'!L125+'4.melléklet'!L138+'4.melléklet'!L151+'4.melléklet'!L164+'4.melléklet'!L177+'4.melléklet'!L190+'4.melléklet'!L203+'4.melléklet'!L216+'4.melléklet'!L229+'4.melléklet'!L242+'4.melléklet'!L255+'4.melléklet'!L268+'4.melléklet'!L281+'4.melléklet'!L294+'4.melléklet'!L307+'4.melléklet'!L322+'4.melléklet'!L337+'4.melléklet'!L352+'4.melléklet'!L367+'4.melléklet'!L382+'4.melléklet'!L397+'4.melléklet'!L412</f>
        <v>2834000</v>
      </c>
      <c r="J25" s="149">
        <f>'4.melléklet'!M21+'4.melléklet'!M34+'4.melléklet'!M47+'4.melléklet'!M60+'4.melléklet'!M73+'4.melléklet'!M86+'4.melléklet'!M99+'4.melléklet'!M112+'4.melléklet'!M125+'4.melléklet'!M138+'4.melléklet'!M151+'4.melléklet'!M164+'4.melléklet'!M177+'4.melléklet'!M190+'4.melléklet'!M203+'4.melléklet'!M216+'4.melléklet'!M229+'4.melléklet'!M242+'4.melléklet'!M255+'4.melléklet'!M268+'4.melléklet'!M281+'4.melléklet'!M294+'4.melléklet'!M307+'4.melléklet'!M322+'4.melléklet'!M337+'4.melléklet'!M352+'4.melléklet'!M367+'4.melléklet'!M382+'4.melléklet'!M397+'4.melléklet'!M412</f>
        <v>32474665</v>
      </c>
    </row>
    <row r="26" spans="1:10" s="6" customFormat="1">
      <c r="A26" s="18"/>
      <c r="B26" s="9"/>
      <c r="C26" s="9"/>
      <c r="D26" s="9"/>
      <c r="E26" s="9"/>
      <c r="F26" s="19"/>
      <c r="G26" s="12"/>
      <c r="H26" s="12"/>
      <c r="I26" s="12"/>
      <c r="J26" s="114"/>
    </row>
    <row r="27" spans="1:10" s="6" customFormat="1" ht="25.5">
      <c r="A27" s="19" t="s">
        <v>14</v>
      </c>
      <c r="B27" s="134">
        <f>'3. melléklet'!J20+'3. melléklet'!J30+'3. melléklet'!J40+'3. melléklet'!J50+'3. melléklet'!J60+'3. melléklet'!J70+'3. melléklet'!J80+'3. melléklet'!J90+'3. melléklet'!J100+'3. melléklet'!J112</f>
        <v>15250000</v>
      </c>
      <c r="C27" s="134">
        <v>15066428</v>
      </c>
      <c r="D27" s="134"/>
      <c r="E27" s="134">
        <f>'3. melléklet'!M20+'3. melléklet'!M30+'3. melléklet'!M40+'3. melléklet'!M50+'3. melléklet'!M60+'3. melléklet'!M70+'3. melléklet'!M80+'3. melléklet'!M90+'3. melléklet'!M100+'3. melléklet'!M112</f>
        <v>16756998</v>
      </c>
      <c r="F27" s="16" t="s">
        <v>25</v>
      </c>
      <c r="G27" s="134">
        <f>'4.melléklet'!J22+'4.melléklet'!J35+'4.melléklet'!J48+'4.melléklet'!J61+'4.melléklet'!J74+'4.melléklet'!J87+'4.melléklet'!J100+'4.melléklet'!J113+'4.melléklet'!J126+'4.melléklet'!J139+'4.melléklet'!J152+'4.melléklet'!J165+'4.melléklet'!J178+'4.melléklet'!J191+'4.melléklet'!J204+'4.melléklet'!J217+'4.melléklet'!J230+'4.melléklet'!J243+'4.melléklet'!J256+'4.melléklet'!J269+'4.melléklet'!J282+'4.melléklet'!J295+'4.melléklet'!J308+'4.melléklet'!J323+'4.melléklet'!J338+'4.melléklet'!J353+'4.melléklet'!J368+'4.melléklet'!J383+'4.melléklet'!J398+'4.melléklet'!J413</f>
        <v>0</v>
      </c>
      <c r="H27" s="134">
        <f>'4.melléklet'!K22+'4.melléklet'!K35+'4.melléklet'!K48+'4.melléklet'!K61+'4.melléklet'!K74+'4.melléklet'!K87+'4.melléklet'!K100+'4.melléklet'!K113+'4.melléklet'!K126+'4.melléklet'!K139+'4.melléklet'!K152+'4.melléklet'!K165+'4.melléklet'!K178+'4.melléklet'!K191+'4.melléklet'!K204+'4.melléklet'!K217+'4.melléklet'!K230+'4.melléklet'!K243+'4.melléklet'!K256+'4.melléklet'!K269+'4.melléklet'!K282+'4.melléklet'!K295+'4.melléklet'!K308+'4.melléklet'!K323+'4.melléklet'!K338+'4.melléklet'!K353+'4.melléklet'!K368+'4.melléklet'!K383+'4.melléklet'!K398+'4.melléklet'!K413</f>
        <v>0</v>
      </c>
      <c r="I27" s="134">
        <f>'4.melléklet'!L22+'4.melléklet'!L35+'4.melléklet'!L48+'4.melléklet'!L61+'4.melléklet'!L74+'4.melléklet'!L87+'4.melléklet'!L100+'4.melléklet'!L113+'4.melléklet'!L126+'4.melléklet'!L139+'4.melléklet'!L152+'4.melléklet'!L165+'4.melléklet'!L178+'4.melléklet'!L191+'4.melléklet'!L204+'4.melléklet'!L217+'4.melléklet'!L230+'4.melléklet'!L243+'4.melléklet'!L256+'4.melléklet'!L269+'4.melléklet'!L282+'4.melléklet'!L295+'4.melléklet'!L308+'4.melléklet'!L323+'4.melléklet'!L338+'4.melléklet'!L353+'4.melléklet'!L368+'4.melléklet'!L383+'4.melléklet'!L398+'4.melléklet'!L413</f>
        <v>0</v>
      </c>
      <c r="J27" s="149">
        <f>'4.melléklet'!M22+'4.melléklet'!M35+'4.melléklet'!M48+'4.melléklet'!M61+'4.melléklet'!M74+'4.melléklet'!M87+'4.melléklet'!M100+'4.melléklet'!M113+'4.melléklet'!M126+'4.melléklet'!M139+'4.melléklet'!M152+'4.melléklet'!M165+'4.melléklet'!M178+'4.melléklet'!M191+'4.melléklet'!M204+'4.melléklet'!M217+'4.melléklet'!M230+'4.melléklet'!M243+'4.melléklet'!M256+'4.melléklet'!M269+'4.melléklet'!M282+'4.melléklet'!M295+'4.melléklet'!M308+'4.melléklet'!M323+'4.melléklet'!M338+'4.melléklet'!M353+'4.melléklet'!M368+'4.melléklet'!M383+'4.melléklet'!M398+'4.melléklet'!M413</f>
        <v>0</v>
      </c>
    </row>
    <row r="28" spans="1:10" s="6" customFormat="1" ht="22.5">
      <c r="A28" s="17" t="s">
        <v>33</v>
      </c>
      <c r="B28" s="201">
        <v>15250000</v>
      </c>
      <c r="C28" s="201">
        <v>15066428</v>
      </c>
      <c r="D28" s="201"/>
      <c r="E28" s="201">
        <v>15066428</v>
      </c>
      <c r="F28" s="17" t="s">
        <v>26</v>
      </c>
      <c r="G28" s="15"/>
      <c r="H28" s="15"/>
      <c r="I28" s="15"/>
      <c r="J28" s="116"/>
    </row>
    <row r="29" spans="1:10" s="6" customFormat="1" ht="22.5">
      <c r="A29" s="18" t="s">
        <v>170</v>
      </c>
      <c r="B29" s="9"/>
      <c r="C29" s="9">
        <v>1690570</v>
      </c>
      <c r="D29" s="9"/>
      <c r="E29" s="9"/>
      <c r="F29" s="17" t="s">
        <v>27</v>
      </c>
      <c r="G29" s="15"/>
      <c r="H29" s="15"/>
      <c r="I29" s="15"/>
      <c r="J29" s="116">
        <f>H29+I29</f>
        <v>0</v>
      </c>
    </row>
    <row r="30" spans="1:10" s="6" customFormat="1">
      <c r="A30" s="17"/>
      <c r="B30" s="9"/>
      <c r="C30" s="9"/>
      <c r="D30" s="9"/>
      <c r="E30" s="9"/>
      <c r="F30" s="18"/>
      <c r="G30" s="9"/>
      <c r="H30" s="9"/>
      <c r="I30" s="9"/>
      <c r="J30" s="115"/>
    </row>
    <row r="31" spans="1:10">
      <c r="A31" s="20"/>
      <c r="B31" s="140"/>
      <c r="C31" s="140"/>
      <c r="D31" s="140"/>
      <c r="E31" s="141"/>
      <c r="F31" s="19" t="s">
        <v>15</v>
      </c>
      <c r="G31" s="134">
        <f>'4.melléklet'!J23+'4.melléklet'!J36+'4.melléklet'!J49+'4.melléklet'!J62+'4.melléklet'!J75+'4.melléklet'!J88+'4.melléklet'!J101+'4.melléklet'!J114+'4.melléklet'!J127+'4.melléklet'!J140+'4.melléklet'!J153+'4.melléklet'!J166+'4.melléklet'!J179+'4.melléklet'!J192+'4.melléklet'!J205+'4.melléklet'!J218+'4.melléklet'!J231+'4.melléklet'!J244+'4.melléklet'!J257+'4.melléklet'!J270+'4.melléklet'!J283+'4.melléklet'!J296+'4.melléklet'!J309+'4.melléklet'!J324+'4.melléklet'!J339+'4.melléklet'!J354+'4.melléklet'!J369+'4.melléklet'!J384+'4.melléklet'!J399+'4.melléklet'!J414</f>
        <v>18186411</v>
      </c>
      <c r="H31" s="134">
        <v>19571455</v>
      </c>
      <c r="I31" s="134"/>
      <c r="J31" s="149">
        <f>'4.melléklet'!M23+'4.melléklet'!M36+'4.melléklet'!M49+'4.melléklet'!M62+'4.melléklet'!M75+'4.melléklet'!M88+'4.melléklet'!M101+'4.melléklet'!M114+'4.melléklet'!M127+'4.melléklet'!M140+'4.melléklet'!M153+'4.melléklet'!M166+'4.melléklet'!M179+'4.melléklet'!M192+'4.melléklet'!M205+'4.melléklet'!M218+'4.melléklet'!M231+'4.melléklet'!M244+'4.melléklet'!M257+'4.melléklet'!M270+'4.melléklet'!M283+'4.melléklet'!M296+'4.melléklet'!M309+'4.melléklet'!M324+'4.melléklet'!M339+'4.melléklet'!M354+'4.melléklet'!M369+'4.melléklet'!M384+'4.melléklet'!M399+'4.melléklet'!M414</f>
        <v>19571455</v>
      </c>
    </row>
    <row r="32" spans="1:10">
      <c r="A32" s="20"/>
      <c r="B32" s="140"/>
      <c r="C32" s="140"/>
      <c r="D32" s="140"/>
      <c r="E32" s="141"/>
      <c r="F32" s="32" t="s">
        <v>82</v>
      </c>
      <c r="G32" s="203">
        <v>18186411</v>
      </c>
      <c r="H32" s="203">
        <v>18186411</v>
      </c>
      <c r="I32" s="203">
        <v>0</v>
      </c>
      <c r="J32" s="209">
        <f>H32+I32</f>
        <v>18186411</v>
      </c>
    </row>
    <row r="33" spans="1:10" ht="16.5" thickBot="1">
      <c r="A33" s="45"/>
      <c r="B33" s="46"/>
      <c r="C33" s="46"/>
      <c r="D33" s="46"/>
      <c r="E33" s="142"/>
      <c r="F33" s="106" t="s">
        <v>164</v>
      </c>
      <c r="G33" s="105"/>
      <c r="H33" s="204">
        <v>1385044</v>
      </c>
      <c r="I33" s="204">
        <v>0</v>
      </c>
      <c r="J33" s="210">
        <f>H33+I33</f>
        <v>1385044</v>
      </c>
    </row>
    <row r="34" spans="1:10" s="3" customFormat="1">
      <c r="A34" s="217" t="s">
        <v>31</v>
      </c>
      <c r="B34" s="215">
        <f>B9+B13+B15+B17+B21+B25+B27</f>
        <v>99947642</v>
      </c>
      <c r="C34" s="215">
        <f>C9+C13+C15+C17+C21+C25+C27</f>
        <v>100126020</v>
      </c>
      <c r="D34" s="215">
        <f>E34-C34</f>
        <v>17048500</v>
      </c>
      <c r="E34" s="215">
        <f>E9+E13+E15+E17+E21+E25+E27</f>
        <v>117174520</v>
      </c>
      <c r="F34" s="217" t="s">
        <v>32</v>
      </c>
      <c r="G34" s="215">
        <f>G9+G11+G13+G15+G17+G23+G25+G27+G31</f>
        <v>99947642</v>
      </c>
      <c r="H34" s="215">
        <f>H9+H11+H13+H15+H17+H23+H25+H27+H31</f>
        <v>100126020</v>
      </c>
      <c r="I34" s="215">
        <f>J34-H34</f>
        <v>17048500</v>
      </c>
      <c r="J34" s="247">
        <f t="shared" ref="J34" si="0">J9+J11+J13+J15+J17+J23+J25+J27+J31</f>
        <v>117174520</v>
      </c>
    </row>
    <row r="35" spans="1:10" s="3" customFormat="1" ht="16.5" thickBot="1">
      <c r="A35" s="218"/>
      <c r="B35" s="216"/>
      <c r="C35" s="216"/>
      <c r="D35" s="216"/>
      <c r="E35" s="216"/>
      <c r="F35" s="218"/>
      <c r="G35" s="216"/>
      <c r="H35" s="216"/>
      <c r="I35" s="216"/>
      <c r="J35" s="248"/>
    </row>
    <row r="36" spans="1:10">
      <c r="A36" s="5"/>
      <c r="B36" s="10"/>
      <c r="C36" s="10"/>
      <c r="D36" s="10"/>
      <c r="E36" s="10"/>
      <c r="F36" s="5"/>
      <c r="G36" s="10"/>
      <c r="H36" s="10"/>
      <c r="I36" s="10"/>
      <c r="J36" s="10"/>
    </row>
    <row r="37" spans="1:10">
      <c r="A37" s="5"/>
      <c r="B37" s="10"/>
      <c r="C37" s="10"/>
      <c r="D37" s="10"/>
      <c r="E37" s="10"/>
      <c r="F37" s="5"/>
      <c r="G37" s="10"/>
      <c r="H37" s="10"/>
      <c r="I37" s="10"/>
      <c r="J37" s="10"/>
    </row>
    <row r="38" spans="1:10" ht="16.5" hidden="1" thickBot="1">
      <c r="A38" s="240" t="s">
        <v>83</v>
      </c>
      <c r="B38" s="241"/>
      <c r="C38" s="241"/>
      <c r="D38" s="241"/>
      <c r="E38" s="241"/>
      <c r="F38" s="241"/>
      <c r="G38" s="241"/>
      <c r="H38" s="241"/>
      <c r="I38" s="241"/>
      <c r="J38" s="242"/>
    </row>
    <row r="39" spans="1:10" ht="16.5" hidden="1" thickBot="1">
      <c r="A39" s="243" t="s">
        <v>2</v>
      </c>
      <c r="B39" s="244"/>
      <c r="C39" s="244"/>
      <c r="D39" s="244"/>
      <c r="E39" s="244"/>
      <c r="F39" s="245" t="s">
        <v>3</v>
      </c>
      <c r="G39" s="244"/>
      <c r="H39" s="244"/>
      <c r="I39" s="244"/>
      <c r="J39" s="246"/>
    </row>
    <row r="40" spans="1:10" ht="26.25" hidden="1" thickBot="1">
      <c r="A40" s="21" t="s">
        <v>0</v>
      </c>
      <c r="B40" s="22" t="s">
        <v>16</v>
      </c>
      <c r="C40" s="22" t="s">
        <v>79</v>
      </c>
      <c r="D40" s="22" t="s">
        <v>1</v>
      </c>
      <c r="E40" s="113" t="s">
        <v>79</v>
      </c>
      <c r="F40" s="21" t="s">
        <v>0</v>
      </c>
      <c r="G40" s="22" t="s">
        <v>16</v>
      </c>
      <c r="H40" s="22" t="s">
        <v>79</v>
      </c>
      <c r="I40" s="22" t="s">
        <v>1</v>
      </c>
      <c r="J40" s="113" t="s">
        <v>79</v>
      </c>
    </row>
    <row r="41" spans="1:10" ht="25.5" hidden="1">
      <c r="A41" s="16" t="s">
        <v>88</v>
      </c>
      <c r="B41" s="134">
        <f>'3. melléklet'!J125+'3. melléklet'!J137+'3. melléklet'!J149+'3. melléklet'!J161+'3. melléklet'!J173+'3. melléklet'!J185+'3. melléklet'!J197+'3. melléklet'!J209+'3. melléklet'!J221+'3. melléklet'!J233</f>
        <v>0</v>
      </c>
      <c r="C41" s="134">
        <f>'3. melléklet'!K125+'3. melléklet'!K137+'3. melléklet'!K149+'3. melléklet'!K161+'3. melléklet'!K173+'3. melléklet'!K185+'3. melléklet'!K197+'3. melléklet'!K209+'3. melléklet'!K221+'3. melléklet'!K233</f>
        <v>0</v>
      </c>
      <c r="D41" s="134">
        <f>'3. melléklet'!L125+'3. melléklet'!L137+'3. melléklet'!L149+'3. melléklet'!L161+'3. melléklet'!L173+'3. melléklet'!L185+'3. melléklet'!L197+'3. melléklet'!L209+'3. melléklet'!L221+'3. melléklet'!L233</f>
        <v>0</v>
      </c>
      <c r="E41" s="134">
        <f>C41+D41</f>
        <v>0</v>
      </c>
      <c r="F41" s="16" t="s">
        <v>8</v>
      </c>
      <c r="G41" s="134">
        <f>'4.melléklet'!J428+'4.melléklet'!J443+'4.melléklet'!J458+'4.melléklet'!J473+'4.melléklet'!J488+'4.melléklet'!J503+'4.melléklet'!J518+'4.melléklet'!J533+'4.melléklet'!J548+'4.melléklet'!J563+'4.melléklet'!J578+'4.melléklet'!J593+'4.melléklet'!J608+'4.melléklet'!J623+'4.melléklet'!J638+'4.melléklet'!J653+'4.melléklet'!J668+'4.melléklet'!J683+'4.melléklet'!J698+'4.melléklet'!J713+'4.melléklet'!J728+'4.melléklet'!J743+'4.melléklet'!J758+'4.melléklet'!J773+'4.melléklet'!J788+'4.melléklet'!J803+'4.melléklet'!J818+'4.melléklet'!J833+'4.melléklet'!J848+'4.melléklet'!J863</f>
        <v>0</v>
      </c>
      <c r="H41" s="134">
        <f>'4.melléklet'!K428+'4.melléklet'!K443+'4.melléklet'!K458+'4.melléklet'!K473+'4.melléklet'!K488+'4.melléklet'!K503+'4.melléklet'!K518+'4.melléklet'!K533+'4.melléklet'!K548+'4.melléklet'!K563+'4.melléklet'!K578+'4.melléklet'!K593+'4.melléklet'!K608+'4.melléklet'!K623+'4.melléklet'!K638+'4.melléklet'!K653+'4.melléklet'!K668+'4.melléklet'!K683+'4.melléklet'!K698+'4.melléklet'!K713+'4.melléklet'!K728+'4.melléklet'!K743+'4.melléklet'!K758+'4.melléklet'!K773+'4.melléklet'!K788+'4.melléklet'!K803+'4.melléklet'!K818+'4.melléklet'!K833+'4.melléklet'!K848+'4.melléklet'!K863</f>
        <v>0</v>
      </c>
      <c r="I41" s="134">
        <f>'4.melléklet'!L428+'4.melléklet'!L443+'4.melléklet'!L458+'4.melléklet'!L473+'4.melléklet'!L488+'4.melléklet'!L503+'4.melléklet'!L518+'4.melléklet'!L533+'4.melléklet'!L548+'4.melléklet'!L563+'4.melléklet'!L578+'4.melléklet'!L593+'4.melléklet'!L608+'4.melléklet'!L623+'4.melléklet'!L638+'4.melléklet'!L653+'4.melléklet'!L668+'4.melléklet'!L683+'4.melléklet'!L698+'4.melléklet'!L713+'4.melléklet'!L728+'4.melléklet'!L743+'4.melléklet'!L758+'4.melléklet'!L773+'4.melléklet'!L788+'4.melléklet'!L803+'4.melléklet'!L818+'4.melléklet'!L833+'4.melléklet'!L848+'4.melléklet'!L863</f>
        <v>0</v>
      </c>
      <c r="J41" s="134">
        <f>H41+I41</f>
        <v>0</v>
      </c>
    </row>
    <row r="42" spans="1:10" ht="22.5" hidden="1">
      <c r="A42" s="136" t="s">
        <v>121</v>
      </c>
      <c r="B42" s="9"/>
      <c r="C42" s="9"/>
      <c r="D42" s="9"/>
      <c r="E42" s="9"/>
      <c r="F42" s="18"/>
      <c r="G42" s="134"/>
      <c r="H42" s="9"/>
      <c r="I42" s="9"/>
      <c r="J42" s="115"/>
    </row>
    <row r="43" spans="1:10" ht="33.75" hidden="1">
      <c r="A43" s="17" t="s">
        <v>13</v>
      </c>
      <c r="B43" s="9"/>
      <c r="C43" s="9"/>
      <c r="D43" s="9"/>
      <c r="E43" s="9"/>
      <c r="F43" s="16" t="s">
        <v>9</v>
      </c>
      <c r="G43" s="134">
        <f>'4.melléklet'!J429+'4.melléklet'!J444+'4.melléklet'!J459+'4.melléklet'!J474+'4.melléklet'!J489+'4.melléklet'!J504+'4.melléklet'!J519+'4.melléklet'!J534+'4.melléklet'!J549+'4.melléklet'!J564+'4.melléklet'!J579+'4.melléklet'!J594+'4.melléklet'!J609+'4.melléklet'!J624+'4.melléklet'!J639+'4.melléklet'!J654+'4.melléklet'!J669+'4.melléklet'!J684+'4.melléklet'!J699+'4.melléklet'!J714+'4.melléklet'!J729+'4.melléklet'!J744+'4.melléklet'!J759+'4.melléklet'!J774+'4.melléklet'!J789+'4.melléklet'!J804+'4.melléklet'!J819+'4.melléklet'!J834+'4.melléklet'!J849+'4.melléklet'!J864</f>
        <v>0</v>
      </c>
      <c r="H43" s="134">
        <f>'4.melléklet'!K429+'4.melléklet'!K444+'4.melléklet'!K459+'4.melléklet'!K474+'4.melléklet'!K489+'4.melléklet'!K504+'4.melléklet'!K519+'4.melléklet'!K534+'4.melléklet'!K549+'4.melléklet'!K564+'4.melléklet'!K579+'4.melléklet'!K594+'4.melléklet'!K609+'4.melléklet'!K624+'4.melléklet'!K639+'4.melléklet'!K654+'4.melléklet'!K669+'4.melléklet'!K684+'4.melléklet'!K699+'4.melléklet'!K714+'4.melléklet'!K729+'4.melléklet'!K744+'4.melléklet'!K759+'4.melléklet'!K774+'4.melléklet'!K789+'4.melléklet'!K804+'4.melléklet'!K819+'4.melléklet'!K834+'4.melléklet'!K849+'4.melléklet'!K864</f>
        <v>0</v>
      </c>
      <c r="I43" s="134">
        <f>'4.melléklet'!L429+'4.melléklet'!L444+'4.melléklet'!L459+'4.melléklet'!L474+'4.melléklet'!L489+'4.melléklet'!L504+'4.melléklet'!L519+'4.melléklet'!L534+'4.melléklet'!L549+'4.melléklet'!L564+'4.melléklet'!L579+'4.melléklet'!L594+'4.melléklet'!L609+'4.melléklet'!L624+'4.melléklet'!L639+'4.melléklet'!L654+'4.melléklet'!L669+'4.melléklet'!L684+'4.melléklet'!L699+'4.melléklet'!L714+'4.melléklet'!L729+'4.melléklet'!L744+'4.melléklet'!L759+'4.melléklet'!L774+'4.melléklet'!L789+'4.melléklet'!L804+'4.melléklet'!L819+'4.melléklet'!L834+'4.melléklet'!L849+'4.melléklet'!L864</f>
        <v>0</v>
      </c>
      <c r="J43" s="134">
        <f>H43+I43</f>
        <v>0</v>
      </c>
    </row>
    <row r="44" spans="1:10" hidden="1">
      <c r="A44" s="17"/>
      <c r="B44" s="9"/>
      <c r="C44" s="9"/>
      <c r="D44" s="9"/>
      <c r="E44" s="9"/>
      <c r="F44" s="18"/>
      <c r="G44" s="9"/>
      <c r="H44" s="9"/>
      <c r="I44" s="9"/>
      <c r="J44" s="115"/>
    </row>
    <row r="45" spans="1:10" ht="38.25" hidden="1">
      <c r="A45" s="16" t="s">
        <v>89</v>
      </c>
      <c r="B45" s="134">
        <f>'3. melléklet'!J126+'3. melléklet'!J138+'3. melléklet'!J150+'3. melléklet'!J162+'3. melléklet'!J174+'3. melléklet'!J186+'3. melléklet'!J198+'3. melléklet'!J210+'3. melléklet'!J222+'3. melléklet'!J234</f>
        <v>0</v>
      </c>
      <c r="C45" s="134">
        <f>'3. melléklet'!K126+'3. melléklet'!K138+'3. melléklet'!K150+'3. melléklet'!K162+'3. melléklet'!K174+'3. melléklet'!K186+'3. melléklet'!K198+'3. melléklet'!K210+'3. melléklet'!K222+'3. melléklet'!K234</f>
        <v>0</v>
      </c>
      <c r="D45" s="134">
        <f>'3. melléklet'!L126+'3. melléklet'!L138+'3. melléklet'!L150+'3. melléklet'!L162+'3. melléklet'!L174+'3. melléklet'!L186+'3. melléklet'!L198+'3. melléklet'!L210+'3. melléklet'!L222+'3. melléklet'!L234</f>
        <v>0</v>
      </c>
      <c r="E45" s="149">
        <f>C45+D45</f>
        <v>0</v>
      </c>
      <c r="F45" s="16" t="s">
        <v>10</v>
      </c>
      <c r="G45" s="134">
        <f>'4.melléklet'!J430+'4.melléklet'!J445+'4.melléklet'!J460+'4.melléklet'!J475+'4.melléklet'!J490+'4.melléklet'!J505+'4.melléklet'!J520+'4.melléklet'!J535+'4.melléklet'!J550+'4.melléklet'!J565+'4.melléklet'!J580+'4.melléklet'!J595+'4.melléklet'!J610+'4.melléklet'!J625+'4.melléklet'!J640+'4.melléklet'!J655+'4.melléklet'!J670+'4.melléklet'!J685+'4.melléklet'!J700+'4.melléklet'!J715+'4.melléklet'!J730+'4.melléklet'!J745+'4.melléklet'!J760+'4.melléklet'!J775+'4.melléklet'!J790+'4.melléklet'!J805+'4.melléklet'!J820+'4.melléklet'!J835+'4.melléklet'!J850+'4.melléklet'!J865</f>
        <v>0</v>
      </c>
      <c r="H45" s="134">
        <f>'4.melléklet'!K430+'4.melléklet'!K445+'4.melléklet'!K460+'4.melléklet'!K475+'4.melléklet'!K490+'4.melléklet'!K505+'4.melléklet'!K520+'4.melléklet'!K535+'4.melléklet'!K550+'4.melléklet'!K565+'4.melléklet'!K580+'4.melléklet'!K595+'4.melléklet'!K610+'4.melléklet'!K625+'4.melléklet'!K640+'4.melléklet'!K655+'4.melléklet'!K670+'4.melléklet'!K685+'4.melléklet'!K700+'4.melléklet'!K715+'4.melléklet'!K730+'4.melléklet'!K745+'4.melléklet'!K760+'4.melléklet'!K775+'4.melléklet'!K790+'4.melléklet'!K805+'4.melléklet'!K820+'4.melléklet'!K835+'4.melléklet'!K850+'4.melléklet'!K865</f>
        <v>0</v>
      </c>
      <c r="I45" s="134">
        <f>'4.melléklet'!L430+'4.melléklet'!L445+'4.melléklet'!L460+'4.melléklet'!L475+'4.melléklet'!L490+'4.melléklet'!L505+'4.melléklet'!L520+'4.melléklet'!L535+'4.melléklet'!L550+'4.melléklet'!L565+'4.melléklet'!L580+'4.melléklet'!L595+'4.melléklet'!L610+'4.melléklet'!L625+'4.melléklet'!L640+'4.melléklet'!L655+'4.melléklet'!L670+'4.melléklet'!L685+'4.melléklet'!L700+'4.melléklet'!L715+'4.melléklet'!L730+'4.melléklet'!L745+'4.melléklet'!L760+'4.melléklet'!L775+'4.melléklet'!L790+'4.melléklet'!L805+'4.melléklet'!L820+'4.melléklet'!L835+'4.melléklet'!L850+'4.melléklet'!L865</f>
        <v>0</v>
      </c>
      <c r="J45" s="114">
        <f>H45+I45</f>
        <v>0</v>
      </c>
    </row>
    <row r="46" spans="1:10" hidden="1">
      <c r="A46" s="137"/>
      <c r="B46" s="138"/>
      <c r="C46" s="138"/>
      <c r="D46" s="138"/>
      <c r="E46" s="139"/>
      <c r="F46" s="17"/>
      <c r="G46" s="9"/>
      <c r="H46" s="9"/>
      <c r="I46" s="9"/>
      <c r="J46" s="115"/>
    </row>
    <row r="47" spans="1:10" ht="25.5" hidden="1">
      <c r="A47" s="16" t="s">
        <v>5</v>
      </c>
      <c r="B47" s="134">
        <f>'3. melléklet'!J127+'3. melléklet'!J139+'3. melléklet'!J151+'3. melléklet'!J163+'3. melléklet'!J175+'3. melléklet'!J187+'3. melléklet'!J199+'3. melléklet'!J211+'3. melléklet'!J223+'3. melléklet'!J235</f>
        <v>0</v>
      </c>
      <c r="C47" s="134">
        <f>'3. melléklet'!K127+'3. melléklet'!K139+'3. melléklet'!K151+'3. melléklet'!K163+'3. melléklet'!K175+'3. melléklet'!K187+'3. melléklet'!K199+'3. melléklet'!K211+'3. melléklet'!K223+'3. melléklet'!K235</f>
        <v>0</v>
      </c>
      <c r="D47" s="134">
        <f>'3. melléklet'!L127+'3. melléklet'!L139+'3. melléklet'!L151+'3. melléklet'!L163+'3. melléklet'!L175+'3. melléklet'!L187+'3. melléklet'!L199+'3. melléklet'!L211+'3. melléklet'!L223+'3. melléklet'!L235</f>
        <v>0</v>
      </c>
      <c r="E47" s="134">
        <f>C47+D47</f>
        <v>0</v>
      </c>
      <c r="F47" s="16" t="s">
        <v>11</v>
      </c>
      <c r="G47" s="134">
        <f>'4.melléklet'!J431+'4.melléklet'!J446+'4.melléklet'!J461+'4.melléklet'!J476+'4.melléklet'!J491+'4.melléklet'!J506+'4.melléklet'!J521+'4.melléklet'!J536+'4.melléklet'!J551+'4.melléklet'!J566+'4.melléklet'!J581+'4.melléklet'!J596+'4.melléklet'!J611+'4.melléklet'!J626+'4.melléklet'!J641+'4.melléklet'!J656+'4.melléklet'!J671+'4.melléklet'!J686+'4.melléklet'!J701+'4.melléklet'!J716+'4.melléklet'!J731+'4.melléklet'!J746+'4.melléklet'!J761+'4.melléklet'!J776+'4.melléklet'!J791+'4.melléklet'!J806+'4.melléklet'!J821+'4.melléklet'!J836+'4.melléklet'!J851+'4.melléklet'!J866</f>
        <v>0</v>
      </c>
      <c r="H47" s="134">
        <f>'4.melléklet'!K431+'4.melléklet'!K446+'4.melléklet'!K461+'4.melléklet'!K476+'4.melléklet'!K491+'4.melléklet'!K506+'4.melléklet'!K521+'4.melléklet'!K536+'4.melléklet'!K551+'4.melléklet'!K566+'4.melléklet'!K581+'4.melléklet'!K596+'4.melléklet'!K611+'4.melléklet'!K626+'4.melléklet'!K641+'4.melléklet'!K656+'4.melléklet'!K671+'4.melléklet'!K686+'4.melléklet'!K701+'4.melléklet'!K716+'4.melléklet'!K731+'4.melléklet'!K746+'4.melléklet'!K761+'4.melléklet'!K776+'4.melléklet'!K791+'4.melléklet'!K806+'4.melléklet'!K821+'4.melléklet'!K836+'4.melléklet'!K851+'4.melléklet'!K866</f>
        <v>0</v>
      </c>
      <c r="I47" s="134">
        <f>'4.melléklet'!L431+'4.melléklet'!L446+'4.melléklet'!L461+'4.melléklet'!L476+'4.melléklet'!L491+'4.melléklet'!L506+'4.melléklet'!L521+'4.melléklet'!L536+'4.melléklet'!L551+'4.melléklet'!L566+'4.melléklet'!L581+'4.melléklet'!L596+'4.melléklet'!L611+'4.melléklet'!L626+'4.melléklet'!L641+'4.melléklet'!L656+'4.melléklet'!L671+'4.melléklet'!L686+'4.melléklet'!L701+'4.melléklet'!L716+'4.melléklet'!L731+'4.melléklet'!L746+'4.melléklet'!L761+'4.melléklet'!L776+'4.melléklet'!L791+'4.melléklet'!L806+'4.melléklet'!L821+'4.melléklet'!L836+'4.melléklet'!L851+'4.melléklet'!L866</f>
        <v>0</v>
      </c>
      <c r="J47" s="114">
        <v>0</v>
      </c>
    </row>
    <row r="48" spans="1:10" s="3" customFormat="1" hidden="1">
      <c r="A48" s="18"/>
      <c r="B48" s="9"/>
      <c r="C48" s="9"/>
      <c r="D48" s="9"/>
      <c r="E48" s="9"/>
      <c r="F48" s="18"/>
      <c r="G48" s="9"/>
      <c r="H48" s="9"/>
      <c r="I48" s="9"/>
      <c r="J48" s="115"/>
    </row>
    <row r="49" spans="1:10" ht="25.5" hidden="1">
      <c r="A49" s="16" t="s">
        <v>6</v>
      </c>
      <c r="B49" s="134">
        <f>'3. melléklet'!J128+'3. melléklet'!J140+'3. melléklet'!J152+'3. melléklet'!J164+'3. melléklet'!J176+'3. melléklet'!J188+'3. melléklet'!J200+'3. melléklet'!J212+'3. melléklet'!J224+'3. melléklet'!J236</f>
        <v>0</v>
      </c>
      <c r="C49" s="134">
        <f>'3. melléklet'!K128+'3. melléklet'!K140+'3. melléklet'!K152+'3. melléklet'!K164+'3. melléklet'!K176+'3. melléklet'!K188+'3. melléklet'!K200+'3. melléklet'!K212+'3. melléklet'!K224+'3. melléklet'!K236</f>
        <v>0</v>
      </c>
      <c r="D49" s="134">
        <f>'3. melléklet'!L128+'3. melléklet'!L140+'3. melléklet'!L152+'3. melléklet'!L164+'3. melléklet'!L176+'3. melléklet'!L188+'3. melléklet'!L200+'3. melléklet'!L212+'3. melléklet'!L224+'3. melléklet'!L236</f>
        <v>0</v>
      </c>
      <c r="E49" s="134">
        <f>C49+D49</f>
        <v>0</v>
      </c>
      <c r="F49" s="16" t="s">
        <v>12</v>
      </c>
      <c r="G49" s="134">
        <f>'4.melléklet'!J432+'4.melléklet'!J447+'4.melléklet'!J462+'4.melléklet'!J477+'4.melléklet'!J492+'4.melléklet'!J507+'4.melléklet'!J522+'4.melléklet'!J537+'4.melléklet'!J552+'4.melléklet'!J567+'4.melléklet'!J582+'4.melléklet'!J597+'4.melléklet'!J612+'4.melléklet'!J627+'4.melléklet'!J642+'4.melléklet'!J657+'4.melléklet'!J672+'4.melléklet'!J687+'4.melléklet'!J702+'4.melléklet'!J717+'4.melléklet'!J732+'4.melléklet'!J747+'4.melléklet'!J762+'4.melléklet'!J777+'4.melléklet'!J792+'4.melléklet'!J807+'4.melléklet'!J822+'4.melléklet'!J837+'4.melléklet'!J852+'4.melléklet'!J867</f>
        <v>0</v>
      </c>
      <c r="H49" s="134">
        <f>'4.melléklet'!K432+'4.melléklet'!K447+'4.melléklet'!K462+'4.melléklet'!K477+'4.melléklet'!K492+'4.melléklet'!K507+'4.melléklet'!K522+'4.melléklet'!K537+'4.melléklet'!K552+'4.melléklet'!K567+'4.melléklet'!K582+'4.melléklet'!K597+'4.melléklet'!K612+'4.melléklet'!K627+'4.melléklet'!K642+'4.melléklet'!K657+'4.melléklet'!K672+'4.melléklet'!K687+'4.melléklet'!K702+'4.melléklet'!K717+'4.melléklet'!K732+'4.melléklet'!K747+'4.melléklet'!K762+'4.melléklet'!K777+'4.melléklet'!K792+'4.melléklet'!K807+'4.melléklet'!K822+'4.melléklet'!K837+'4.melléklet'!K852+'4.melléklet'!K867</f>
        <v>0</v>
      </c>
      <c r="I49" s="134">
        <f>'4.melléklet'!L432+'4.melléklet'!L447+'4.melléklet'!L462+'4.melléklet'!L477+'4.melléklet'!L492+'4.melléklet'!L507+'4.melléklet'!L522+'4.melléklet'!L537+'4.melléklet'!L552+'4.melléklet'!L567+'4.melléklet'!L582+'4.melléklet'!L597+'4.melléklet'!L612+'4.melléklet'!L627+'4.melléklet'!L642+'4.melléklet'!L657+'4.melléklet'!L672+'4.melléklet'!L687+'4.melléklet'!L702+'4.melléklet'!L717+'4.melléklet'!L732+'4.melléklet'!L747+'4.melléklet'!L762+'4.melléklet'!L777+'4.melléklet'!L792+'4.melléklet'!L807+'4.melléklet'!L822+'4.melléklet'!L837+'4.melléklet'!L852+'4.melléklet'!L867</f>
        <v>0</v>
      </c>
      <c r="J49" s="12">
        <f t="shared" ref="J49" si="1">SUM(J50:J54)</f>
        <v>0</v>
      </c>
    </row>
    <row r="50" spans="1:10" ht="22.5" hidden="1">
      <c r="A50" s="17"/>
      <c r="B50" s="9"/>
      <c r="C50" s="9"/>
      <c r="D50" s="9"/>
      <c r="E50" s="9"/>
      <c r="F50" s="17" t="s">
        <v>17</v>
      </c>
      <c r="G50" s="9"/>
      <c r="H50" s="9"/>
      <c r="I50" s="9"/>
      <c r="J50" s="115">
        <f>H50+I50</f>
        <v>0</v>
      </c>
    </row>
    <row r="51" spans="1:10" ht="22.5" hidden="1">
      <c r="A51" s="16" t="s">
        <v>22</v>
      </c>
      <c r="B51" s="134">
        <f>'3. melléklet'!J129+'3. melléklet'!J141+'3. melléklet'!J153+'3. melléklet'!J165+'3. melléklet'!J177+'3. melléklet'!J189+'3. melléklet'!J201+'3. melléklet'!J213+'3. melléklet'!J225+'3. melléklet'!J237</f>
        <v>0</v>
      </c>
      <c r="C51" s="134">
        <f>'3. melléklet'!K129+'3. melléklet'!K141+'3. melléklet'!K153+'3. melléklet'!K165+'3. melléklet'!K177+'3. melléklet'!K189+'3. melléklet'!K201+'3. melléklet'!K213+'3. melléklet'!K225+'3. melléklet'!K237</f>
        <v>0</v>
      </c>
      <c r="D51" s="134">
        <f>'3. melléklet'!L129+'3. melléklet'!L141+'3. melléklet'!L153+'3. melléklet'!L165+'3. melléklet'!L177+'3. melléklet'!L189+'3. melléklet'!L201+'3. melléklet'!L213+'3. melléklet'!L225+'3. melléklet'!L237</f>
        <v>0</v>
      </c>
      <c r="E51" s="149">
        <f>C51+D51</f>
        <v>0</v>
      </c>
      <c r="F51" s="24" t="s">
        <v>28</v>
      </c>
      <c r="G51" s="9"/>
      <c r="H51" s="9"/>
      <c r="I51" s="9"/>
      <c r="J51" s="115">
        <f t="shared" ref="J51:J54" si="2">H51+I51</f>
        <v>0</v>
      </c>
    </row>
    <row r="52" spans="1:10" hidden="1">
      <c r="A52" s="137"/>
      <c r="B52" s="138"/>
      <c r="C52" s="138"/>
      <c r="D52" s="138"/>
      <c r="E52" s="139"/>
      <c r="F52" s="24"/>
      <c r="G52" s="9"/>
      <c r="H52" s="9"/>
      <c r="I52" s="9"/>
      <c r="J52" s="115">
        <f t="shared" si="2"/>
        <v>0</v>
      </c>
    </row>
    <row r="53" spans="1:10" ht="25.5" hidden="1">
      <c r="A53" s="16" t="s">
        <v>90</v>
      </c>
      <c r="B53" s="134">
        <f>'3. melléklet'!J130+'3. melléklet'!J142+'3. melléklet'!J154+'3. melléklet'!J166+'3. melléklet'!J178+'3. melléklet'!J190+'3. melléklet'!J202+'3. melléklet'!J214+'3. melléklet'!J226+'3. melléklet'!J238</f>
        <v>0</v>
      </c>
      <c r="C53" s="134">
        <f>'3. melléklet'!K130+'3. melléklet'!K142+'3. melléklet'!K154+'3. melléklet'!K166+'3. melléklet'!K178+'3. melléklet'!K190+'3. melléklet'!K202+'3. melléklet'!K214+'3. melléklet'!K226+'3. melléklet'!K238</f>
        <v>0</v>
      </c>
      <c r="D53" s="134">
        <f>'3. melléklet'!L130+'3. melléklet'!L142+'3. melléklet'!L154+'3. melléklet'!L166+'3. melléklet'!L178+'3. melléklet'!L190+'3. melléklet'!L202+'3. melléklet'!L214+'3. melléklet'!L226+'3. melléklet'!L238</f>
        <v>0</v>
      </c>
      <c r="E53" s="134">
        <f>C53+D53</f>
        <v>0</v>
      </c>
      <c r="F53" s="17" t="s">
        <v>67</v>
      </c>
      <c r="G53" s="9"/>
      <c r="H53" s="9"/>
      <c r="I53" s="9"/>
      <c r="J53" s="115">
        <f t="shared" si="2"/>
        <v>0</v>
      </c>
    </row>
    <row r="54" spans="1:10" hidden="1">
      <c r="A54" s="17"/>
      <c r="B54" s="9"/>
      <c r="C54" s="9"/>
      <c r="D54" s="9"/>
      <c r="E54" s="9"/>
      <c r="F54" s="17"/>
      <c r="G54" s="9"/>
      <c r="H54" s="9"/>
      <c r="I54" s="9"/>
      <c r="J54" s="115">
        <f t="shared" si="2"/>
        <v>0</v>
      </c>
    </row>
    <row r="55" spans="1:10" hidden="1">
      <c r="A55" s="17"/>
      <c r="B55" s="9"/>
      <c r="C55" s="9"/>
      <c r="D55" s="9"/>
      <c r="E55" s="9"/>
      <c r="F55" s="19" t="s">
        <v>23</v>
      </c>
      <c r="G55" s="134">
        <f>'4.melléklet'!J434+'4.melléklet'!J449+'4.melléklet'!J464+'4.melléklet'!J479+'4.melléklet'!J494+'4.melléklet'!J509+'4.melléklet'!J524+'4.melléklet'!J539+'4.melléklet'!J554+'4.melléklet'!J569+'4.melléklet'!J584+'4.melléklet'!J599+'4.melléklet'!J614+'4.melléklet'!J629+'4.melléklet'!J644+'4.melléklet'!J659+'4.melléklet'!J674+'4.melléklet'!J689+'4.melléklet'!J704+'4.melléklet'!J719+'4.melléklet'!J734+'4.melléklet'!J749+'4.melléklet'!J764+'4.melléklet'!J779+'4.melléklet'!J794+'4.melléklet'!J809+'4.melléklet'!J824+'4.melléklet'!J839+'4.melléklet'!J854+'4.melléklet'!J869</f>
        <v>0</v>
      </c>
      <c r="H55" s="134">
        <f>'4.melléklet'!K434+'4.melléklet'!K449+'4.melléklet'!K464+'4.melléklet'!K479+'4.melléklet'!K494+'4.melléklet'!K509+'4.melléklet'!K524+'4.melléklet'!K539+'4.melléklet'!K554+'4.melléklet'!K569+'4.melléklet'!K584+'4.melléklet'!K599+'4.melléklet'!K614+'4.melléklet'!K629+'4.melléklet'!K644+'4.melléklet'!K659+'4.melléklet'!K674+'4.melléklet'!K689+'4.melléklet'!K704+'4.melléklet'!K719+'4.melléklet'!K734+'4.melléklet'!K749+'4.melléklet'!K764+'4.melléklet'!K779+'4.melléklet'!K794+'4.melléklet'!K809+'4.melléklet'!K824+'4.melléklet'!K839+'4.melléklet'!K854+'4.melléklet'!K869</f>
        <v>0</v>
      </c>
      <c r="I55" s="134">
        <f>'4.melléklet'!L434+'4.melléklet'!L449+'4.melléklet'!L464+'4.melléklet'!L479+'4.melléklet'!L494+'4.melléklet'!L509+'4.melléklet'!L524+'4.melléklet'!L539+'4.melléklet'!L554+'4.melléklet'!L569+'4.melléklet'!L584+'4.melléklet'!L599+'4.melléklet'!L614+'4.melléklet'!L629+'4.melléklet'!L644+'4.melléklet'!L659+'4.melléklet'!L674+'4.melléklet'!L689+'4.melléklet'!L704+'4.melléklet'!L719+'4.melléklet'!L734+'4.melléklet'!L749+'4.melléklet'!L764+'4.melléklet'!L779+'4.melléklet'!L794+'4.melléklet'!L809+'4.melléklet'!L824+'4.melléklet'!L839+'4.melléklet'!L854+'4.melléklet'!L869</f>
        <v>0</v>
      </c>
      <c r="J55" s="114">
        <f>H55+I55</f>
        <v>0</v>
      </c>
    </row>
    <row r="56" spans="1:10" hidden="1">
      <c r="A56" s="17"/>
      <c r="B56" s="9"/>
      <c r="C56" s="9"/>
      <c r="D56" s="9"/>
      <c r="E56" s="9"/>
      <c r="F56" s="19"/>
      <c r="G56" s="12"/>
      <c r="H56" s="12"/>
      <c r="I56" s="12"/>
      <c r="J56" s="114"/>
    </row>
    <row r="57" spans="1:10" ht="25.5" hidden="1">
      <c r="A57" s="16" t="s">
        <v>91</v>
      </c>
      <c r="B57" s="134">
        <f>'3. melléklet'!J131+'3. melléklet'!J143+'3. melléklet'!J155+'3. melléklet'!J167+'3. melléklet'!J179+'3. melléklet'!J191+'3. melléklet'!J203+'3. melléklet'!J215+'3. melléklet'!J227+'3. melléklet'!J239</f>
        <v>0</v>
      </c>
      <c r="C57" s="134">
        <f>'3. melléklet'!K131+'3. melléklet'!K143+'3. melléklet'!K155+'3. melléklet'!K167+'3. melléklet'!K179+'3. melléklet'!K191+'3. melléklet'!K203+'3. melléklet'!K215+'3. melléklet'!K227+'3. melléklet'!K239</f>
        <v>0</v>
      </c>
      <c r="D57" s="134">
        <f>'3. melléklet'!L131+'3. melléklet'!L143+'3. melléklet'!L155+'3. melléklet'!L167+'3. melléklet'!L179+'3. melléklet'!L191+'3. melléklet'!L203+'3. melléklet'!L215+'3. melléklet'!L227+'3. melléklet'!L239</f>
        <v>0</v>
      </c>
      <c r="E57" s="134">
        <f>C57+D57</f>
        <v>0</v>
      </c>
      <c r="F57" s="19" t="s">
        <v>24</v>
      </c>
      <c r="G57" s="134">
        <f>'4.melléklet'!J435+'4.melléklet'!J450+'4.melléklet'!J465+'4.melléklet'!J480+'4.melléklet'!J495+'4.melléklet'!J510+'4.melléklet'!J525+'4.melléklet'!J540+'4.melléklet'!J555+'4.melléklet'!J570+'4.melléklet'!J585+'4.melléklet'!J600+'4.melléklet'!J615+'4.melléklet'!J630+'4.melléklet'!J645+'4.melléklet'!J660+'4.melléklet'!J675+'4.melléklet'!J690+'4.melléklet'!J705+'4.melléklet'!J720+'4.melléklet'!J735+'4.melléklet'!J750+'4.melléklet'!J765+'4.melléklet'!J780+'4.melléklet'!J795+'4.melléklet'!J810+'4.melléklet'!J825+'4.melléklet'!J840+'4.melléklet'!J855+'4.melléklet'!J870</f>
        <v>0</v>
      </c>
      <c r="H57" s="134">
        <f>'4.melléklet'!K435+'4.melléklet'!K450+'4.melléklet'!K465+'4.melléklet'!K480+'4.melléklet'!K495+'4.melléklet'!K510+'4.melléklet'!K525+'4.melléklet'!K540+'4.melléklet'!K555+'4.melléklet'!K570+'4.melléklet'!K585+'4.melléklet'!K600+'4.melléklet'!K615+'4.melléklet'!K630+'4.melléklet'!K645+'4.melléklet'!K660+'4.melléklet'!K675+'4.melléklet'!K690+'4.melléklet'!K705+'4.melléklet'!K720+'4.melléklet'!K735+'4.melléklet'!K750+'4.melléklet'!K765+'4.melléklet'!K780+'4.melléklet'!K795+'4.melléklet'!K810+'4.melléklet'!K825+'4.melléklet'!K840+'4.melléklet'!K855+'4.melléklet'!K870</f>
        <v>0</v>
      </c>
      <c r="I57" s="134">
        <f>'4.melléklet'!L435+'4.melléklet'!L450+'4.melléklet'!L465+'4.melléklet'!L480+'4.melléklet'!L495+'4.melléklet'!L510+'4.melléklet'!L525+'4.melléklet'!L540+'4.melléklet'!L555+'4.melléklet'!L570+'4.melléklet'!L585+'4.melléklet'!L600+'4.melléklet'!L615+'4.melléklet'!L630+'4.melléklet'!L645+'4.melléklet'!L660+'4.melléklet'!L675+'4.melléklet'!L690+'4.melléklet'!L705+'4.melléklet'!L720+'4.melléklet'!L735+'4.melléklet'!L750+'4.melléklet'!L765+'4.melléklet'!L780+'4.melléklet'!L795+'4.melléklet'!L810+'4.melléklet'!L825+'4.melléklet'!L840+'4.melléklet'!L855+'4.melléklet'!L870</f>
        <v>0</v>
      </c>
      <c r="J57" s="114">
        <f>H57+I57</f>
        <v>0</v>
      </c>
    </row>
    <row r="58" spans="1:10" hidden="1">
      <c r="A58" s="18"/>
      <c r="B58" s="9"/>
      <c r="C58" s="9"/>
      <c r="D58" s="9"/>
      <c r="E58" s="9"/>
      <c r="F58" s="19"/>
      <c r="G58" s="12"/>
      <c r="H58" s="12"/>
      <c r="I58" s="12"/>
      <c r="J58" s="114"/>
    </row>
    <row r="59" spans="1:10" ht="25.5" hidden="1">
      <c r="A59" s="19" t="s">
        <v>14</v>
      </c>
      <c r="B59" s="134">
        <f>'3. melléklet'!J132+'3. melléklet'!J144+'3. melléklet'!J156+'3. melléklet'!J168+'3. melléklet'!J180+'3. melléklet'!J192+'3. melléklet'!J204+'3. melléklet'!J216+'3. melléklet'!J228+'3. melléklet'!J240</f>
        <v>0</v>
      </c>
      <c r="C59" s="134">
        <f>'3. melléklet'!K132+'3. melléklet'!K144+'3. melléklet'!K156+'3. melléklet'!K168+'3. melléklet'!K180+'3. melléklet'!K192+'3. melléklet'!K204+'3. melléklet'!K216+'3. melléklet'!K228+'3. melléklet'!K240</f>
        <v>0</v>
      </c>
      <c r="D59" s="134">
        <f>'3. melléklet'!L132+'3. melléklet'!L144+'3. melléklet'!L156+'3. melléklet'!L168+'3. melléklet'!L180+'3. melléklet'!L192+'3. melléklet'!L204+'3. melléklet'!L216+'3. melléklet'!L228+'3. melléklet'!L240</f>
        <v>0</v>
      </c>
      <c r="E59" s="134">
        <f>C59+D59</f>
        <v>0</v>
      </c>
      <c r="F59" s="16" t="s">
        <v>25</v>
      </c>
      <c r="G59" s="134">
        <f>'4.melléklet'!J436+'4.melléklet'!J451+'4.melléklet'!J466+'4.melléklet'!J481+'4.melléklet'!J496+'4.melléklet'!J511+'4.melléklet'!J526+'4.melléklet'!J541+'4.melléklet'!J556+'4.melléklet'!J571+'4.melléklet'!J586+'4.melléklet'!J601+'4.melléklet'!J616+'4.melléklet'!J631+'4.melléklet'!J646+'4.melléklet'!J661+'4.melléklet'!J676+'4.melléklet'!J691+'4.melléklet'!J706+'4.melléklet'!J721+'4.melléklet'!J736+'4.melléklet'!J751+'4.melléklet'!J766+'4.melléklet'!J781+'4.melléklet'!J796+'4.melléklet'!J811+'4.melléklet'!J826+'4.melléklet'!J841+'4.melléklet'!J856+'4.melléklet'!J871</f>
        <v>0</v>
      </c>
      <c r="H59" s="134">
        <f>'4.melléklet'!K436+'4.melléklet'!K451+'4.melléklet'!K466+'4.melléklet'!K481+'4.melléklet'!K496+'4.melléklet'!K511+'4.melléklet'!K526+'4.melléklet'!K541+'4.melléklet'!K556+'4.melléklet'!K571+'4.melléklet'!K586+'4.melléklet'!K601+'4.melléklet'!K616+'4.melléklet'!K631+'4.melléklet'!K646+'4.melléklet'!K661+'4.melléklet'!K676+'4.melléklet'!K691+'4.melléklet'!K706+'4.melléklet'!K721+'4.melléklet'!K736+'4.melléklet'!K751+'4.melléklet'!K766+'4.melléklet'!K781+'4.melléklet'!K796+'4.melléklet'!K811+'4.melléklet'!K826+'4.melléklet'!K841+'4.melléklet'!K856+'4.melléklet'!K871</f>
        <v>0</v>
      </c>
      <c r="I59" s="134">
        <f>'4.melléklet'!L436+'4.melléklet'!L451+'4.melléklet'!L466+'4.melléklet'!L481+'4.melléklet'!L496+'4.melléklet'!L511+'4.melléklet'!L526+'4.melléklet'!L541+'4.melléklet'!L556+'4.melléklet'!L571+'4.melléklet'!L586+'4.melléklet'!L601+'4.melléklet'!L616+'4.melléklet'!L631+'4.melléklet'!L646+'4.melléklet'!L661+'4.melléklet'!L676+'4.melléklet'!L691+'4.melléklet'!L706+'4.melléklet'!L721+'4.melléklet'!L736+'4.melléklet'!L751+'4.melléklet'!L766+'4.melléklet'!L781+'4.melléklet'!L796+'4.melléklet'!L811+'4.melléklet'!L826+'4.melléklet'!L841+'4.melléklet'!L856+'4.melléklet'!L871</f>
        <v>0</v>
      </c>
      <c r="J59" s="114">
        <f t="shared" ref="J59" si="3">J60+J61</f>
        <v>0</v>
      </c>
    </row>
    <row r="60" spans="1:10" ht="22.5" hidden="1">
      <c r="A60" s="17" t="s">
        <v>33</v>
      </c>
      <c r="B60" s="9"/>
      <c r="C60" s="9"/>
      <c r="D60" s="9"/>
      <c r="E60" s="9"/>
      <c r="F60" s="17" t="s">
        <v>26</v>
      </c>
      <c r="G60" s="15"/>
      <c r="H60" s="15"/>
      <c r="I60" s="15"/>
      <c r="J60" s="116"/>
    </row>
    <row r="61" spans="1:10" ht="22.5" hidden="1">
      <c r="A61" s="18"/>
      <c r="B61" s="9"/>
      <c r="C61" s="9"/>
      <c r="D61" s="9"/>
      <c r="E61" s="9"/>
      <c r="F61" s="17" t="s">
        <v>27</v>
      </c>
      <c r="G61" s="15"/>
      <c r="H61" s="15"/>
      <c r="I61" s="15"/>
      <c r="J61" s="116">
        <f>H61+I61</f>
        <v>0</v>
      </c>
    </row>
    <row r="62" spans="1:10" hidden="1">
      <c r="A62" s="17"/>
      <c r="B62" s="9"/>
      <c r="C62" s="9"/>
      <c r="D62" s="9"/>
      <c r="E62" s="9"/>
      <c r="F62" s="18"/>
      <c r="G62" s="9"/>
      <c r="H62" s="9"/>
      <c r="I62" s="9"/>
      <c r="J62" s="115"/>
    </row>
    <row r="63" spans="1:10" hidden="1">
      <c r="A63" s="20"/>
      <c r="B63" s="140"/>
      <c r="C63" s="140"/>
      <c r="D63" s="140"/>
      <c r="E63" s="141"/>
      <c r="F63" s="19" t="s">
        <v>15</v>
      </c>
      <c r="G63" s="134">
        <f>'4.melléklet'!J437+'4.melléklet'!J452+'4.melléklet'!J467+'4.melléklet'!J482+'4.melléklet'!J497+'4.melléklet'!J512+'4.melléklet'!J527+'4.melléklet'!J542+'4.melléklet'!J557+'4.melléklet'!J572+'4.melléklet'!J587+'4.melléklet'!J602+'4.melléklet'!J617+'4.melléklet'!J632+'4.melléklet'!J647+'4.melléklet'!J662+'4.melléklet'!J677+'4.melléklet'!J692+'4.melléklet'!J707+'4.melléklet'!J722+'4.melléklet'!J737+'4.melléklet'!J752+'4.melléklet'!J767+'4.melléklet'!J782+'4.melléklet'!J797+'4.melléklet'!J812+'4.melléklet'!J827+'4.melléklet'!J842+'4.melléklet'!J857+'4.melléklet'!J872</f>
        <v>0</v>
      </c>
      <c r="H63" s="134">
        <f>'4.melléklet'!K437+'4.melléklet'!K452+'4.melléklet'!K467+'4.melléklet'!K482+'4.melléklet'!K497+'4.melléklet'!K512+'4.melléklet'!K527+'4.melléklet'!K542+'4.melléklet'!K557+'4.melléklet'!K572+'4.melléklet'!K587+'4.melléklet'!K602+'4.melléklet'!K617+'4.melléklet'!K632+'4.melléklet'!K647+'4.melléklet'!K662+'4.melléklet'!K677+'4.melléklet'!K692+'4.melléklet'!K707+'4.melléklet'!K722+'4.melléklet'!K737+'4.melléklet'!K752+'4.melléklet'!K767+'4.melléklet'!K782+'4.melléklet'!K797+'4.melléklet'!K812+'4.melléklet'!K827+'4.melléklet'!K842+'4.melléklet'!K857+'4.melléklet'!K872</f>
        <v>0</v>
      </c>
      <c r="I63" s="134">
        <f>'4.melléklet'!L437+'4.melléklet'!L452+'4.melléklet'!L467+'4.melléklet'!L482+'4.melléklet'!L497+'4.melléklet'!L512+'4.melléklet'!L527+'4.melléklet'!L542+'4.melléklet'!L557+'4.melléklet'!L572+'4.melléklet'!L587+'4.melléklet'!L602+'4.melléklet'!L617+'4.melléklet'!L632+'4.melléklet'!L647+'4.melléklet'!L662+'4.melléklet'!L677+'4.melléklet'!L692+'4.melléklet'!L707+'4.melléklet'!L722+'4.melléklet'!L737+'4.melléklet'!L752+'4.melléklet'!L767+'4.melléklet'!L782+'4.melléklet'!L797+'4.melléklet'!L812+'4.melléklet'!L827+'4.melléklet'!L842+'4.melléklet'!L857+'4.melléklet'!L872</f>
        <v>0</v>
      </c>
      <c r="J63" s="114">
        <f t="shared" ref="J63" si="4">J64+J65</f>
        <v>0</v>
      </c>
    </row>
    <row r="64" spans="1:10" hidden="1">
      <c r="A64" s="20"/>
      <c r="B64" s="140"/>
      <c r="C64" s="140"/>
      <c r="D64" s="140"/>
      <c r="E64" s="141"/>
      <c r="F64" s="32" t="s">
        <v>82</v>
      </c>
      <c r="G64" s="30"/>
      <c r="H64" s="30"/>
      <c r="I64" s="30"/>
      <c r="J64" s="117">
        <f>H64+I64</f>
        <v>0</v>
      </c>
    </row>
    <row r="65" spans="1:10" ht="16.5" hidden="1" thickBot="1">
      <c r="A65" s="45"/>
      <c r="B65" s="46"/>
      <c r="C65" s="46"/>
      <c r="D65" s="46"/>
      <c r="E65" s="142"/>
      <c r="F65" s="106"/>
      <c r="G65" s="105"/>
      <c r="H65" s="105"/>
      <c r="I65" s="105"/>
      <c r="J65" s="118">
        <f>H65+I65</f>
        <v>0</v>
      </c>
    </row>
    <row r="66" spans="1:10" hidden="1">
      <c r="A66" s="217" t="s">
        <v>31</v>
      </c>
      <c r="B66" s="223">
        <f>B41+B45+B47+B49+B53+B57+B59</f>
        <v>0</v>
      </c>
      <c r="C66" s="223">
        <f t="shared" ref="C66:E66" si="5">C41+C45+C47+C49+C53+C57+C59</f>
        <v>0</v>
      </c>
      <c r="D66" s="223">
        <f t="shared" si="5"/>
        <v>0</v>
      </c>
      <c r="E66" s="223">
        <f t="shared" si="5"/>
        <v>0</v>
      </c>
      <c r="F66" s="217" t="s">
        <v>32</v>
      </c>
      <c r="G66" s="223">
        <f>G41+G43+G45+G47+G49+G55+G57+G59+G63</f>
        <v>0</v>
      </c>
      <c r="H66" s="223">
        <f t="shared" ref="H66:J66" si="6">H41+H43+H45+H47+H49+H55+H57+H59+H63</f>
        <v>0</v>
      </c>
      <c r="I66" s="223">
        <f t="shared" si="6"/>
        <v>0</v>
      </c>
      <c r="J66" s="225">
        <f t="shared" si="6"/>
        <v>0</v>
      </c>
    </row>
    <row r="67" spans="1:10" ht="16.5" hidden="1" thickBot="1">
      <c r="A67" s="218"/>
      <c r="B67" s="224"/>
      <c r="C67" s="224"/>
      <c r="D67" s="224"/>
      <c r="E67" s="224"/>
      <c r="F67" s="218"/>
      <c r="G67" s="224"/>
      <c r="H67" s="224"/>
      <c r="I67" s="224"/>
      <c r="J67" s="226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ht="19.5" thickBot="1">
      <c r="A70" s="231" t="s">
        <v>149</v>
      </c>
      <c r="B70" s="232"/>
      <c r="C70" s="232"/>
      <c r="D70" s="232"/>
      <c r="E70" s="232"/>
      <c r="F70" s="232"/>
      <c r="G70" s="232"/>
      <c r="H70" s="232"/>
      <c r="I70" s="232"/>
      <c r="J70" s="232"/>
    </row>
    <row r="71" spans="1:10" ht="16.5" thickBot="1">
      <c r="A71" s="228" t="s">
        <v>2</v>
      </c>
      <c r="B71" s="229"/>
      <c r="C71" s="229"/>
      <c r="D71" s="229"/>
      <c r="E71" s="233"/>
      <c r="F71" s="219" t="s">
        <v>3</v>
      </c>
      <c r="G71" s="220"/>
      <c r="H71" s="220"/>
      <c r="I71" s="220"/>
      <c r="J71" s="227"/>
    </row>
    <row r="72" spans="1:10" ht="26.25" thickBot="1">
      <c r="A72" s="21" t="s">
        <v>0</v>
      </c>
      <c r="B72" s="22" t="s">
        <v>16</v>
      </c>
      <c r="C72" s="22" t="s">
        <v>79</v>
      </c>
      <c r="D72" s="22" t="s">
        <v>1</v>
      </c>
      <c r="E72" s="113" t="s">
        <v>79</v>
      </c>
      <c r="F72" s="21" t="s">
        <v>0</v>
      </c>
      <c r="G72" s="22" t="s">
        <v>16</v>
      </c>
      <c r="H72" s="22" t="s">
        <v>79</v>
      </c>
      <c r="I72" s="22" t="s">
        <v>1</v>
      </c>
      <c r="J72" s="113" t="s">
        <v>79</v>
      </c>
    </row>
    <row r="73" spans="1:10" ht="25.5">
      <c r="A73" s="186" t="s">
        <v>88</v>
      </c>
      <c r="B73" s="151">
        <f>'3. melléklet'!J253+'3. melléklet'!J263+'3. melléklet'!J273+'3. melléklet'!J283+'3. melléklet'!J295+'3. melléklet'!J307+'3. melléklet'!J319+'3. melléklet'!J331+'3. melléklet'!J343+'3. melléklet'!J355</f>
        <v>0</v>
      </c>
      <c r="C73" s="151">
        <f>'3. melléklet'!K253+'3. melléklet'!K263+'3. melléklet'!K273+'3. melléklet'!K283+'3. melléklet'!K295+'3. melléklet'!K307+'3. melléklet'!K319+'3. melléklet'!K331+'3. melléklet'!K343+'3. melléklet'!K355</f>
        <v>0</v>
      </c>
      <c r="D73" s="151">
        <f>'3. melléklet'!L253+'3. melléklet'!L263+'3. melléklet'!L273+'3. melléklet'!L283+'3. melléklet'!L295+'3. melléklet'!L307+'3. melléklet'!L319+'3. melléklet'!L331+'3. melléklet'!L343+'3. melléklet'!L355</f>
        <v>0</v>
      </c>
      <c r="E73" s="187">
        <f>'3. melléklet'!M253+'3. melléklet'!M263+'3. melléklet'!M273+'3. melléklet'!M283+'3. melléklet'!M295+'3. melléklet'!M307+'3. melléklet'!M319+'3. melléklet'!M331+'3. melléklet'!M343+'3. melléklet'!M355</f>
        <v>0</v>
      </c>
      <c r="F73" s="186" t="s">
        <v>8</v>
      </c>
      <c r="G73" s="151">
        <f>'4.melléklet'!J886+'4.melléklet'!J899+'4.melléklet'!J912+'4.melléklet'!J925+'4.melléklet'!J938+'4.melléklet'!J953+'4.melléklet'!J968+'4.melléklet'!J983+'4.melléklet'!J998+'4.melléklet'!J1013+'4.melléklet'!J1028+'4.melléklet'!J1043+'4.melléklet'!J1058+'4.melléklet'!J1073+'4.melléklet'!J1088+'4.melléklet'!J1103+'4.melléklet'!J1118+'4.melléklet'!J1133+'4.melléklet'!J1148+'4.melléklet'!J1163+'4.melléklet'!J1178+'4.melléklet'!J1193+'4.melléklet'!J1208+'4.melléklet'!J1223+'4.melléklet'!J1238+'4.melléklet'!J1253+'4.melléklet'!J1268+'4.melléklet'!J1283+'4.melléklet'!J1298+'4.melléklet'!J1313</f>
        <v>12959340</v>
      </c>
      <c r="H73" s="151">
        <f>'4.melléklet'!K886+'4.melléklet'!K899+'4.melléklet'!K912+'4.melléklet'!K925+'4.melléklet'!K938+'4.melléklet'!K953+'4.melléklet'!K968+'4.melléklet'!K983+'4.melléklet'!K998+'4.melléklet'!K1013+'4.melléklet'!K1028+'4.melléklet'!K1043+'4.melléklet'!K1058+'4.melléklet'!K1073+'4.melléklet'!K1088+'4.melléklet'!K1103+'4.melléklet'!K1118+'4.melléklet'!K1133+'4.melléklet'!K1148+'4.melléklet'!K1163+'4.melléklet'!K1178+'4.melléklet'!K1193+'4.melléklet'!K1208+'4.melléklet'!K1223+'4.melléklet'!K1238+'4.melléklet'!K1253+'4.melléklet'!K1268+'4.melléklet'!K1283+'4.melléklet'!K1298+'4.melléklet'!K1313</f>
        <v>12959340</v>
      </c>
      <c r="I73" s="151">
        <f>'4.melléklet'!L886+'4.melléklet'!L899+'4.melléklet'!L912+'4.melléklet'!L925+'4.melléklet'!L938+'4.melléklet'!L953+'4.melléklet'!L968+'4.melléklet'!L983+'4.melléklet'!L998+'4.melléklet'!L1013+'4.melléklet'!L1028+'4.melléklet'!L1043+'4.melléklet'!L1058+'4.melléklet'!L1073+'4.melléklet'!L1088+'4.melléklet'!L1103+'4.melléklet'!L1118+'4.melléklet'!L1133+'4.melléklet'!L1148+'4.melléklet'!L1163+'4.melléklet'!L1178+'4.melléklet'!L1193+'4.melléklet'!L1208+'4.melléklet'!L1223+'4.melléklet'!L1238+'4.melléklet'!L1253+'4.melléklet'!L1268+'4.melléklet'!L1283+'4.melléklet'!L1298+'4.melléklet'!L1313</f>
        <v>0</v>
      </c>
      <c r="J73" s="188">
        <f>'4.melléklet'!M886+'4.melléklet'!M899+'4.melléklet'!M912+'4.melléklet'!M925+'4.melléklet'!M938+'4.melléklet'!M953+'4.melléklet'!M968+'4.melléklet'!M983+'4.melléklet'!M998+'4.melléklet'!M1013+'4.melléklet'!M1028+'4.melléklet'!M1043+'4.melléklet'!M1058+'4.melléklet'!M1073+'4.melléklet'!M1088+'4.melléklet'!M1103+'4.melléklet'!M1118+'4.melléklet'!M1133+'4.melléklet'!M1148+'4.melléklet'!M1163+'4.melléklet'!M1178+'4.melléklet'!M1193+'4.melléklet'!M1208+'4.melléklet'!M1223+'4.melléklet'!M1238+'4.melléklet'!M1253+'4.melléklet'!M1268+'4.melléklet'!M1283+'4.melléklet'!M1298+'4.melléklet'!M1313</f>
        <v>12959340</v>
      </c>
    </row>
    <row r="74" spans="1:10" ht="22.5">
      <c r="A74" s="136" t="s">
        <v>121</v>
      </c>
      <c r="B74" s="9"/>
      <c r="C74" s="9"/>
      <c r="D74" s="9"/>
      <c r="E74" s="180"/>
      <c r="F74" s="18"/>
      <c r="G74" s="134"/>
      <c r="H74" s="9"/>
      <c r="I74" s="9"/>
      <c r="J74" s="115"/>
    </row>
    <row r="75" spans="1:10" ht="33.75">
      <c r="A75" s="17" t="s">
        <v>13</v>
      </c>
      <c r="B75" s="9"/>
      <c r="C75" s="9"/>
      <c r="D75" s="9"/>
      <c r="E75" s="180"/>
      <c r="F75" s="16" t="s">
        <v>9</v>
      </c>
      <c r="G75" s="134">
        <f>'4.melléklet'!J887+'4.melléklet'!J900+'4.melléklet'!J913+'4.melléklet'!J926+'4.melléklet'!J939+'4.melléklet'!J954+'4.melléklet'!J969+'4.melléklet'!J984+'4.melléklet'!J999+'4.melléklet'!J1014+'4.melléklet'!J1029+'4.melléklet'!J1044+'4.melléklet'!J1059+'4.melléklet'!J1074+'4.melléklet'!J1089+'4.melléklet'!J1104+'4.melléklet'!J1119+'4.melléklet'!J1134+'4.melléklet'!J1149+'4.melléklet'!J1164+'4.melléklet'!J1179+'4.melléklet'!J1194+'4.melléklet'!J1209+'4.melléklet'!J1224+'4.melléklet'!J1239+'4.melléklet'!J1254+'4.melléklet'!J1269+'4.melléklet'!J1284+'4.melléklet'!J1299+'4.melléklet'!J1314</f>
        <v>2527071</v>
      </c>
      <c r="H75" s="134">
        <f>'4.melléklet'!K887+'4.melléklet'!K900+'4.melléklet'!K913+'4.melléklet'!K926+'4.melléklet'!K939+'4.melléklet'!K954+'4.melléklet'!K969+'4.melléklet'!K984+'4.melléklet'!K999+'4.melléklet'!K1014+'4.melléklet'!K1029+'4.melléklet'!K1044+'4.melléklet'!K1059+'4.melléklet'!K1074+'4.melléklet'!K1089+'4.melléklet'!K1104+'4.melléklet'!K1119+'4.melléklet'!K1134+'4.melléklet'!K1149+'4.melléklet'!K1164+'4.melléklet'!K1179+'4.melléklet'!K1194+'4.melléklet'!K1209+'4.melléklet'!K1224+'4.melléklet'!K1239+'4.melléklet'!K1254+'4.melléklet'!K1269+'4.melléklet'!K1284+'4.melléklet'!K1299+'4.melléklet'!K1314</f>
        <v>2527071</v>
      </c>
      <c r="I75" s="134">
        <f>'4.melléklet'!L887+'4.melléklet'!L900+'4.melléklet'!L913+'4.melléklet'!L926+'4.melléklet'!L939+'4.melléklet'!L954+'4.melléklet'!L969+'4.melléklet'!L984+'4.melléklet'!L999+'4.melléklet'!L1014+'4.melléklet'!L1029+'4.melléklet'!L1044+'4.melléklet'!L1059+'4.melléklet'!L1074+'4.melléklet'!L1089+'4.melléklet'!L1104+'4.melléklet'!L1119+'4.melléklet'!L1134+'4.melléklet'!L1149+'4.melléklet'!L1164+'4.melléklet'!L1179+'4.melléklet'!L1194+'4.melléklet'!L1209+'4.melléklet'!L1224+'4.melléklet'!L1239+'4.melléklet'!L1254+'4.melléklet'!L1269+'4.melléklet'!L1284+'4.melléklet'!L1299+'4.melléklet'!L1314</f>
        <v>0</v>
      </c>
      <c r="J75" s="149">
        <f>'4.melléklet'!M887+'4.melléklet'!M900+'4.melléklet'!M913+'4.melléklet'!M926+'4.melléklet'!M939+'4.melléklet'!M954+'4.melléklet'!M969+'4.melléklet'!M984+'4.melléklet'!M999+'4.melléklet'!M1014+'4.melléklet'!M1029+'4.melléklet'!M1044+'4.melléklet'!M1059+'4.melléklet'!M1074+'4.melléklet'!M1089+'4.melléklet'!M1104+'4.melléklet'!M1119+'4.melléklet'!M1134+'4.melléklet'!M1149+'4.melléklet'!M1164+'4.melléklet'!M1179+'4.melléklet'!M1194+'4.melléklet'!M1209+'4.melléklet'!M1224+'4.melléklet'!M1239+'4.melléklet'!M1254+'4.melléklet'!M1269+'4.melléklet'!M1284+'4.melléklet'!M1299+'4.melléklet'!M1314</f>
        <v>2527071</v>
      </c>
    </row>
    <row r="76" spans="1:10">
      <c r="A76" s="17"/>
      <c r="B76" s="9"/>
      <c r="C76" s="9"/>
      <c r="D76" s="9"/>
      <c r="E76" s="180"/>
      <c r="F76" s="18"/>
      <c r="G76" s="9"/>
      <c r="H76" s="9"/>
      <c r="I76" s="9"/>
      <c r="J76" s="115"/>
    </row>
    <row r="77" spans="1:10" ht="38.25">
      <c r="A77" s="16" t="s">
        <v>89</v>
      </c>
      <c r="B77" s="134">
        <f>'3. melléklet'!J254+'3. melléklet'!J264+'3. melléklet'!J274+'3. melléklet'!J284+'3. melléklet'!J296+'3. melléklet'!J308+'3. melléklet'!J320+'3. melléklet'!J332+'3. melléklet'!J344+'3. melléklet'!J356</f>
        <v>0</v>
      </c>
      <c r="C77" s="134">
        <f>'3. melléklet'!K254+'3. melléklet'!K264+'3. melléklet'!K274+'3. melléklet'!K284+'3. melléklet'!K296+'3. melléklet'!K308+'3. melléklet'!K320+'3. melléklet'!K332+'3. melléklet'!K344+'3. melléklet'!K356</f>
        <v>0</v>
      </c>
      <c r="D77" s="134">
        <f>'3. melléklet'!L254+'3. melléklet'!L264+'3. melléklet'!L274+'3. melléklet'!L284+'3. melléklet'!L296+'3. melléklet'!L308+'3. melléklet'!L320+'3. melléklet'!L332+'3. melléklet'!L344+'3. melléklet'!L356</f>
        <v>0</v>
      </c>
      <c r="E77" s="178">
        <f>'3. melléklet'!M254+'3. melléklet'!M264+'3. melléklet'!M274+'3. melléklet'!M284+'3. melléklet'!M296+'3. melléklet'!M308+'3. melléklet'!M320+'3. melléklet'!M332+'3. melléklet'!M344+'3. melléklet'!M356</f>
        <v>0</v>
      </c>
      <c r="F77" s="16" t="s">
        <v>10</v>
      </c>
      <c r="G77" s="134">
        <f>'4.melléklet'!J888+'4.melléklet'!J901+'4.melléklet'!J914+'4.melléklet'!J927+'4.melléklet'!J940+'4.melléklet'!J955+'4.melléklet'!J970+'4.melléklet'!J985+'4.melléklet'!J1000+'4.melléklet'!J1015+'4.melléklet'!J1030+'4.melléklet'!J1045+'4.melléklet'!J1060+'4.melléklet'!J1075+'4.melléklet'!J1090+'4.melléklet'!J1105+'4.melléklet'!J1120+'4.melléklet'!J1135+'4.melléklet'!J1150+'4.melléklet'!J1165+'4.melléklet'!J1180+'4.melléklet'!J1195+'4.melléklet'!J1210+'4.melléklet'!J1225+'4.melléklet'!J1240+'4.melléklet'!J1255+'4.melléklet'!J1270+'4.melléklet'!J1285+'4.melléklet'!J1300+'4.melléklet'!J1315</f>
        <v>2700000</v>
      </c>
      <c r="H77" s="134">
        <v>3404507</v>
      </c>
      <c r="I77" s="134">
        <v>27</v>
      </c>
      <c r="J77" s="149">
        <f>'4.melléklet'!M888+'4.melléklet'!M901+'4.melléklet'!M914+'4.melléklet'!M927+'4.melléklet'!M940+'4.melléklet'!M955+'4.melléklet'!M970+'4.melléklet'!M985+'4.melléklet'!M1000+'4.melléklet'!M1015+'4.melléklet'!M1030+'4.melléklet'!M1045+'4.melléklet'!M1060+'4.melléklet'!M1075+'4.melléklet'!M1090+'4.melléklet'!M1105+'4.melléklet'!M1120+'4.melléklet'!M1135+'4.melléklet'!M1150+'4.melléklet'!M1165+'4.melléklet'!M1180+'4.melléklet'!M1195+'4.melléklet'!M1210+'4.melléklet'!M1225+'4.melléklet'!M1240+'4.melléklet'!M1255+'4.melléklet'!M1270+'4.melléklet'!M1285+'4.melléklet'!M1300+'4.melléklet'!M1315</f>
        <v>3404534</v>
      </c>
    </row>
    <row r="78" spans="1:10">
      <c r="A78" s="137"/>
      <c r="B78" s="138"/>
      <c r="C78" s="138"/>
      <c r="D78" s="138"/>
      <c r="E78" s="184"/>
      <c r="F78" s="17"/>
      <c r="G78" s="9"/>
      <c r="H78" s="9"/>
      <c r="I78" s="9"/>
      <c r="J78" s="115"/>
    </row>
    <row r="79" spans="1:10" ht="25.5">
      <c r="A79" s="16" t="s">
        <v>5</v>
      </c>
      <c r="B79" s="134">
        <f>'3. melléklet'!J255+'3. melléklet'!J265+'3. melléklet'!J275+'3. melléklet'!J285+'3. melléklet'!J297+'3. melléklet'!J309+'3. melléklet'!J321+'3. melléklet'!J333+'3. melléklet'!J345+'3. melléklet'!J357</f>
        <v>0</v>
      </c>
      <c r="C79" s="134">
        <f>'3. melléklet'!K255+'3. melléklet'!K265+'3. melléklet'!K275+'3. melléklet'!K285+'3. melléklet'!K297+'3. melléklet'!K309+'3. melléklet'!K321+'3. melléklet'!K333+'3. melléklet'!K345+'3. melléklet'!K357</f>
        <v>0</v>
      </c>
      <c r="D79" s="134">
        <f>'3. melléklet'!L255+'3. melléklet'!L265+'3. melléklet'!L275+'3. melléklet'!L285+'3. melléklet'!L297+'3. melléklet'!L309+'3. melléklet'!L321+'3. melléklet'!L333+'3. melléklet'!L345+'3. melléklet'!L357</f>
        <v>0</v>
      </c>
      <c r="E79" s="178">
        <f>'3. melléklet'!M255+'3. melléklet'!M265+'3. melléklet'!M275+'3. melléklet'!M285+'3. melléklet'!M297+'3. melléklet'!M309+'3. melléklet'!M321+'3. melléklet'!M333+'3. melléklet'!M345+'3. melléklet'!M357</f>
        <v>0</v>
      </c>
      <c r="F79" s="16" t="s">
        <v>11</v>
      </c>
      <c r="G79" s="134">
        <f>'4.melléklet'!J889+'4.melléklet'!J902+'4.melléklet'!J915+'4.melléklet'!J928+'4.melléklet'!J941+'4.melléklet'!J956+'4.melléklet'!J971+'4.melléklet'!J986+'4.melléklet'!J1001+'4.melléklet'!J1016+'4.melléklet'!J1031+'4.melléklet'!J1046+'4.melléklet'!J1061+'4.melléklet'!J1076+'4.melléklet'!J1091+'4.melléklet'!J1106+'4.melléklet'!J1121+'4.melléklet'!J1136+'4.melléklet'!J1151+'4.melléklet'!J1166+'4.melléklet'!J1181+'4.melléklet'!J1196+'4.melléklet'!J1211+'4.melléklet'!J1226+'4.melléklet'!J1241+'4.melléklet'!J1256+'4.melléklet'!J1271+'4.melléklet'!J1286+'4.melléklet'!J1301+'4.melléklet'!J1316</f>
        <v>0</v>
      </c>
      <c r="H79" s="134">
        <f>'4.melléklet'!K889+'4.melléklet'!K902+'4.melléklet'!K915+'4.melléklet'!K928+'4.melléklet'!K941+'4.melléklet'!K956+'4.melléklet'!K971+'4.melléklet'!K986+'4.melléklet'!K1001+'4.melléklet'!K1016+'4.melléklet'!K1031+'4.melléklet'!K1046+'4.melléklet'!K1061+'4.melléklet'!K1076+'4.melléklet'!K1091+'4.melléklet'!K1106+'4.melléklet'!K1121+'4.melléklet'!K1136+'4.melléklet'!K1151+'4.melléklet'!K1166+'4.melléklet'!K1181+'4.melléklet'!K1196+'4.melléklet'!K1211+'4.melléklet'!K1226+'4.melléklet'!K1241+'4.melléklet'!K1256+'4.melléklet'!K1271+'4.melléklet'!K1286+'4.melléklet'!K1301+'4.melléklet'!K1316</f>
        <v>0</v>
      </c>
      <c r="I79" s="134">
        <f>'4.melléklet'!L889+'4.melléklet'!L902+'4.melléklet'!L915+'4.melléklet'!L928+'4.melléklet'!L941+'4.melléklet'!L956+'4.melléklet'!L971+'4.melléklet'!L986+'4.melléklet'!L1001+'4.melléklet'!L1016+'4.melléklet'!L1031+'4.melléklet'!L1046+'4.melléklet'!L1061+'4.melléklet'!L1076+'4.melléklet'!L1091+'4.melléklet'!L1106+'4.melléklet'!L1121+'4.melléklet'!L1136+'4.melléklet'!L1151+'4.melléklet'!L1166+'4.melléklet'!L1181+'4.melléklet'!L1196+'4.melléklet'!L1211+'4.melléklet'!L1226+'4.melléklet'!L1241+'4.melléklet'!L1256+'4.melléklet'!L1271+'4.melléklet'!L1286+'4.melléklet'!L1301+'4.melléklet'!L1316</f>
        <v>0</v>
      </c>
      <c r="J79" s="149">
        <f>'4.melléklet'!M889+'4.melléklet'!M902+'4.melléklet'!M915+'4.melléklet'!M928+'4.melléklet'!M941+'4.melléklet'!M956+'4.melléklet'!M971+'4.melléklet'!M986+'4.melléklet'!M1001+'4.melléklet'!M1016+'4.melléklet'!M1031+'4.melléklet'!M1046+'4.melléklet'!M1061+'4.melléklet'!M1076+'4.melléklet'!M1091+'4.melléklet'!M1106+'4.melléklet'!M1121+'4.melléklet'!M1136+'4.melléklet'!M1151+'4.melléklet'!M1166+'4.melléklet'!M1181+'4.melléklet'!M1196+'4.melléklet'!M1211+'4.melléklet'!M1226+'4.melléklet'!M1241+'4.melléklet'!M1256+'4.melléklet'!M1271+'4.melléklet'!M1286+'4.melléklet'!M1301+'4.melléklet'!M1316</f>
        <v>0</v>
      </c>
    </row>
    <row r="80" spans="1:10" s="3" customFormat="1">
      <c r="A80" s="18"/>
      <c r="B80" s="9"/>
      <c r="C80" s="9"/>
      <c r="D80" s="9"/>
      <c r="E80" s="180"/>
      <c r="F80" s="18"/>
      <c r="G80" s="9"/>
      <c r="H80" s="9"/>
      <c r="I80" s="9"/>
      <c r="J80" s="115"/>
    </row>
    <row r="81" spans="1:10" ht="25.5">
      <c r="A81" s="16" t="s">
        <v>6</v>
      </c>
      <c r="B81" s="134">
        <f>'3. melléklet'!J256+'3. melléklet'!J266+'3. melléklet'!J276+'3. melléklet'!J286+'3. melléklet'!J298+'3. melléklet'!J310+'3. melléklet'!J322+'3. melléklet'!J334+'3. melléklet'!J346+'3. melléklet'!J358</f>
        <v>0</v>
      </c>
      <c r="C81" s="134">
        <f>'3. melléklet'!K256+'3. melléklet'!K266+'3. melléklet'!K276+'3. melléklet'!K286+'3. melléklet'!K298+'3. melléklet'!K310+'3. melléklet'!K322+'3. melléklet'!K334+'3. melléklet'!K346+'3. melléklet'!K358</f>
        <v>0</v>
      </c>
      <c r="D81" s="134">
        <f>'3. melléklet'!L256+'3. melléklet'!L266+'3. melléklet'!L276+'3. melléklet'!L286+'3. melléklet'!L298+'3. melléklet'!L310+'3. melléklet'!L322+'3. melléklet'!L334+'3. melléklet'!L346+'3. melléklet'!L358</f>
        <v>27</v>
      </c>
      <c r="E81" s="178">
        <f>'3. melléklet'!M256+'3. melléklet'!M266+'3. melléklet'!M276+'3. melléklet'!M286+'3. melléklet'!M298+'3. melléklet'!M310+'3. melléklet'!M322+'3. melléklet'!M334+'3. melléklet'!M346+'3. melléklet'!M358</f>
        <v>27</v>
      </c>
      <c r="F81" s="16" t="s">
        <v>12</v>
      </c>
      <c r="G81" s="134">
        <f>'4.melléklet'!J890+'4.melléklet'!J903+'4.melléklet'!J916+'4.melléklet'!J929+'4.melléklet'!J942+'4.melléklet'!J957+'4.melléklet'!J972+'4.melléklet'!J987+'4.melléklet'!J1002+'4.melléklet'!J1017+'4.melléklet'!J1032+'4.melléklet'!J1047+'4.melléklet'!J1062+'4.melléklet'!J1077+'4.melléklet'!J1092+'4.melléklet'!J1107+'4.melléklet'!J1122+'4.melléklet'!J1137+'4.melléklet'!J1152+'4.melléklet'!J1167+'4.melléklet'!J1182+'4.melléklet'!J1197+'4.melléklet'!J1212+'4.melléklet'!J1227+'4.melléklet'!J1242+'4.melléklet'!J1257+'4.melléklet'!J1272+'4.melléklet'!J1287+'4.melléklet'!J1302+'4.melléklet'!J1317</f>
        <v>0</v>
      </c>
      <c r="H81" s="134">
        <f>'4.melléklet'!K890+'4.melléklet'!K903+'4.melléklet'!K916+'4.melléklet'!K929+'4.melléklet'!K942+'4.melléklet'!K957+'4.melléklet'!K972+'4.melléklet'!K987+'4.melléklet'!K1002+'4.melléklet'!K1017+'4.melléklet'!K1032+'4.melléklet'!K1047+'4.melléklet'!K1062+'4.melléklet'!K1077+'4.melléklet'!K1092+'4.melléklet'!K1107+'4.melléklet'!K1122+'4.melléklet'!K1137+'4.melléklet'!K1152+'4.melléklet'!K1167+'4.melléklet'!K1182+'4.melléklet'!K1197+'4.melléklet'!K1212+'4.melléklet'!K1227+'4.melléklet'!K1242+'4.melléklet'!K1257+'4.melléklet'!K1272+'4.melléklet'!K1287+'4.melléklet'!K1302+'4.melléklet'!K1317</f>
        <v>0</v>
      </c>
      <c r="I81" s="134">
        <f>'4.melléklet'!L890+'4.melléklet'!L903+'4.melléklet'!L916+'4.melléklet'!L929+'4.melléklet'!L942+'4.melléklet'!L957+'4.melléklet'!L972+'4.melléklet'!L987+'4.melléklet'!L1002+'4.melléklet'!L1017+'4.melléklet'!L1032+'4.melléklet'!L1047+'4.melléklet'!L1062+'4.melléklet'!L1077+'4.melléklet'!L1092+'4.melléklet'!L1107+'4.melléklet'!L1122+'4.melléklet'!L1137+'4.melléklet'!L1152+'4.melléklet'!L1167+'4.melléklet'!L1182+'4.melléklet'!L1197+'4.melléklet'!L1212+'4.melléklet'!L1227+'4.melléklet'!L1242+'4.melléklet'!L1257+'4.melléklet'!L1272+'4.melléklet'!L1287+'4.melléklet'!L1302+'4.melléklet'!L1317</f>
        <v>0</v>
      </c>
      <c r="J81" s="149">
        <f>'4.melléklet'!M890+'4.melléklet'!M903+'4.melléklet'!M916+'4.melléklet'!M929+'4.melléklet'!M942+'4.melléklet'!M957+'4.melléklet'!M972+'4.melléklet'!M987+'4.melléklet'!M1002+'4.melléklet'!M1017+'4.melléklet'!M1032+'4.melléklet'!M1047+'4.melléklet'!M1062+'4.melléklet'!M1077+'4.melléklet'!M1092+'4.melléklet'!M1107+'4.melléklet'!M1122+'4.melléklet'!M1137+'4.melléklet'!M1152+'4.melléklet'!M1167+'4.melléklet'!M1182+'4.melléklet'!M1197+'4.melléklet'!M1212+'4.melléklet'!M1227+'4.melléklet'!M1242+'4.melléklet'!M1257+'4.melléklet'!M1272+'4.melléklet'!M1287+'4.melléklet'!M1302+'4.melléklet'!M1317</f>
        <v>0</v>
      </c>
    </row>
    <row r="82" spans="1:10" ht="22.5">
      <c r="A82" s="17"/>
      <c r="B82" s="9"/>
      <c r="C82" s="9"/>
      <c r="D82" s="9"/>
      <c r="E82" s="180"/>
      <c r="F82" s="17" t="s">
        <v>17</v>
      </c>
      <c r="G82" s="9"/>
      <c r="H82" s="9"/>
      <c r="I82" s="9"/>
      <c r="J82" s="115">
        <f>H82+I82</f>
        <v>0</v>
      </c>
    </row>
    <row r="83" spans="1:10" ht="22.5">
      <c r="A83" s="16" t="s">
        <v>22</v>
      </c>
      <c r="B83" s="134">
        <f>'3. melléklet'!J257+'3. melléklet'!J267+'3. melléklet'!J277+'3. melléklet'!J287+'3. melléklet'!J299+'3. melléklet'!J311+'3. melléklet'!J323+'3. melléklet'!J335+'3. melléklet'!J347+'3. melléklet'!J359</f>
        <v>0</v>
      </c>
      <c r="C83" s="134">
        <f>'3. melléklet'!K257+'3. melléklet'!K267+'3. melléklet'!K277+'3. melléklet'!K287+'3. melléklet'!K299+'3. melléklet'!K311+'3. melléklet'!K323+'3. melléklet'!K335+'3. melléklet'!K347+'3. melléklet'!K359</f>
        <v>0</v>
      </c>
      <c r="D83" s="134">
        <f>'3. melléklet'!L257+'3. melléklet'!L267+'3. melléklet'!L277+'3. melléklet'!L287+'3. melléklet'!L299+'3. melléklet'!L311+'3. melléklet'!L323+'3. melléklet'!L335+'3. melléklet'!L347+'3. melléklet'!L359</f>
        <v>0</v>
      </c>
      <c r="E83" s="178">
        <f>'3. melléklet'!M257+'3. melléklet'!M267+'3. melléklet'!M277+'3. melléklet'!M287+'3. melléklet'!M299+'3. melléklet'!M311+'3. melléklet'!M323+'3. melléklet'!M335+'3. melléklet'!M347+'3. melléklet'!M359</f>
        <v>0</v>
      </c>
      <c r="F83" s="17" t="s">
        <v>28</v>
      </c>
      <c r="G83" s="9"/>
      <c r="H83" s="9"/>
      <c r="I83" s="9"/>
      <c r="J83" s="115">
        <f t="shared" ref="J83:J86" si="7">H83+I83</f>
        <v>0</v>
      </c>
    </row>
    <row r="84" spans="1:10">
      <c r="A84" s="137"/>
      <c r="B84" s="138"/>
      <c r="C84" s="138"/>
      <c r="D84" s="138"/>
      <c r="E84" s="184"/>
      <c r="F84" s="17"/>
      <c r="G84" s="9"/>
      <c r="H84" s="9"/>
      <c r="I84" s="9"/>
      <c r="J84" s="115">
        <f t="shared" si="7"/>
        <v>0</v>
      </c>
    </row>
    <row r="85" spans="1:10" ht="25.5">
      <c r="A85" s="16" t="s">
        <v>90</v>
      </c>
      <c r="B85" s="134">
        <f>'3. melléklet'!J258+'3. melléklet'!J268+'3. melléklet'!J278+'3. melléklet'!J288+'3. melléklet'!J300+'3. melléklet'!J312+'3. melléklet'!J324+'3. melléklet'!J336+'3. melléklet'!J348+'3. melléklet'!J360</f>
        <v>0</v>
      </c>
      <c r="C85" s="134">
        <f>'3. melléklet'!K258+'3. melléklet'!K268+'3. melléklet'!K278+'3. melléklet'!K288+'3. melléklet'!K300+'3. melléklet'!K312+'3. melléklet'!K324+'3. melléklet'!K336+'3. melléklet'!K348+'3. melléklet'!K360</f>
        <v>0</v>
      </c>
      <c r="D85" s="134">
        <f>'3. melléklet'!L258+'3. melléklet'!L268+'3. melléklet'!L278+'3. melléklet'!L288+'3. melléklet'!L300+'3. melléklet'!L312+'3. melléklet'!L324+'3. melléklet'!L336+'3. melléklet'!L348+'3. melléklet'!L360</f>
        <v>0</v>
      </c>
      <c r="E85" s="178">
        <f>'3. melléklet'!M258+'3. melléklet'!M268+'3. melléklet'!M278+'3. melléklet'!M288+'3. melléklet'!M300+'3. melléklet'!M312+'3. melléklet'!M324+'3. melléklet'!M336+'3. melléklet'!M348+'3. melléklet'!M360</f>
        <v>0</v>
      </c>
      <c r="F85" s="17" t="s">
        <v>67</v>
      </c>
      <c r="G85" s="9"/>
      <c r="H85" s="9"/>
      <c r="I85" s="9"/>
      <c r="J85" s="115">
        <f t="shared" si="7"/>
        <v>0</v>
      </c>
    </row>
    <row r="86" spans="1:10">
      <c r="A86" s="17"/>
      <c r="B86" s="9"/>
      <c r="C86" s="9"/>
      <c r="D86" s="9"/>
      <c r="E86" s="180"/>
      <c r="F86" s="17"/>
      <c r="G86" s="9"/>
      <c r="H86" s="9"/>
      <c r="I86" s="9"/>
      <c r="J86" s="115">
        <f t="shared" si="7"/>
        <v>0</v>
      </c>
    </row>
    <row r="87" spans="1:10">
      <c r="A87" s="17"/>
      <c r="B87" s="9"/>
      <c r="C87" s="9"/>
      <c r="D87" s="9"/>
      <c r="E87" s="180"/>
      <c r="F87" s="19" t="s">
        <v>23</v>
      </c>
      <c r="G87" s="134">
        <f>'4.melléklet'!J892+'4.melléklet'!J905+'4.melléklet'!J918+'4.melléklet'!J931+'4.melléklet'!J944+'4.melléklet'!J959+'4.melléklet'!J974+'4.melléklet'!J989+'4.melléklet'!J1004+'4.melléklet'!J1019+'4.melléklet'!J1034+'4.melléklet'!J1049+'4.melléklet'!J1064+'4.melléklet'!J1079+'4.melléklet'!J1094+'4.melléklet'!J1109+'4.melléklet'!J1124+'4.melléklet'!J1139+'4.melléklet'!J1154+'4.melléklet'!J1169+'4.melléklet'!J1184+'4.melléklet'!J1199+'4.melléklet'!J1214+'4.melléklet'!J1229+'4.melléklet'!J1244+'4.melléklet'!J1259+'4.melléklet'!J1274+'4.melléklet'!J1289+'4.melléklet'!J1304+'4.melléklet'!J1319</f>
        <v>0</v>
      </c>
      <c r="H87" s="134">
        <f>'4.melléklet'!K892+'4.melléklet'!K905+'4.melléklet'!K918+'4.melléklet'!K931+'4.melléklet'!K944+'4.melléklet'!K959+'4.melléklet'!K974+'4.melléklet'!K989+'4.melléklet'!K1004+'4.melléklet'!K1019+'4.melléklet'!K1034+'4.melléklet'!K1049+'4.melléklet'!K1064+'4.melléklet'!K1079+'4.melléklet'!K1094+'4.melléklet'!K1109+'4.melléklet'!K1124+'4.melléklet'!K1139+'4.melléklet'!K1154+'4.melléklet'!K1169+'4.melléklet'!K1184+'4.melléklet'!K1199+'4.melléklet'!K1214+'4.melléklet'!K1229+'4.melléklet'!K1244+'4.melléklet'!K1259+'4.melléklet'!K1274+'4.melléklet'!K1289+'4.melléklet'!K1304+'4.melléklet'!K1319</f>
        <v>0</v>
      </c>
      <c r="I87" s="134">
        <f>'4.melléklet'!L892+'4.melléklet'!L905+'4.melléklet'!L918+'4.melléklet'!L931+'4.melléklet'!L944+'4.melléklet'!L959+'4.melléklet'!L974+'4.melléklet'!L989+'4.melléklet'!L1004+'4.melléklet'!L1019+'4.melléklet'!L1034+'4.melléklet'!L1049+'4.melléklet'!L1064+'4.melléklet'!L1079+'4.melléklet'!L1094+'4.melléklet'!L1109+'4.melléklet'!L1124+'4.melléklet'!L1139+'4.melléklet'!L1154+'4.melléklet'!L1169+'4.melléklet'!L1184+'4.melléklet'!L1199+'4.melléklet'!L1214+'4.melléklet'!L1229+'4.melléklet'!L1244+'4.melléklet'!L1259+'4.melléklet'!L1274+'4.melléklet'!L1289+'4.melléklet'!L1304+'4.melléklet'!L1319</f>
        <v>0</v>
      </c>
      <c r="J87" s="149">
        <f>'4.melléklet'!M892+'4.melléklet'!M905+'4.melléklet'!M918+'4.melléklet'!M931+'4.melléklet'!M944+'4.melléklet'!M959+'4.melléklet'!M974+'4.melléklet'!M989+'4.melléklet'!M1004+'4.melléklet'!M1019+'4.melléklet'!M1034+'4.melléklet'!M1049+'4.melléklet'!M1064+'4.melléklet'!M1079+'4.melléklet'!M1094+'4.melléklet'!M1109+'4.melléklet'!M1124+'4.melléklet'!M1139+'4.melléklet'!M1154+'4.melléklet'!M1169+'4.melléklet'!M1184+'4.melléklet'!M1199+'4.melléklet'!M1214+'4.melléklet'!M1229+'4.melléklet'!M1244+'4.melléklet'!M1259+'4.melléklet'!M1274+'4.melléklet'!M1289+'4.melléklet'!M1304+'4.melléklet'!M1319</f>
        <v>0</v>
      </c>
    </row>
    <row r="88" spans="1:10">
      <c r="A88" s="17"/>
      <c r="B88" s="9"/>
      <c r="C88" s="9"/>
      <c r="D88" s="9"/>
      <c r="E88" s="180"/>
      <c r="F88" s="19"/>
      <c r="G88" s="12"/>
      <c r="H88" s="12"/>
      <c r="I88" s="12"/>
      <c r="J88" s="114"/>
    </row>
    <row r="89" spans="1:10" ht="25.5">
      <c r="A89" s="16" t="s">
        <v>91</v>
      </c>
      <c r="B89" s="134">
        <f>'3. melléklet'!J259+'3. melléklet'!J269+'3. melléklet'!J279+'3. melléklet'!J289+'3. melléklet'!J301+'3. melléklet'!J313+'3. melléklet'!J325+'3. melléklet'!J337+'3. melléklet'!J349+'3. melléklet'!J361</f>
        <v>0</v>
      </c>
      <c r="C89" s="134">
        <f>'3. melléklet'!K259+'3. melléklet'!K269+'3. melléklet'!K279+'3. melléklet'!K289+'3. melléklet'!K301+'3. melléklet'!K313+'3. melléklet'!K325+'3. melléklet'!K337+'3. melléklet'!K349+'3. melléklet'!K361</f>
        <v>0</v>
      </c>
      <c r="D89" s="134">
        <f>'3. melléklet'!L259+'3. melléklet'!L269+'3. melléklet'!L279+'3. melléklet'!L289+'3. melléklet'!L301+'3. melléklet'!L313+'3. melléklet'!L325+'3. melléklet'!L337+'3. melléklet'!L349+'3. melléklet'!L361</f>
        <v>0</v>
      </c>
      <c r="E89" s="178">
        <f>'3. melléklet'!M259+'3. melléklet'!M269+'3. melléklet'!M279+'3. melléklet'!M289+'3. melléklet'!M301+'3. melléklet'!M313+'3. melléklet'!M325+'3. melléklet'!M337+'3. melléklet'!M349+'3. melléklet'!M361</f>
        <v>0</v>
      </c>
      <c r="F89" s="19" t="s">
        <v>24</v>
      </c>
      <c r="G89" s="134">
        <f>'4.melléklet'!J893+'4.melléklet'!J906+'4.melléklet'!J919+'4.melléklet'!J932+'4.melléklet'!J945+'4.melléklet'!J960+'4.melléklet'!J975+'4.melléklet'!J990+'4.melléklet'!J1005+'4.melléklet'!J1020+'4.melléklet'!J1035+'4.melléklet'!J1050+'4.melléklet'!J1065+'4.melléklet'!J1080+'4.melléklet'!J1095+'4.melléklet'!J1110+'4.melléklet'!J1125+'4.melléklet'!J1140+'4.melléklet'!J1155+'4.melléklet'!J1170+'4.melléklet'!J1185+'4.melléklet'!J1200+'4.melléklet'!J1215+'4.melléklet'!J1230+'4.melléklet'!J1245+'4.melléklet'!J1260+'4.melléklet'!J1275+'4.melléklet'!J1290+'4.melléklet'!J1305+'4.melléklet'!J1320</f>
        <v>0</v>
      </c>
      <c r="H89" s="134">
        <f>'4.melléklet'!K893+'4.melléklet'!K906+'4.melléklet'!K919+'4.melléklet'!K932+'4.melléklet'!K945+'4.melléklet'!K960+'4.melléklet'!K975+'4.melléklet'!K990+'4.melléklet'!K1005+'4.melléklet'!K1020+'4.melléklet'!K1035+'4.melléklet'!K1050+'4.melléklet'!K1065+'4.melléklet'!K1080+'4.melléklet'!K1095+'4.melléklet'!K1110+'4.melléklet'!K1125+'4.melléklet'!K1140+'4.melléklet'!K1155+'4.melléklet'!K1170+'4.melléklet'!K1185+'4.melléklet'!K1200+'4.melléklet'!K1215+'4.melléklet'!K1230+'4.melléklet'!K1245+'4.melléklet'!K1260+'4.melléklet'!K1275+'4.melléklet'!K1290+'4.melléklet'!K1305+'4.melléklet'!K1320</f>
        <v>0</v>
      </c>
      <c r="I89" s="134">
        <f>'4.melléklet'!L893+'4.melléklet'!L906+'4.melléklet'!L919+'4.melléklet'!L932+'4.melléklet'!L945+'4.melléklet'!L960+'4.melléklet'!L975+'4.melléklet'!L990+'4.melléklet'!L1005+'4.melléklet'!L1020+'4.melléklet'!L1035+'4.melléklet'!L1050+'4.melléklet'!L1065+'4.melléklet'!L1080+'4.melléklet'!L1095+'4.melléklet'!L1110+'4.melléklet'!L1125+'4.melléklet'!L1140+'4.melléklet'!L1155+'4.melléklet'!L1170+'4.melléklet'!L1185+'4.melléklet'!L1200+'4.melléklet'!L1215+'4.melléklet'!L1230+'4.melléklet'!L1245+'4.melléklet'!L1260+'4.melléklet'!L1275+'4.melléklet'!L1290+'4.melléklet'!L1305+'4.melléklet'!L1320</f>
        <v>0</v>
      </c>
      <c r="J89" s="149">
        <f>'4.melléklet'!M893+'4.melléklet'!M906+'4.melléklet'!M919+'4.melléklet'!M932+'4.melléklet'!M945+'4.melléklet'!M960+'4.melléklet'!M975+'4.melléklet'!M990+'4.melléklet'!M1005+'4.melléklet'!M1020+'4.melléklet'!M1035+'4.melléklet'!M1050+'4.melléklet'!M1065+'4.melléklet'!M1080+'4.melléklet'!M1095+'4.melléklet'!M1110+'4.melléklet'!M1125+'4.melléklet'!M1140+'4.melléklet'!M1155+'4.melléklet'!M1170+'4.melléklet'!M1185+'4.melléklet'!M1200+'4.melléklet'!M1215+'4.melléklet'!M1230+'4.melléklet'!M1245+'4.melléklet'!M1260+'4.melléklet'!M1275+'4.melléklet'!M1290+'4.melléklet'!M1305+'4.melléklet'!M1320</f>
        <v>0</v>
      </c>
    </row>
    <row r="90" spans="1:10">
      <c r="A90" s="18"/>
      <c r="B90" s="9"/>
      <c r="C90" s="9"/>
      <c r="D90" s="9"/>
      <c r="E90" s="180"/>
      <c r="F90" s="19"/>
      <c r="G90" s="12"/>
      <c r="H90" s="12"/>
      <c r="I90" s="12"/>
      <c r="J90" s="114"/>
    </row>
    <row r="91" spans="1:10" ht="25.5">
      <c r="A91" s="19" t="s">
        <v>14</v>
      </c>
      <c r="B91" s="134">
        <f>'3. melléklet'!J260+'3. melléklet'!J270+'3. melléklet'!J280+'3. melléklet'!J290+'3. melléklet'!J302+'3. melléklet'!J314+'3. melléklet'!J326+'3. melléklet'!J338+'3. melléklet'!J350+'3. melléklet'!J362</f>
        <v>18186411</v>
      </c>
      <c r="C91" s="134">
        <v>18890918</v>
      </c>
      <c r="D91" s="134"/>
      <c r="E91" s="178">
        <f>'3. melléklet'!M260+'3. melléklet'!M270+'3. melléklet'!M280+'3. melléklet'!M290+'3. melléklet'!M302+'3. melléklet'!M314+'3. melléklet'!M326+'3. melléklet'!M338+'3. melléklet'!M350+'3. melléklet'!M362</f>
        <v>18890918</v>
      </c>
      <c r="F91" s="16" t="s">
        <v>25</v>
      </c>
      <c r="G91" s="134">
        <f>'4.melléklet'!J894+'4.melléklet'!J907+'4.melléklet'!J920+'4.melléklet'!J933+'4.melléklet'!J946+'4.melléklet'!J961+'4.melléklet'!J976+'4.melléklet'!J991+'4.melléklet'!J1006+'4.melléklet'!J1021+'4.melléklet'!J1036+'4.melléklet'!J1051+'4.melléklet'!J1066+'4.melléklet'!J1081+'4.melléklet'!J1096+'4.melléklet'!J1111+'4.melléklet'!J1126+'4.melléklet'!J1141+'4.melléklet'!J1156+'4.melléklet'!J1171+'4.melléklet'!J1186+'4.melléklet'!J1201+'4.melléklet'!J1216+'4.melléklet'!J1231+'4.melléklet'!J1246+'4.melléklet'!J1261+'4.melléklet'!J1276+'4.melléklet'!J1291+'4.melléklet'!J1306+'4.melléklet'!J1321</f>
        <v>0</v>
      </c>
      <c r="H91" s="134">
        <f>'4.melléklet'!K894+'4.melléklet'!K907+'4.melléklet'!K920+'4.melléklet'!K933+'4.melléklet'!K946+'4.melléklet'!K961+'4.melléklet'!K976+'4.melléklet'!K991+'4.melléklet'!K1006+'4.melléklet'!K1021+'4.melléklet'!K1036+'4.melléklet'!K1051+'4.melléklet'!K1066+'4.melléklet'!K1081+'4.melléklet'!K1096+'4.melléklet'!K1111+'4.melléklet'!K1126+'4.melléklet'!K1141+'4.melléklet'!K1156+'4.melléklet'!K1171+'4.melléklet'!K1186+'4.melléklet'!K1201+'4.melléklet'!K1216+'4.melléklet'!K1231+'4.melléklet'!K1246+'4.melléklet'!K1261+'4.melléklet'!K1276+'4.melléklet'!K1291+'4.melléklet'!K1306+'4.melléklet'!K1321</f>
        <v>0</v>
      </c>
      <c r="I91" s="134">
        <f>'4.melléklet'!L894+'4.melléklet'!L907+'4.melléklet'!L920+'4.melléklet'!L933+'4.melléklet'!L946+'4.melléklet'!L961+'4.melléklet'!L976+'4.melléklet'!L991+'4.melléklet'!L1006+'4.melléklet'!L1021+'4.melléklet'!L1036+'4.melléklet'!L1051+'4.melléklet'!L1066+'4.melléklet'!L1081+'4.melléklet'!L1096+'4.melléklet'!L1111+'4.melléklet'!L1126+'4.melléklet'!L1141+'4.melléklet'!L1156+'4.melléklet'!L1171+'4.melléklet'!L1186+'4.melléklet'!L1201+'4.melléklet'!L1216+'4.melléklet'!L1231+'4.melléklet'!L1246+'4.melléklet'!L1261+'4.melléklet'!L1276+'4.melléklet'!L1291+'4.melléklet'!L1306+'4.melléklet'!L1321</f>
        <v>0</v>
      </c>
      <c r="J91" s="149">
        <f>'4.melléklet'!M894+'4.melléklet'!M907+'4.melléklet'!M920+'4.melléklet'!M933+'4.melléklet'!M946+'4.melléklet'!M961+'4.melléklet'!M976+'4.melléklet'!M991+'4.melléklet'!M1006+'4.melléklet'!M1021+'4.melléklet'!M1036+'4.melléklet'!M1051+'4.melléklet'!M1066+'4.melléklet'!M1081+'4.melléklet'!M1096+'4.melléklet'!M1111+'4.melléklet'!M1126+'4.melléklet'!M1141+'4.melléklet'!M1156+'4.melléklet'!M1171+'4.melléklet'!M1186+'4.melléklet'!M1201+'4.melléklet'!M1216+'4.melléklet'!M1231+'4.melléklet'!M1246+'4.melléklet'!M1261+'4.melléklet'!M1276+'4.melléklet'!M1291+'4.melléklet'!M1306+'4.melléklet'!M1321</f>
        <v>0</v>
      </c>
    </row>
    <row r="92" spans="1:10" ht="22.5">
      <c r="A92" s="17" t="s">
        <v>165</v>
      </c>
      <c r="B92" s="205">
        <f>'3. melléklet'!J261+'3. melléklet'!J271+'3. melléklet'!J281+'3. melléklet'!J291+'3. melléklet'!J303+'3. melléklet'!J315+'3. melléklet'!J327+'3. melléklet'!J339+'3. melléklet'!J351+'3. melléklet'!J363</f>
        <v>18186411</v>
      </c>
      <c r="C92" s="205">
        <f>'3. melléklet'!K261+'3. melléklet'!K271+'3. melléklet'!K281+'3. melléklet'!K291+'3. melléklet'!K303+'3. melléklet'!K315+'3. melléklet'!K327+'3. melléklet'!K339+'3. melléklet'!K351+'3. melléklet'!K363</f>
        <v>18890918</v>
      </c>
      <c r="D92" s="205">
        <v>0</v>
      </c>
      <c r="E92" s="205">
        <v>18186411</v>
      </c>
      <c r="F92" s="17" t="s">
        <v>26</v>
      </c>
      <c r="G92" s="15"/>
      <c r="H92" s="15"/>
      <c r="I92" s="15"/>
      <c r="J92" s="116"/>
    </row>
    <row r="93" spans="1:10" ht="22.5">
      <c r="A93" s="18" t="s">
        <v>33</v>
      </c>
      <c r="B93" s="201">
        <v>0</v>
      </c>
      <c r="C93" s="201">
        <v>704507</v>
      </c>
      <c r="D93" s="201"/>
      <c r="E93" s="179">
        <v>704507</v>
      </c>
      <c r="F93" s="17" t="s">
        <v>27</v>
      </c>
      <c r="G93" s="15"/>
      <c r="H93" s="15"/>
      <c r="I93" s="15"/>
      <c r="J93" s="116">
        <f>H93+I93</f>
        <v>0</v>
      </c>
    </row>
    <row r="94" spans="1:10">
      <c r="A94" s="17"/>
      <c r="B94" s="9"/>
      <c r="C94" s="9"/>
      <c r="D94" s="9"/>
      <c r="E94" s="180"/>
      <c r="F94" s="18"/>
      <c r="G94" s="9"/>
      <c r="H94" s="9"/>
      <c r="I94" s="9"/>
      <c r="J94" s="115"/>
    </row>
    <row r="95" spans="1:10">
      <c r="A95" s="20"/>
      <c r="B95" s="140"/>
      <c r="C95" s="140"/>
      <c r="D95" s="140"/>
      <c r="E95" s="185"/>
      <c r="F95" s="19" t="s">
        <v>15</v>
      </c>
      <c r="G95" s="134">
        <f>'4.melléklet'!J895+'4.melléklet'!J908+'4.melléklet'!J921+'4.melléklet'!J934+'4.melléklet'!J947+'4.melléklet'!J962+'4.melléklet'!J977+'4.melléklet'!J992+'4.melléklet'!J1007+'4.melléklet'!J1022+'4.melléklet'!J1037+'4.melléklet'!J1052+'4.melléklet'!J1067+'4.melléklet'!J1082+'4.melléklet'!J1097+'4.melléklet'!J1112+'4.melléklet'!J1127+'4.melléklet'!J1142+'4.melléklet'!J1157+'4.melléklet'!J1172+'4.melléklet'!J1187+'4.melléklet'!J1202+'4.melléklet'!J1217+'4.melléklet'!J1232+'4.melléklet'!J1247+'4.melléklet'!J1262+'4.melléklet'!J1277+'4.melléklet'!J1292+'4.melléklet'!J1307+'4.melléklet'!J1322</f>
        <v>0</v>
      </c>
      <c r="H95" s="134">
        <f>'4.melléklet'!K895+'4.melléklet'!K908+'4.melléklet'!K921+'4.melléklet'!K934+'4.melléklet'!K947+'4.melléklet'!K962+'4.melléklet'!K977+'4.melléklet'!K992+'4.melléklet'!K1007+'4.melléklet'!K1022+'4.melléklet'!K1037+'4.melléklet'!K1052+'4.melléklet'!K1067+'4.melléklet'!K1082+'4.melléklet'!K1097+'4.melléklet'!K1112+'4.melléklet'!K1127+'4.melléklet'!K1142+'4.melléklet'!K1157+'4.melléklet'!K1172+'4.melléklet'!K1187+'4.melléklet'!K1202+'4.melléklet'!K1217+'4.melléklet'!K1232+'4.melléklet'!K1247+'4.melléklet'!K1262+'4.melléklet'!K1277+'4.melléklet'!K1292+'4.melléklet'!K1307+'4.melléklet'!K1322</f>
        <v>0</v>
      </c>
      <c r="I95" s="134">
        <f>'4.melléklet'!L895+'4.melléklet'!L908+'4.melléklet'!L921+'4.melléklet'!L934+'4.melléklet'!L947+'4.melléklet'!L962+'4.melléklet'!L977+'4.melléklet'!L992+'4.melléklet'!L1007+'4.melléklet'!L1022+'4.melléklet'!L1037+'4.melléklet'!L1052+'4.melléklet'!L1067+'4.melléklet'!L1082+'4.melléklet'!L1097+'4.melléklet'!L1112+'4.melléklet'!L1127+'4.melléklet'!L1142+'4.melléklet'!L1157+'4.melléklet'!L1172+'4.melléklet'!L1187+'4.melléklet'!L1202+'4.melléklet'!L1217+'4.melléklet'!L1232+'4.melléklet'!L1247+'4.melléklet'!L1262+'4.melléklet'!L1277+'4.melléklet'!L1292+'4.melléklet'!L1307+'4.melléklet'!L1322</f>
        <v>0</v>
      </c>
      <c r="J95" s="149">
        <f>'4.melléklet'!M895+'4.melléklet'!M908+'4.melléklet'!M921+'4.melléklet'!M934+'4.melléklet'!M947+'4.melléklet'!M962+'4.melléklet'!M977+'4.melléklet'!M992+'4.melléklet'!M1007+'4.melléklet'!M1022+'4.melléklet'!M1037+'4.melléklet'!M1052+'4.melléklet'!M1067+'4.melléklet'!M1082+'4.melléklet'!M1097+'4.melléklet'!M1112+'4.melléklet'!M1127+'4.melléklet'!M1142+'4.melléklet'!M1157+'4.melléklet'!M1172+'4.melléklet'!M1187+'4.melléklet'!M1202+'4.melléklet'!M1217+'4.melléklet'!M1232+'4.melléklet'!M1247+'4.melléklet'!M1262+'4.melléklet'!M1277+'4.melléklet'!M1292+'4.melléklet'!M1307+'4.melléklet'!M1322</f>
        <v>0</v>
      </c>
    </row>
    <row r="96" spans="1:10">
      <c r="A96" s="20"/>
      <c r="B96" s="140"/>
      <c r="C96" s="140"/>
      <c r="D96" s="140"/>
      <c r="E96" s="185"/>
      <c r="F96" s="32" t="s">
        <v>82</v>
      </c>
      <c r="G96" s="30"/>
      <c r="H96" s="30"/>
      <c r="I96" s="30"/>
      <c r="J96" s="117">
        <f>H96+I96</f>
        <v>0</v>
      </c>
    </row>
    <row r="97" spans="1:10" ht="16.5" thickBot="1">
      <c r="A97" s="189"/>
      <c r="B97" s="190"/>
      <c r="C97" s="190"/>
      <c r="D97" s="190"/>
      <c r="E97" s="191"/>
      <c r="F97" s="32"/>
      <c r="G97" s="30"/>
      <c r="H97" s="30"/>
      <c r="I97" s="30"/>
      <c r="J97" s="117">
        <f>H97+I97</f>
        <v>0</v>
      </c>
    </row>
    <row r="98" spans="1:10">
      <c r="A98" s="234" t="s">
        <v>31</v>
      </c>
      <c r="B98" s="236">
        <f>B73+B77+B79+B81+B85+B89+B91</f>
        <v>18186411</v>
      </c>
      <c r="C98" s="236">
        <f t="shared" ref="C98" si="8">C73+C77+C79+C81+C85+C89+C91</f>
        <v>18890918</v>
      </c>
      <c r="D98" s="236">
        <f t="shared" ref="D98:E98" si="9">D73+D77+D79+D81+D85+D89+D91</f>
        <v>27</v>
      </c>
      <c r="E98" s="236">
        <f t="shared" si="9"/>
        <v>18890945</v>
      </c>
      <c r="F98" s="234" t="s">
        <v>32</v>
      </c>
      <c r="G98" s="236">
        <f>G73+G75+G77+G79+G81+G87+G89+G91+G95</f>
        <v>18186411</v>
      </c>
      <c r="H98" s="236">
        <f t="shared" ref="H98" si="10">H73+H75+H77+H79+H81+H87+H89+H91+H95</f>
        <v>18890918</v>
      </c>
      <c r="I98" s="236">
        <f t="shared" ref="I98:J98" si="11">I73+I75+I77+I79+I81+I87+I89+I91+I95</f>
        <v>27</v>
      </c>
      <c r="J98" s="238">
        <f t="shared" si="11"/>
        <v>18890945</v>
      </c>
    </row>
    <row r="99" spans="1:10" ht="16.5" thickBot="1">
      <c r="A99" s="235"/>
      <c r="B99" s="237"/>
      <c r="C99" s="237"/>
      <c r="D99" s="237"/>
      <c r="E99" s="237"/>
      <c r="F99" s="235"/>
      <c r="G99" s="237"/>
      <c r="H99" s="237"/>
      <c r="I99" s="237"/>
      <c r="J99" s="239"/>
    </row>
    <row r="100" spans="1:10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ht="16.5" hidden="1" thickBot="1">
      <c r="A102" s="240" t="s">
        <v>114</v>
      </c>
      <c r="B102" s="241"/>
      <c r="C102" s="241"/>
      <c r="D102" s="241"/>
      <c r="E102" s="241"/>
      <c r="F102" s="241"/>
      <c r="G102" s="241"/>
      <c r="H102" s="241"/>
      <c r="I102" s="241"/>
      <c r="J102" s="242"/>
    </row>
    <row r="103" spans="1:10" ht="16.5" hidden="1" thickBot="1">
      <c r="A103" s="219" t="s">
        <v>2</v>
      </c>
      <c r="B103" s="220"/>
      <c r="C103" s="220"/>
      <c r="D103" s="220"/>
      <c r="E103" s="245"/>
      <c r="F103" s="249" t="s">
        <v>3</v>
      </c>
      <c r="G103" s="220"/>
      <c r="H103" s="220"/>
      <c r="I103" s="220"/>
      <c r="J103" s="227"/>
    </row>
    <row r="104" spans="1:10" ht="26.25" hidden="1" thickBot="1">
      <c r="A104" s="21" t="s">
        <v>0</v>
      </c>
      <c r="B104" s="22" t="s">
        <v>16</v>
      </c>
      <c r="C104" s="22" t="s">
        <v>79</v>
      </c>
      <c r="D104" s="22" t="s">
        <v>1</v>
      </c>
      <c r="E104" s="113" t="s">
        <v>79</v>
      </c>
      <c r="F104" s="21" t="s">
        <v>0</v>
      </c>
      <c r="G104" s="22" t="s">
        <v>16</v>
      </c>
      <c r="H104" s="22" t="s">
        <v>79</v>
      </c>
      <c r="I104" s="22" t="s">
        <v>1</v>
      </c>
      <c r="J104" s="113" t="s">
        <v>79</v>
      </c>
    </row>
    <row r="105" spans="1:10" ht="25.5" hidden="1">
      <c r="A105" s="16" t="s">
        <v>88</v>
      </c>
      <c r="B105" s="134">
        <f>'3. melléklet'!J375+'3. melléklet'!J387+'3. melléklet'!J399+'3. melléklet'!J411+'3. melléklet'!J423+'3. melléklet'!J435+'3. melléklet'!J447+'3. melléklet'!J459+'3. melléklet'!J471+'3. melléklet'!J483</f>
        <v>0</v>
      </c>
      <c r="C105" s="134">
        <f>'3. melléklet'!K375+'3. melléklet'!K387+'3. melléklet'!K399+'3. melléklet'!K411+'3. melléklet'!K423+'3. melléklet'!K435+'3. melléklet'!K447+'3. melléklet'!K459+'3. melléklet'!K471+'3. melléklet'!K483</f>
        <v>0</v>
      </c>
      <c r="D105" s="134">
        <f>'3. melléklet'!L375+'3. melléklet'!L387+'3. melléklet'!L399+'3. melléklet'!L411+'3. melléklet'!L423+'3. melléklet'!L435+'3. melléklet'!L447+'3. melléklet'!L459+'3. melléklet'!L471+'3. melléklet'!L483</f>
        <v>0</v>
      </c>
      <c r="E105" s="134">
        <f>C105+D105</f>
        <v>0</v>
      </c>
      <c r="F105" s="16" t="s">
        <v>8</v>
      </c>
      <c r="G105" s="134">
        <f>'4.melléklet'!J1336+'4.melléklet'!J1351+'4.melléklet'!J1366+'4.melléklet'!J1381+'4.melléklet'!J1396+'4.melléklet'!J1411+'4.melléklet'!J1426+'4.melléklet'!J1441+'4.melléklet'!J1456+'4.melléklet'!J1471+'4.melléklet'!J1486+'4.melléklet'!J1501+'4.melléklet'!J1516+'4.melléklet'!J1531+'4.melléklet'!J1546+'4.melléklet'!J1561+'4.melléklet'!J1576+'4.melléklet'!J1591+'4.melléklet'!J1606+'4.melléklet'!J1621+'4.melléklet'!J1636+'4.melléklet'!J1651+'4.melléklet'!J1666+'4.melléklet'!J1681+'4.melléklet'!J1696+'4.melléklet'!J1711+'4.melléklet'!J1726+'4.melléklet'!J1741+'4.melléklet'!J1756+'4.melléklet'!J1771</f>
        <v>0</v>
      </c>
      <c r="H105" s="134">
        <f>'4.melléklet'!K1336+'4.melléklet'!K1351+'4.melléklet'!K1366+'4.melléklet'!K1381+'4.melléklet'!K1396+'4.melléklet'!K1411+'4.melléklet'!K1426+'4.melléklet'!K1441+'4.melléklet'!K1456+'4.melléklet'!K1471+'4.melléklet'!K1486+'4.melléklet'!K1501+'4.melléklet'!K1516+'4.melléklet'!K1531+'4.melléklet'!K1546+'4.melléklet'!K1561+'4.melléklet'!K1576+'4.melléklet'!K1591+'4.melléklet'!K1606+'4.melléklet'!K1621+'4.melléklet'!K1636+'4.melléklet'!K1651+'4.melléklet'!K1666+'4.melléklet'!K1681+'4.melléklet'!K1696+'4.melléklet'!K1711+'4.melléklet'!K1726+'4.melléklet'!K1741+'4.melléklet'!K1756+'4.melléklet'!K1771</f>
        <v>0</v>
      </c>
      <c r="I105" s="134">
        <f>'4.melléklet'!L1336+'4.melléklet'!L1351+'4.melléklet'!L1366+'4.melléklet'!L1381+'4.melléklet'!L1396+'4.melléklet'!L1411+'4.melléklet'!L1426+'4.melléklet'!L1441+'4.melléklet'!L1456+'4.melléklet'!L1471+'4.melléklet'!L1486+'4.melléklet'!L1501+'4.melléklet'!L1516+'4.melléklet'!L1531+'4.melléklet'!L1546+'4.melléklet'!L1561+'4.melléklet'!L1576+'4.melléklet'!L1591+'4.melléklet'!L1606+'4.melléklet'!L1621+'4.melléklet'!L1636+'4.melléklet'!L1651+'4.melléklet'!L1666+'4.melléklet'!L1681+'4.melléklet'!L1696+'4.melléklet'!L1711+'4.melléklet'!L1726+'4.melléklet'!L1741+'4.melléklet'!L1756+'4.melléklet'!L1771</f>
        <v>0</v>
      </c>
      <c r="J105" s="114">
        <f>H105+I105</f>
        <v>0</v>
      </c>
    </row>
    <row r="106" spans="1:10" ht="22.5" hidden="1">
      <c r="A106" s="136" t="s">
        <v>121</v>
      </c>
      <c r="B106" s="9"/>
      <c r="C106" s="9"/>
      <c r="D106" s="9"/>
      <c r="E106" s="9"/>
      <c r="F106" s="18"/>
      <c r="G106" s="134"/>
      <c r="H106" s="9"/>
      <c r="I106" s="9"/>
      <c r="J106" s="115"/>
    </row>
    <row r="107" spans="1:10" ht="33.75" hidden="1">
      <c r="A107" s="17" t="s">
        <v>13</v>
      </c>
      <c r="B107" s="9"/>
      <c r="C107" s="9"/>
      <c r="D107" s="9"/>
      <c r="E107" s="9"/>
      <c r="F107" s="16" t="s">
        <v>9</v>
      </c>
      <c r="G107" s="134">
        <f>'4.melléklet'!J1337+'4.melléklet'!J1352+'4.melléklet'!J1367+'4.melléklet'!J1382+'4.melléklet'!J1397+'4.melléklet'!J1412+'4.melléklet'!J1427+'4.melléklet'!J1442+'4.melléklet'!J1457+'4.melléklet'!J1472+'4.melléklet'!J1487+'4.melléklet'!J1502+'4.melléklet'!J1517+'4.melléklet'!J1532+'4.melléklet'!J1547+'4.melléklet'!J1562+'4.melléklet'!J1577+'4.melléklet'!J1592+'4.melléklet'!J1607+'4.melléklet'!J1622+'4.melléklet'!J1637+'4.melléklet'!J1652+'4.melléklet'!J1667+'4.melléklet'!J1682+'4.melléklet'!J1697+'4.melléklet'!J1712+'4.melléklet'!J1727+'4.melléklet'!J1742+'4.melléklet'!J1757+'4.melléklet'!J1772</f>
        <v>0</v>
      </c>
      <c r="H107" s="134">
        <f>'4.melléklet'!K1337+'4.melléklet'!K1352+'4.melléklet'!K1367+'4.melléklet'!K1382+'4.melléklet'!K1397+'4.melléklet'!K1412+'4.melléklet'!K1427+'4.melléklet'!K1442+'4.melléklet'!K1457+'4.melléklet'!K1472+'4.melléklet'!K1487+'4.melléklet'!K1502+'4.melléklet'!K1517+'4.melléklet'!K1532+'4.melléklet'!K1547+'4.melléklet'!K1562+'4.melléklet'!K1577+'4.melléklet'!K1592+'4.melléklet'!K1607+'4.melléklet'!K1622+'4.melléklet'!K1637+'4.melléklet'!K1652+'4.melléklet'!K1667+'4.melléklet'!K1682+'4.melléklet'!K1697+'4.melléklet'!K1712+'4.melléklet'!K1727+'4.melléklet'!K1742+'4.melléklet'!K1757+'4.melléklet'!K1772</f>
        <v>0</v>
      </c>
      <c r="I107" s="134">
        <f>'4.melléklet'!L1337+'4.melléklet'!L1352+'4.melléklet'!L1367+'4.melléklet'!L1382+'4.melléklet'!L1397+'4.melléklet'!L1412+'4.melléklet'!L1427+'4.melléklet'!L1442+'4.melléklet'!L1457+'4.melléklet'!L1472+'4.melléklet'!L1487+'4.melléklet'!L1502+'4.melléklet'!L1517+'4.melléklet'!L1532+'4.melléklet'!L1547+'4.melléklet'!L1562+'4.melléklet'!L1577+'4.melléklet'!L1592+'4.melléklet'!L1607+'4.melléklet'!L1622+'4.melléklet'!L1637+'4.melléklet'!L1652+'4.melléklet'!L1667+'4.melléklet'!L1682+'4.melléklet'!L1697+'4.melléklet'!L1712+'4.melléklet'!L1727+'4.melléklet'!L1742+'4.melléklet'!L1757+'4.melléklet'!L1772</f>
        <v>0</v>
      </c>
      <c r="J107" s="114">
        <f>H107+I107</f>
        <v>0</v>
      </c>
    </row>
    <row r="108" spans="1:10" hidden="1">
      <c r="A108" s="17"/>
      <c r="B108" s="9"/>
      <c r="C108" s="9"/>
      <c r="D108" s="9"/>
      <c r="E108" s="9"/>
      <c r="F108" s="18"/>
      <c r="G108" s="9"/>
      <c r="H108" s="9"/>
      <c r="I108" s="9"/>
      <c r="J108" s="115"/>
    </row>
    <row r="109" spans="1:10" ht="38.25" hidden="1">
      <c r="A109" s="16" t="s">
        <v>89</v>
      </c>
      <c r="B109" s="134">
        <f>'3. melléklet'!J376+'3. melléklet'!J388+'3. melléklet'!J400+'3. melléklet'!J412+'3. melléklet'!J424+'3. melléklet'!J436+'3. melléklet'!J448+'3. melléklet'!J460+'3. melléklet'!J472+'3. melléklet'!J484</f>
        <v>0</v>
      </c>
      <c r="C109" s="134">
        <f>'3. melléklet'!K376+'3. melléklet'!K388+'3. melléklet'!K400+'3. melléklet'!K412+'3. melléklet'!K424+'3. melléklet'!K436+'3. melléklet'!K448+'3. melléklet'!K460+'3. melléklet'!K472+'3. melléklet'!K484</f>
        <v>0</v>
      </c>
      <c r="D109" s="134">
        <f>'3. melléklet'!L376+'3. melléklet'!L388+'3. melléklet'!L400+'3. melléklet'!L412+'3. melléklet'!L424+'3. melléklet'!L436+'3. melléklet'!L448+'3. melléklet'!L460+'3. melléklet'!L472+'3. melléklet'!L484</f>
        <v>0</v>
      </c>
      <c r="E109" s="149">
        <f>C109+D109</f>
        <v>0</v>
      </c>
      <c r="F109" s="16" t="s">
        <v>10</v>
      </c>
      <c r="G109" s="134">
        <f>'4.melléklet'!J1338+'4.melléklet'!J1353+'4.melléklet'!J1368+'4.melléklet'!J1383+'4.melléklet'!J1398+'4.melléklet'!J1413+'4.melléklet'!J1428+'4.melléklet'!J1443+'4.melléklet'!J1458+'4.melléklet'!J1473+'4.melléklet'!J1488+'4.melléklet'!J1503+'4.melléklet'!J1518+'4.melléklet'!J1533+'4.melléklet'!J1548+'4.melléklet'!J1563+'4.melléklet'!J1578+'4.melléklet'!J1593+'4.melléklet'!J1608+'4.melléklet'!J1623+'4.melléklet'!J1638+'4.melléklet'!J1653+'4.melléklet'!J1668+'4.melléklet'!J1683+'4.melléklet'!J1698+'4.melléklet'!J1713+'4.melléklet'!J1728+'4.melléklet'!J1743+'4.melléklet'!J1758+'4.melléklet'!J1773</f>
        <v>0</v>
      </c>
      <c r="H109" s="134">
        <f>'4.melléklet'!K1338+'4.melléklet'!K1353+'4.melléklet'!K1368+'4.melléklet'!K1383+'4.melléklet'!K1398+'4.melléklet'!K1413+'4.melléklet'!K1428+'4.melléklet'!K1443+'4.melléklet'!K1458+'4.melléklet'!K1473+'4.melléklet'!K1488+'4.melléklet'!K1503+'4.melléklet'!K1518+'4.melléklet'!K1533+'4.melléklet'!K1548+'4.melléklet'!K1563+'4.melléklet'!K1578+'4.melléklet'!K1593+'4.melléklet'!K1608+'4.melléklet'!K1623+'4.melléklet'!K1638+'4.melléklet'!K1653+'4.melléklet'!K1668+'4.melléklet'!K1683+'4.melléklet'!K1698+'4.melléklet'!K1713+'4.melléklet'!K1728+'4.melléklet'!K1743+'4.melléklet'!K1758+'4.melléklet'!K1773</f>
        <v>0</v>
      </c>
      <c r="I109" s="134">
        <f>'4.melléklet'!L1338+'4.melléklet'!L1353+'4.melléklet'!L1368+'4.melléklet'!L1383+'4.melléklet'!L1398+'4.melléklet'!L1413+'4.melléklet'!L1428+'4.melléklet'!L1443+'4.melléklet'!L1458+'4.melléklet'!L1473+'4.melléklet'!L1488+'4.melléklet'!L1503+'4.melléklet'!L1518+'4.melléklet'!L1533+'4.melléklet'!L1548+'4.melléklet'!L1563+'4.melléklet'!L1578+'4.melléklet'!L1593+'4.melléklet'!L1608+'4.melléklet'!L1623+'4.melléklet'!L1638+'4.melléklet'!L1653+'4.melléklet'!L1668+'4.melléklet'!L1683+'4.melléklet'!L1698+'4.melléklet'!L1713+'4.melléklet'!L1728+'4.melléklet'!L1743+'4.melléklet'!L1758+'4.melléklet'!L1773</f>
        <v>0</v>
      </c>
      <c r="J109" s="114">
        <f>H109+I109</f>
        <v>0</v>
      </c>
    </row>
    <row r="110" spans="1:10" hidden="1">
      <c r="A110" s="137"/>
      <c r="B110" s="138"/>
      <c r="C110" s="138"/>
      <c r="D110" s="138"/>
      <c r="E110" s="139"/>
      <c r="F110" s="17"/>
      <c r="G110" s="9"/>
      <c r="H110" s="9"/>
      <c r="I110" s="9"/>
      <c r="J110" s="115"/>
    </row>
    <row r="111" spans="1:10" ht="25.5" hidden="1">
      <c r="A111" s="16" t="s">
        <v>5</v>
      </c>
      <c r="B111" s="134">
        <f>'3. melléklet'!J377+'3. melléklet'!J389+'3. melléklet'!J401+'3. melléklet'!J413+'3. melléklet'!J425+'3. melléklet'!J437+'3. melléklet'!J449+'3. melléklet'!J461+'3. melléklet'!J473+'3. melléklet'!J485</f>
        <v>0</v>
      </c>
      <c r="C111" s="134">
        <f>'3. melléklet'!K377+'3. melléklet'!K389+'3. melléklet'!K401+'3. melléklet'!K413+'3. melléklet'!K425+'3. melléklet'!K437+'3. melléklet'!K449+'3. melléklet'!K461+'3. melléklet'!K473+'3. melléklet'!K485</f>
        <v>0</v>
      </c>
      <c r="D111" s="134">
        <f>'3. melléklet'!L377+'3. melléklet'!L389+'3. melléklet'!L401+'3. melléklet'!L413+'3. melléklet'!L425+'3. melléklet'!L437+'3. melléklet'!L449+'3. melléklet'!L461+'3. melléklet'!L473+'3. melléklet'!L485</f>
        <v>0</v>
      </c>
      <c r="E111" s="134">
        <f>C111+D111</f>
        <v>0</v>
      </c>
      <c r="F111" s="16" t="s">
        <v>11</v>
      </c>
      <c r="G111" s="134">
        <f>'4.melléklet'!J1339+'4.melléklet'!J1354+'4.melléklet'!J1369+'4.melléklet'!J1384+'4.melléklet'!J1399+'4.melléklet'!J1414+'4.melléklet'!J1429+'4.melléklet'!J1444+'4.melléklet'!J1459+'4.melléklet'!J1474+'4.melléklet'!J1489+'4.melléklet'!J1504+'4.melléklet'!J1519+'4.melléklet'!J1534+'4.melléklet'!J1549+'4.melléklet'!J1564+'4.melléklet'!J1579+'4.melléklet'!J1594+'4.melléklet'!J1609+'4.melléklet'!J1624+'4.melléklet'!J1639+'4.melléklet'!J1654+'4.melléklet'!J1669+'4.melléklet'!J1684+'4.melléklet'!J1699+'4.melléklet'!J1714+'4.melléklet'!J1729+'4.melléklet'!J1744+'4.melléklet'!J1759+'4.melléklet'!J1774</f>
        <v>0</v>
      </c>
      <c r="H111" s="134">
        <f>'4.melléklet'!K1339+'4.melléklet'!K1354+'4.melléklet'!K1369+'4.melléklet'!K1384+'4.melléklet'!K1399+'4.melléklet'!K1414+'4.melléklet'!K1429+'4.melléklet'!K1444+'4.melléklet'!K1459+'4.melléklet'!K1474+'4.melléklet'!K1489+'4.melléklet'!K1504+'4.melléklet'!K1519+'4.melléklet'!K1534+'4.melléklet'!K1549+'4.melléklet'!K1564+'4.melléklet'!K1579+'4.melléklet'!K1594+'4.melléklet'!K1609+'4.melléklet'!K1624+'4.melléklet'!K1639+'4.melléklet'!K1654+'4.melléklet'!K1669+'4.melléklet'!K1684+'4.melléklet'!K1699+'4.melléklet'!K1714+'4.melléklet'!K1729+'4.melléklet'!K1744+'4.melléklet'!K1759+'4.melléklet'!K1774</f>
        <v>0</v>
      </c>
      <c r="I111" s="134">
        <f>'4.melléklet'!L1339+'4.melléklet'!L1354+'4.melléklet'!L1369+'4.melléklet'!L1384+'4.melléklet'!L1399+'4.melléklet'!L1414+'4.melléklet'!L1429+'4.melléklet'!L1444+'4.melléklet'!L1459+'4.melléklet'!L1474+'4.melléklet'!L1489+'4.melléklet'!L1504+'4.melléklet'!L1519+'4.melléklet'!L1534+'4.melléklet'!L1549+'4.melléklet'!L1564+'4.melléklet'!L1579+'4.melléklet'!L1594+'4.melléklet'!L1609+'4.melléklet'!L1624+'4.melléklet'!L1639+'4.melléklet'!L1654+'4.melléklet'!L1669+'4.melléklet'!L1684+'4.melléklet'!L1699+'4.melléklet'!L1714+'4.melléklet'!L1729+'4.melléklet'!L1744+'4.melléklet'!L1759+'4.melléklet'!L1774</f>
        <v>0</v>
      </c>
      <c r="J111" s="114">
        <v>0</v>
      </c>
    </row>
    <row r="112" spans="1:10" s="3" customFormat="1" hidden="1">
      <c r="A112" s="18"/>
      <c r="B112" s="9"/>
      <c r="C112" s="9"/>
      <c r="D112" s="9"/>
      <c r="E112" s="9"/>
      <c r="F112" s="18"/>
      <c r="G112" s="9"/>
      <c r="H112" s="9"/>
      <c r="I112" s="9"/>
      <c r="J112" s="115"/>
    </row>
    <row r="113" spans="1:10" ht="25.5" hidden="1">
      <c r="A113" s="16" t="s">
        <v>6</v>
      </c>
      <c r="B113" s="134">
        <f>'3. melléklet'!J378+'3. melléklet'!J390+'3. melléklet'!J402+'3. melléklet'!J414+'3. melléklet'!J426+'3. melléklet'!J438+'3. melléklet'!J450+'3. melléklet'!J462+'3. melléklet'!J474+'3. melléklet'!J486</f>
        <v>0</v>
      </c>
      <c r="C113" s="134">
        <f>'3. melléklet'!K378+'3. melléklet'!K390+'3. melléklet'!K402+'3. melléklet'!K414+'3. melléklet'!K426+'3. melléklet'!K438+'3. melléklet'!K450+'3. melléklet'!K462+'3. melléklet'!K474+'3. melléklet'!K486</f>
        <v>0</v>
      </c>
      <c r="D113" s="134">
        <f>'3. melléklet'!L378+'3. melléklet'!L390+'3. melléklet'!L402+'3. melléklet'!L414+'3. melléklet'!L426+'3. melléklet'!L438+'3. melléklet'!L450+'3. melléklet'!L462+'3. melléklet'!L474+'3. melléklet'!L486</f>
        <v>0</v>
      </c>
      <c r="E113" s="134">
        <f>C113+D113</f>
        <v>0</v>
      </c>
      <c r="F113" s="16" t="s">
        <v>12</v>
      </c>
      <c r="G113" s="134">
        <f>'4.melléklet'!J1340+'4.melléklet'!J1355+'4.melléklet'!J1370+'4.melléklet'!J1385+'4.melléklet'!J1400+'4.melléklet'!J1415+'4.melléklet'!J1430+'4.melléklet'!J1445+'4.melléklet'!J1460+'4.melléklet'!J1475+'4.melléklet'!J1490+'4.melléklet'!J1505+'4.melléklet'!J1520+'4.melléklet'!J1535+'4.melléklet'!J1550+'4.melléklet'!J1565+'4.melléklet'!J1580+'4.melléklet'!J1595+'4.melléklet'!J1610+'4.melléklet'!J1625+'4.melléklet'!J1640+'4.melléklet'!J1655+'4.melléklet'!J1670+'4.melléklet'!J1685+'4.melléklet'!J1700+'4.melléklet'!J1715+'4.melléklet'!J1730+'4.melléklet'!J1745+'4.melléklet'!J1760+'4.melléklet'!J1775</f>
        <v>0</v>
      </c>
      <c r="H113" s="134">
        <f>'4.melléklet'!K1340+'4.melléklet'!K1355+'4.melléklet'!K1370+'4.melléklet'!K1385+'4.melléklet'!K1400+'4.melléklet'!K1415+'4.melléklet'!K1430+'4.melléklet'!K1445+'4.melléklet'!K1460+'4.melléklet'!K1475+'4.melléklet'!K1490+'4.melléklet'!K1505+'4.melléklet'!K1520+'4.melléklet'!K1535+'4.melléklet'!K1550+'4.melléklet'!K1565+'4.melléklet'!K1580+'4.melléklet'!K1595+'4.melléklet'!K1610+'4.melléklet'!K1625+'4.melléklet'!K1640+'4.melléklet'!K1655+'4.melléklet'!K1670+'4.melléklet'!K1685+'4.melléklet'!K1700+'4.melléklet'!K1715+'4.melléklet'!K1730+'4.melléklet'!K1745+'4.melléklet'!K1760+'4.melléklet'!K1775</f>
        <v>0</v>
      </c>
      <c r="I113" s="134">
        <f>'4.melléklet'!L1340+'4.melléklet'!L1355+'4.melléklet'!L1370+'4.melléklet'!L1385+'4.melléklet'!L1400+'4.melléklet'!L1415+'4.melléklet'!L1430+'4.melléklet'!L1445+'4.melléklet'!L1460+'4.melléklet'!L1475+'4.melléklet'!L1490+'4.melléklet'!L1505+'4.melléklet'!L1520+'4.melléklet'!L1535+'4.melléklet'!L1550+'4.melléklet'!L1565+'4.melléklet'!L1580+'4.melléklet'!L1595+'4.melléklet'!L1610+'4.melléklet'!L1625+'4.melléklet'!L1640+'4.melléklet'!L1655+'4.melléklet'!L1670+'4.melléklet'!L1685+'4.melléklet'!L1700+'4.melléklet'!L1715+'4.melléklet'!L1730+'4.melléklet'!L1745+'4.melléklet'!L1760+'4.melléklet'!L1775</f>
        <v>0</v>
      </c>
      <c r="J113" s="12">
        <f t="shared" ref="J113" si="12">SUM(J114:J118)</f>
        <v>0</v>
      </c>
    </row>
    <row r="114" spans="1:10" ht="22.5" hidden="1">
      <c r="A114" s="17"/>
      <c r="B114" s="9"/>
      <c r="C114" s="9"/>
      <c r="D114" s="9"/>
      <c r="E114" s="9"/>
      <c r="F114" s="17" t="s">
        <v>17</v>
      </c>
      <c r="G114" s="9"/>
      <c r="H114" s="9"/>
      <c r="I114" s="9"/>
      <c r="J114" s="115">
        <f>H114+I114</f>
        <v>0</v>
      </c>
    </row>
    <row r="115" spans="1:10" ht="22.5" hidden="1">
      <c r="A115" s="16" t="s">
        <v>22</v>
      </c>
      <c r="B115" s="134">
        <f>'3. melléklet'!J379+'3. melléklet'!J391+'3. melléklet'!J403+'3. melléklet'!J415+'3. melléklet'!J427+'3. melléklet'!J439+'3. melléklet'!J451+'3. melléklet'!J463+'3. melléklet'!J475+'3. melléklet'!J487</f>
        <v>0</v>
      </c>
      <c r="C115" s="134">
        <f>'3. melléklet'!K379+'3. melléklet'!K391+'3. melléklet'!K403+'3. melléklet'!K415+'3. melléklet'!K427+'3. melléklet'!K439+'3. melléklet'!K451+'3. melléklet'!K463+'3. melléklet'!K475+'3. melléklet'!K487</f>
        <v>0</v>
      </c>
      <c r="D115" s="134">
        <f>'3. melléklet'!L379+'3. melléklet'!L391+'3. melléklet'!L403+'3. melléklet'!L415+'3. melléklet'!L427+'3. melléklet'!L439+'3. melléklet'!L451+'3. melléklet'!L463+'3. melléklet'!L475+'3. melléklet'!L487</f>
        <v>0</v>
      </c>
      <c r="E115" s="149">
        <f>C115+D115</f>
        <v>0</v>
      </c>
      <c r="F115" s="24" t="s">
        <v>28</v>
      </c>
      <c r="G115" s="9"/>
      <c r="H115" s="9"/>
      <c r="I115" s="9"/>
      <c r="J115" s="115">
        <f t="shared" ref="J115:J118" si="13">H115+I115</f>
        <v>0</v>
      </c>
    </row>
    <row r="116" spans="1:10" hidden="1">
      <c r="A116" s="137"/>
      <c r="B116" s="138"/>
      <c r="C116" s="138"/>
      <c r="D116" s="138"/>
      <c r="E116" s="139"/>
      <c r="F116" s="24"/>
      <c r="G116" s="9"/>
      <c r="H116" s="9"/>
      <c r="I116" s="9"/>
      <c r="J116" s="115">
        <f t="shared" si="13"/>
        <v>0</v>
      </c>
    </row>
    <row r="117" spans="1:10" ht="25.5" hidden="1">
      <c r="A117" s="16" t="s">
        <v>90</v>
      </c>
      <c r="B117" s="134">
        <f>'3. melléklet'!J380+'3. melléklet'!J392+'3. melléklet'!J404+'3. melléklet'!J416+'3. melléklet'!J428+'3. melléklet'!J440+'3. melléklet'!J452+'3. melléklet'!J464+'3. melléklet'!J476+'3. melléklet'!J488</f>
        <v>0</v>
      </c>
      <c r="C117" s="134">
        <f>'3. melléklet'!K380+'3. melléklet'!K392+'3. melléklet'!K404+'3. melléklet'!K416+'3. melléklet'!K428+'3. melléklet'!K440+'3. melléklet'!K452+'3. melléklet'!K464+'3. melléklet'!K476+'3. melléklet'!K488</f>
        <v>0</v>
      </c>
      <c r="D117" s="134">
        <f>'3. melléklet'!L380+'3. melléklet'!L392+'3. melléklet'!L404+'3. melléklet'!L416+'3. melléklet'!L428+'3. melléklet'!L440+'3. melléklet'!L452+'3. melléklet'!L464+'3. melléklet'!L476+'3. melléklet'!L488</f>
        <v>0</v>
      </c>
      <c r="E117" s="134">
        <f>C117+D117</f>
        <v>0</v>
      </c>
      <c r="F117" s="17" t="s">
        <v>67</v>
      </c>
      <c r="G117" s="9"/>
      <c r="H117" s="9"/>
      <c r="I117" s="9"/>
      <c r="J117" s="115">
        <f t="shared" si="13"/>
        <v>0</v>
      </c>
    </row>
    <row r="118" spans="1:10" hidden="1">
      <c r="A118" s="17"/>
      <c r="B118" s="9"/>
      <c r="C118" s="9"/>
      <c r="D118" s="9"/>
      <c r="E118" s="9"/>
      <c r="F118" s="17"/>
      <c r="G118" s="9"/>
      <c r="H118" s="9"/>
      <c r="I118" s="9"/>
      <c r="J118" s="115">
        <f t="shared" si="13"/>
        <v>0</v>
      </c>
    </row>
    <row r="119" spans="1:10" hidden="1">
      <c r="A119" s="17"/>
      <c r="B119" s="9"/>
      <c r="C119" s="9"/>
      <c r="D119" s="9"/>
      <c r="E119" s="9"/>
      <c r="F119" s="19" t="s">
        <v>23</v>
      </c>
      <c r="G119" s="134">
        <f>'4.melléklet'!J1342+'4.melléklet'!J1357+'4.melléklet'!J1372+'4.melléklet'!J1387+'4.melléklet'!J1402+'4.melléklet'!J1417+'4.melléklet'!J1432+'4.melléklet'!J1447+'4.melléklet'!J1462+'4.melléklet'!J1477+'4.melléklet'!J1492+'4.melléklet'!J1507+'4.melléklet'!J1522+'4.melléklet'!J1537+'4.melléklet'!J1552+'4.melléklet'!J1567+'4.melléklet'!J1582+'4.melléklet'!J1597+'4.melléklet'!J1612+'4.melléklet'!J1627+'4.melléklet'!J1642+'4.melléklet'!J1657+'4.melléklet'!J1672+'4.melléklet'!J1687+'4.melléklet'!J1702+'4.melléklet'!J1717+'4.melléklet'!J1732+'4.melléklet'!J1747+'4.melléklet'!J1762+'4.melléklet'!J1777</f>
        <v>0</v>
      </c>
      <c r="H119" s="134">
        <f>'4.melléklet'!K1342+'4.melléklet'!K1357+'4.melléklet'!K1372+'4.melléklet'!K1387+'4.melléklet'!K1402+'4.melléklet'!K1417+'4.melléklet'!K1432+'4.melléklet'!K1447+'4.melléklet'!K1462+'4.melléklet'!K1477+'4.melléklet'!K1492+'4.melléklet'!K1507+'4.melléklet'!K1522+'4.melléklet'!K1537+'4.melléklet'!K1552+'4.melléklet'!K1567+'4.melléklet'!K1582+'4.melléklet'!K1597+'4.melléklet'!K1612+'4.melléklet'!K1627+'4.melléklet'!K1642+'4.melléklet'!K1657+'4.melléklet'!K1672+'4.melléklet'!K1687+'4.melléklet'!K1702+'4.melléklet'!K1717+'4.melléklet'!K1732+'4.melléklet'!K1747+'4.melléklet'!K1762+'4.melléklet'!K1777</f>
        <v>0</v>
      </c>
      <c r="I119" s="134">
        <f>'4.melléklet'!L1342+'4.melléklet'!L1357+'4.melléklet'!L1372+'4.melléklet'!L1387+'4.melléklet'!L1402+'4.melléklet'!L1417+'4.melléklet'!L1432+'4.melléklet'!L1447+'4.melléklet'!L1462+'4.melléklet'!L1477+'4.melléklet'!L1492+'4.melléklet'!L1507+'4.melléklet'!L1522+'4.melléklet'!L1537+'4.melléklet'!L1552+'4.melléklet'!L1567+'4.melléklet'!L1582+'4.melléklet'!L1597+'4.melléklet'!L1612+'4.melléklet'!L1627+'4.melléklet'!L1642+'4.melléklet'!L1657+'4.melléklet'!L1672+'4.melléklet'!L1687+'4.melléklet'!L1702+'4.melléklet'!L1717+'4.melléklet'!L1732+'4.melléklet'!L1747+'4.melléklet'!L1762+'4.melléklet'!L1777</f>
        <v>0</v>
      </c>
      <c r="J119" s="114">
        <f>H119+I119</f>
        <v>0</v>
      </c>
    </row>
    <row r="120" spans="1:10" hidden="1">
      <c r="A120" s="17"/>
      <c r="B120" s="9"/>
      <c r="C120" s="9"/>
      <c r="D120" s="9"/>
      <c r="E120" s="9"/>
      <c r="F120" s="19"/>
      <c r="G120" s="12"/>
      <c r="H120" s="12"/>
      <c r="I120" s="12"/>
      <c r="J120" s="114"/>
    </row>
    <row r="121" spans="1:10" ht="25.5" hidden="1">
      <c r="A121" s="16" t="s">
        <v>91</v>
      </c>
      <c r="B121" s="134">
        <f>'3. melléklet'!J381+'3. melléklet'!J393+'3. melléklet'!J405+'3. melléklet'!J417+'3. melléklet'!J429+'3. melléklet'!J441+'3. melléklet'!J453+'3. melléklet'!J465+'3. melléklet'!J477+'3. melléklet'!J489</f>
        <v>0</v>
      </c>
      <c r="C121" s="134">
        <f>'3. melléklet'!K381+'3. melléklet'!K393+'3. melléklet'!K405+'3. melléklet'!K417+'3. melléklet'!K429+'3. melléklet'!K441+'3. melléklet'!K453+'3. melléklet'!K465+'3. melléklet'!K477+'3. melléklet'!K489</f>
        <v>0</v>
      </c>
      <c r="D121" s="134">
        <f>'3. melléklet'!L381+'3. melléklet'!L393+'3. melléklet'!L405+'3. melléklet'!L417+'3. melléklet'!L429+'3. melléklet'!L441+'3. melléklet'!L453+'3. melléklet'!L465+'3. melléklet'!L477+'3. melléklet'!L489</f>
        <v>0</v>
      </c>
      <c r="E121" s="134">
        <f>C121+D121</f>
        <v>0</v>
      </c>
      <c r="F121" s="19" t="s">
        <v>24</v>
      </c>
      <c r="G121" s="134">
        <f>'4.melléklet'!J1343+'4.melléklet'!J1358+'4.melléklet'!J1373+'4.melléklet'!J1388+'4.melléklet'!J1403+'4.melléklet'!J1418+'4.melléklet'!J1433+'4.melléklet'!J1448+'4.melléklet'!J1463+'4.melléklet'!J1478+'4.melléklet'!J1493+'4.melléklet'!J1508+'4.melléklet'!J1523+'4.melléklet'!J1538+'4.melléklet'!J1553+'4.melléklet'!J1568+'4.melléklet'!J1583+'4.melléklet'!J1598+'4.melléklet'!J1613+'4.melléklet'!J1628+'4.melléklet'!J1643+'4.melléklet'!J1658+'4.melléklet'!J1673+'4.melléklet'!J1688+'4.melléklet'!J1703+'4.melléklet'!J1718+'4.melléklet'!J1733+'4.melléklet'!J1748+'4.melléklet'!J1763+'4.melléklet'!J1778</f>
        <v>0</v>
      </c>
      <c r="H121" s="134">
        <f>'4.melléklet'!K1343+'4.melléklet'!K1358+'4.melléklet'!K1373+'4.melléklet'!K1388+'4.melléklet'!K1403+'4.melléklet'!K1418+'4.melléklet'!K1433+'4.melléklet'!K1448+'4.melléklet'!K1463+'4.melléklet'!K1478+'4.melléklet'!K1493+'4.melléklet'!K1508+'4.melléklet'!K1523+'4.melléklet'!K1538+'4.melléklet'!K1553+'4.melléklet'!K1568+'4.melléklet'!K1583+'4.melléklet'!K1598+'4.melléklet'!K1613+'4.melléklet'!K1628+'4.melléklet'!K1643+'4.melléklet'!K1658+'4.melléklet'!K1673+'4.melléklet'!K1688+'4.melléklet'!K1703+'4.melléklet'!K1718+'4.melléklet'!K1733+'4.melléklet'!K1748+'4.melléklet'!K1763+'4.melléklet'!K1778</f>
        <v>0</v>
      </c>
      <c r="I121" s="134">
        <f>'4.melléklet'!L1343+'4.melléklet'!L1358+'4.melléklet'!L1373+'4.melléklet'!L1388+'4.melléklet'!L1403+'4.melléklet'!L1418+'4.melléklet'!L1433+'4.melléklet'!L1448+'4.melléklet'!L1463+'4.melléklet'!L1478+'4.melléklet'!L1493+'4.melléklet'!L1508+'4.melléklet'!L1523+'4.melléklet'!L1538+'4.melléklet'!L1553+'4.melléklet'!L1568+'4.melléklet'!L1583+'4.melléklet'!L1598+'4.melléklet'!L1613+'4.melléklet'!L1628+'4.melléklet'!L1643+'4.melléklet'!L1658+'4.melléklet'!L1673+'4.melléklet'!L1688+'4.melléklet'!L1703+'4.melléklet'!L1718+'4.melléklet'!L1733+'4.melléklet'!L1748+'4.melléklet'!L1763+'4.melléklet'!L1778</f>
        <v>0</v>
      </c>
      <c r="J121" s="114">
        <f>H121+I121</f>
        <v>0</v>
      </c>
    </row>
    <row r="122" spans="1:10" hidden="1">
      <c r="A122" s="18"/>
      <c r="B122" s="9"/>
      <c r="C122" s="9"/>
      <c r="D122" s="9"/>
      <c r="E122" s="9"/>
      <c r="F122" s="19"/>
      <c r="G122" s="12"/>
      <c r="H122" s="12"/>
      <c r="I122" s="12"/>
      <c r="J122" s="114"/>
    </row>
    <row r="123" spans="1:10" ht="25.5" hidden="1">
      <c r="A123" s="19" t="s">
        <v>14</v>
      </c>
      <c r="B123" s="134">
        <f>'3. melléklet'!J382+'3. melléklet'!J394+'3. melléklet'!J406+'3. melléklet'!J418+'3. melléklet'!J430+'3. melléklet'!J442+'3. melléklet'!J454+'3. melléklet'!J466+'3. melléklet'!J478+'3. melléklet'!J490</f>
        <v>0</v>
      </c>
      <c r="C123" s="134">
        <f>'3. melléklet'!K382+'3. melléklet'!K394+'3. melléklet'!K406+'3. melléklet'!K418+'3. melléklet'!K430+'3. melléklet'!K442+'3. melléklet'!K454+'3. melléklet'!K466+'3. melléklet'!K478+'3. melléklet'!K490</f>
        <v>0</v>
      </c>
      <c r="D123" s="134">
        <f>'3. melléklet'!L382+'3. melléklet'!L394+'3. melléklet'!L406+'3. melléklet'!L418+'3. melléklet'!L430+'3. melléklet'!L442+'3. melléklet'!L454+'3. melléklet'!L466+'3. melléklet'!L478+'3. melléklet'!L490</f>
        <v>0</v>
      </c>
      <c r="E123" s="134">
        <f>C123+D123</f>
        <v>0</v>
      </c>
      <c r="F123" s="16" t="s">
        <v>25</v>
      </c>
      <c r="G123" s="134">
        <f>'4.melléklet'!J1344+'4.melléklet'!J1359+'4.melléklet'!J1374+'4.melléklet'!J1389+'4.melléklet'!J1404+'4.melléklet'!J1419+'4.melléklet'!J1434+'4.melléklet'!J1449+'4.melléklet'!J1464+'4.melléklet'!J1479+'4.melléklet'!J1494+'4.melléklet'!J1509+'4.melléklet'!J1524+'4.melléklet'!J1539+'4.melléklet'!J1554+'4.melléklet'!J1569+'4.melléklet'!J1584+'4.melléklet'!J1599+'4.melléklet'!J1614+'4.melléklet'!J1629+'4.melléklet'!J1644+'4.melléklet'!J1659+'4.melléklet'!J1674+'4.melléklet'!J1689+'4.melléklet'!J1704+'4.melléklet'!J1719+'4.melléklet'!J1734+'4.melléklet'!J1749+'4.melléklet'!J1764+'4.melléklet'!J1779</f>
        <v>0</v>
      </c>
      <c r="H123" s="134">
        <f>'4.melléklet'!K1344+'4.melléklet'!K1359+'4.melléklet'!K1374+'4.melléklet'!K1389+'4.melléklet'!K1404+'4.melléklet'!K1419+'4.melléklet'!K1434+'4.melléklet'!K1449+'4.melléklet'!K1464+'4.melléklet'!K1479+'4.melléklet'!K1494+'4.melléklet'!K1509+'4.melléklet'!K1524+'4.melléklet'!K1539+'4.melléklet'!K1554+'4.melléklet'!K1569+'4.melléklet'!K1584+'4.melléklet'!K1599+'4.melléklet'!K1614+'4.melléklet'!K1629+'4.melléklet'!K1644+'4.melléklet'!K1659+'4.melléklet'!K1674+'4.melléklet'!K1689+'4.melléklet'!K1704+'4.melléklet'!K1719+'4.melléklet'!K1734+'4.melléklet'!K1749+'4.melléklet'!K1764+'4.melléklet'!K1779</f>
        <v>0</v>
      </c>
      <c r="I123" s="134">
        <f>'4.melléklet'!L1344+'4.melléklet'!L1359+'4.melléklet'!L1374+'4.melléklet'!L1389+'4.melléklet'!L1404+'4.melléklet'!L1419+'4.melléklet'!L1434+'4.melléklet'!L1449+'4.melléklet'!L1464+'4.melléklet'!L1479+'4.melléklet'!L1494+'4.melléklet'!L1509+'4.melléklet'!L1524+'4.melléklet'!L1539+'4.melléklet'!L1554+'4.melléklet'!L1569+'4.melléklet'!L1584+'4.melléklet'!L1599+'4.melléklet'!L1614+'4.melléklet'!L1629+'4.melléklet'!L1644+'4.melléklet'!L1659+'4.melléklet'!L1674+'4.melléklet'!L1689+'4.melléklet'!L1704+'4.melléklet'!L1719+'4.melléklet'!L1734+'4.melléklet'!L1749+'4.melléklet'!L1764+'4.melléklet'!L1779</f>
        <v>0</v>
      </c>
      <c r="J123" s="114">
        <f t="shared" ref="J123" si="14">J124+J125</f>
        <v>0</v>
      </c>
    </row>
    <row r="124" spans="1:10" ht="22.5" hidden="1">
      <c r="A124" s="17" t="s">
        <v>33</v>
      </c>
      <c r="B124" s="9"/>
      <c r="C124" s="9"/>
      <c r="D124" s="9"/>
      <c r="E124" s="9"/>
      <c r="F124" s="17" t="s">
        <v>26</v>
      </c>
      <c r="G124" s="15"/>
      <c r="H124" s="15"/>
      <c r="I124" s="15"/>
      <c r="J124" s="116"/>
    </row>
    <row r="125" spans="1:10" ht="22.5" hidden="1">
      <c r="A125" s="18"/>
      <c r="B125" s="9"/>
      <c r="C125" s="9"/>
      <c r="D125" s="9"/>
      <c r="E125" s="9"/>
      <c r="F125" s="17" t="s">
        <v>27</v>
      </c>
      <c r="G125" s="15"/>
      <c r="H125" s="15"/>
      <c r="I125" s="15"/>
      <c r="J125" s="116">
        <f>H125+I125</f>
        <v>0</v>
      </c>
    </row>
    <row r="126" spans="1:10" hidden="1">
      <c r="A126" s="17"/>
      <c r="B126" s="9"/>
      <c r="C126" s="9"/>
      <c r="D126" s="9"/>
      <c r="E126" s="9"/>
      <c r="F126" s="18"/>
      <c r="G126" s="9"/>
      <c r="H126" s="9"/>
      <c r="I126" s="9"/>
      <c r="J126" s="115"/>
    </row>
    <row r="127" spans="1:10" hidden="1">
      <c r="A127" s="20"/>
      <c r="B127" s="140"/>
      <c r="C127" s="140"/>
      <c r="D127" s="140"/>
      <c r="E127" s="141"/>
      <c r="F127" s="19" t="s">
        <v>15</v>
      </c>
      <c r="G127" s="135">
        <f>'4.melléklet'!J1345+'4.melléklet'!J1360+'4.melléklet'!J1375+'4.melléklet'!J1390+'4.melléklet'!J1405+'4.melléklet'!J1420+'4.melléklet'!J1435+'4.melléklet'!J1450+'4.melléklet'!J1465+'4.melléklet'!J1480+'4.melléklet'!J1495+'4.melléklet'!J1510+'4.melléklet'!J1525+'4.melléklet'!J1540+'4.melléklet'!J1555+'4.melléklet'!J1570+'4.melléklet'!J1585+'4.melléklet'!J1600+'4.melléklet'!J1615+'4.melléklet'!J1630+'4.melléklet'!J1645+'4.melléklet'!J1660+'4.melléklet'!J1675+'4.melléklet'!J1690+'4.melléklet'!J1705+'4.melléklet'!J1720+'4.melléklet'!J1735+'4.melléklet'!J1750+'4.melléklet'!J1765+'4.melléklet'!J1780</f>
        <v>0</v>
      </c>
      <c r="H127" s="134">
        <f>'4.melléklet'!K1345+'4.melléklet'!K1360+'4.melléklet'!K1375+'4.melléklet'!K1390+'4.melléklet'!K1405+'4.melléklet'!K1420+'4.melléklet'!K1435+'4.melléklet'!K1450+'4.melléklet'!K1465+'4.melléklet'!K1480+'4.melléklet'!K1495+'4.melléklet'!K1510+'4.melléklet'!K1525+'4.melléklet'!K1540+'4.melléklet'!K1555+'4.melléklet'!K1570+'4.melléklet'!K1585+'4.melléklet'!K1600+'4.melléklet'!K1615+'4.melléklet'!K1630+'4.melléklet'!K1645+'4.melléklet'!K1660+'4.melléklet'!K1675+'4.melléklet'!K1690+'4.melléklet'!K1705+'4.melléklet'!K1720+'4.melléklet'!K1735+'4.melléklet'!K1750+'4.melléklet'!K1765+'4.melléklet'!K1780</f>
        <v>0</v>
      </c>
      <c r="I127" s="134">
        <f>'4.melléklet'!L1345+'4.melléklet'!L1360+'4.melléklet'!L1375+'4.melléklet'!L1390+'4.melléklet'!L1405+'4.melléklet'!L1420+'4.melléklet'!L1435+'4.melléklet'!L1450+'4.melléklet'!L1465+'4.melléklet'!L1480+'4.melléklet'!L1495+'4.melléklet'!L1510+'4.melléklet'!L1525+'4.melléklet'!L1540+'4.melléklet'!L1555+'4.melléklet'!L1570+'4.melléklet'!L1585+'4.melléklet'!L1600+'4.melléklet'!L1615+'4.melléklet'!L1630+'4.melléklet'!L1645+'4.melléklet'!L1660+'4.melléklet'!L1675+'4.melléklet'!L1690+'4.melléklet'!L1705+'4.melléklet'!L1720+'4.melléklet'!L1735+'4.melléklet'!L1750+'4.melléklet'!L1765+'4.melléklet'!L1780</f>
        <v>0</v>
      </c>
      <c r="J127" s="114">
        <f t="shared" ref="J127" si="15">J128+J129</f>
        <v>0</v>
      </c>
    </row>
    <row r="128" spans="1:10" hidden="1">
      <c r="A128" s="20"/>
      <c r="B128" s="140"/>
      <c r="C128" s="140"/>
      <c r="D128" s="140"/>
      <c r="E128" s="141"/>
      <c r="F128" s="32" t="s">
        <v>82</v>
      </c>
      <c r="G128" s="30"/>
      <c r="H128" s="30"/>
      <c r="I128" s="30"/>
      <c r="J128" s="117">
        <f>H128+I128</f>
        <v>0</v>
      </c>
    </row>
    <row r="129" spans="1:10" ht="16.5" hidden="1" thickBot="1">
      <c r="A129" s="45"/>
      <c r="B129" s="46"/>
      <c r="C129" s="46"/>
      <c r="D129" s="46"/>
      <c r="E129" s="142"/>
      <c r="F129" s="106"/>
      <c r="G129" s="105"/>
      <c r="H129" s="105"/>
      <c r="I129" s="105"/>
      <c r="J129" s="118">
        <f>H129+I129</f>
        <v>0</v>
      </c>
    </row>
    <row r="130" spans="1:10" hidden="1">
      <c r="A130" s="234" t="s">
        <v>31</v>
      </c>
      <c r="B130" s="250">
        <f>B105+B109+B111+B113+B117+B121+B123</f>
        <v>0</v>
      </c>
      <c r="C130" s="250">
        <f t="shared" ref="C130:E130" si="16">C105+C109+C111+C113+C117+C121+C123</f>
        <v>0</v>
      </c>
      <c r="D130" s="250">
        <f t="shared" si="16"/>
        <v>0</v>
      </c>
      <c r="E130" s="250">
        <f t="shared" si="16"/>
        <v>0</v>
      </c>
      <c r="F130" s="234" t="s">
        <v>32</v>
      </c>
      <c r="G130" s="250">
        <f>G105+G107+G109+G111+G113+G119+G121+G123+G127</f>
        <v>0</v>
      </c>
      <c r="H130" s="250">
        <f t="shared" ref="H130:J130" si="17">H105+H107+H109+H111+H113+H119+H121+H123+H127</f>
        <v>0</v>
      </c>
      <c r="I130" s="250">
        <f t="shared" si="17"/>
        <v>0</v>
      </c>
      <c r="J130" s="250">
        <f t="shared" si="17"/>
        <v>0</v>
      </c>
    </row>
    <row r="131" spans="1:10" ht="16.5" hidden="1" thickBot="1">
      <c r="A131" s="235"/>
      <c r="B131" s="251"/>
      <c r="C131" s="251"/>
      <c r="D131" s="251"/>
      <c r="E131" s="251"/>
      <c r="F131" s="235"/>
      <c r="G131" s="251"/>
      <c r="H131" s="251"/>
      <c r="I131" s="251"/>
      <c r="J131" s="251"/>
    </row>
    <row r="132" spans="1:10" hidden="1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>
      <c r="F155" s="4"/>
      <c r="G155" s="4"/>
      <c r="H155" s="4"/>
      <c r="I155" s="4"/>
      <c r="J155" s="4"/>
    </row>
    <row r="156" spans="1:10">
      <c r="F156" s="4"/>
      <c r="G156" s="4"/>
      <c r="H156" s="4"/>
      <c r="I156" s="4"/>
      <c r="J156" s="4"/>
    </row>
    <row r="157" spans="1:10">
      <c r="F157" s="4"/>
      <c r="G157" s="4"/>
      <c r="H157" s="4"/>
      <c r="I157" s="4"/>
      <c r="J157" s="4"/>
    </row>
    <row r="158" spans="1:10">
      <c r="F158" s="4"/>
      <c r="G158" s="4"/>
      <c r="H158" s="4"/>
      <c r="I158" s="4"/>
      <c r="J158" s="4"/>
    </row>
  </sheetData>
  <mergeCells count="55">
    <mergeCell ref="G1:J1"/>
    <mergeCell ref="A102:J102"/>
    <mergeCell ref="A103:E103"/>
    <mergeCell ref="F103:J103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A2:J2"/>
    <mergeCell ref="A38:J38"/>
    <mergeCell ref="A39:E39"/>
    <mergeCell ref="F39:J39"/>
    <mergeCell ref="F34:F35"/>
    <mergeCell ref="G34:G35"/>
    <mergeCell ref="I34:I35"/>
    <mergeCell ref="J34:J35"/>
    <mergeCell ref="C34:C35"/>
    <mergeCell ref="H34:H35"/>
    <mergeCell ref="A4:J4"/>
    <mergeCell ref="A34:A35"/>
    <mergeCell ref="B34:B35"/>
    <mergeCell ref="A6:J6"/>
    <mergeCell ref="F71:J71"/>
    <mergeCell ref="A70:J70"/>
    <mergeCell ref="A71:E71"/>
    <mergeCell ref="A98:A99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D34:D35"/>
    <mergeCell ref="E34:E35"/>
    <mergeCell ref="H66:H67"/>
    <mergeCell ref="A7:E7"/>
    <mergeCell ref="F7:J7"/>
    <mergeCell ref="A66:A67"/>
    <mergeCell ref="B66:B67"/>
    <mergeCell ref="C66:C67"/>
    <mergeCell ref="I66:I67"/>
    <mergeCell ref="J66:J67"/>
    <mergeCell ref="D66:D67"/>
    <mergeCell ref="E66:E67"/>
    <mergeCell ref="F66:F67"/>
    <mergeCell ref="G66:G67"/>
  </mergeCells>
  <pageMargins left="0.70866141732283472" right="0.70866141732283472" top="0.31496062992125984" bottom="0.31496062992125984" header="0.31496062992125984" footer="0.31496062992125984"/>
  <pageSetup paperSize="9" scale="80" orientation="landscape" horizontalDpi="4294967293" verticalDpi="4294967293" r:id="rId1"/>
  <rowBreaks count="1" manualBreakCount="1">
    <brk id="3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497"/>
  <sheetViews>
    <sheetView view="pageBreakPreview" zoomScaleNormal="100" zoomScaleSheetLayoutView="100" workbookViewId="0">
      <selection activeCell="F20" sqref="F20"/>
    </sheetView>
  </sheetViews>
  <sheetFormatPr defaultRowHeight="15"/>
  <cols>
    <col min="6" max="6" width="9.140625" customWidth="1"/>
    <col min="9" max="9" width="11.42578125" customWidth="1"/>
    <col min="10" max="10" width="14.140625" bestFit="1" customWidth="1"/>
    <col min="11" max="11" width="17.140625" customWidth="1"/>
    <col min="12" max="12" width="12.7109375" bestFit="1" customWidth="1"/>
    <col min="13" max="13" width="13.85546875" style="120" customWidth="1"/>
  </cols>
  <sheetData>
    <row r="1" spans="1:13">
      <c r="K1" s="312" t="s">
        <v>173</v>
      </c>
      <c r="L1" s="311"/>
      <c r="M1" s="311"/>
    </row>
    <row r="2" spans="1:1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</row>
    <row r="3" spans="1:13" ht="15.7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121"/>
    </row>
    <row r="4" spans="1:13" ht="15.75" thickBot="1"/>
    <row r="5" spans="1:13" ht="19.5" thickBot="1">
      <c r="A5" s="260" t="s">
        <v>2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3" ht="19.5" thickBot="1">
      <c r="A6" s="35"/>
      <c r="B6" s="36"/>
      <c r="C6" s="36"/>
      <c r="D6" s="37"/>
      <c r="E6" s="37"/>
      <c r="F6" s="37"/>
      <c r="G6" s="38"/>
      <c r="H6" s="38"/>
      <c r="I6" s="39"/>
      <c r="J6" s="40"/>
      <c r="K6" s="40"/>
      <c r="L6" s="40"/>
      <c r="M6" s="122"/>
    </row>
    <row r="7" spans="1:13" ht="19.5" thickBot="1">
      <c r="A7" s="262" t="s">
        <v>151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</row>
    <row r="8" spans="1:13" ht="19.5" thickBo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ht="15.75" customHeight="1" thickBot="1">
      <c r="A9" s="266" t="s">
        <v>34</v>
      </c>
      <c r="B9" s="266" t="s">
        <v>35</v>
      </c>
      <c r="C9" s="266" t="s">
        <v>36</v>
      </c>
      <c r="D9" s="266" t="s">
        <v>37</v>
      </c>
      <c r="E9" s="266" t="s">
        <v>38</v>
      </c>
      <c r="F9" s="272" t="s">
        <v>2</v>
      </c>
      <c r="G9" s="273"/>
      <c r="H9" s="273"/>
      <c r="I9" s="273"/>
      <c r="J9" s="268" t="s">
        <v>16</v>
      </c>
      <c r="K9" s="268" t="s">
        <v>169</v>
      </c>
      <c r="L9" s="270" t="s">
        <v>78</v>
      </c>
      <c r="M9" s="264" t="s">
        <v>168</v>
      </c>
    </row>
    <row r="10" spans="1:13" ht="39" thickBot="1">
      <c r="A10" s="267"/>
      <c r="B10" s="267"/>
      <c r="C10" s="267"/>
      <c r="D10" s="267"/>
      <c r="E10" s="267"/>
      <c r="F10" s="41" t="s">
        <v>39</v>
      </c>
      <c r="G10" s="41" t="s">
        <v>40</v>
      </c>
      <c r="H10" s="41" t="s">
        <v>41</v>
      </c>
      <c r="I10" s="42" t="s">
        <v>42</v>
      </c>
      <c r="J10" s="269"/>
      <c r="K10" s="269"/>
      <c r="L10" s="271"/>
      <c r="M10" s="265"/>
    </row>
    <row r="11" spans="1:13" ht="15.75" customHeight="1" thickBot="1">
      <c r="A11" s="274"/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</row>
    <row r="12" spans="1:13" ht="30" customHeight="1">
      <c r="A12" s="81">
        <v>1</v>
      </c>
      <c r="B12" s="82"/>
      <c r="C12" s="82"/>
      <c r="D12" s="82"/>
      <c r="E12" s="83"/>
      <c r="F12" s="257" t="s">
        <v>130</v>
      </c>
      <c r="G12" s="258"/>
      <c r="H12" s="258"/>
      <c r="I12" s="258"/>
      <c r="J12" s="99"/>
      <c r="K12" s="108"/>
      <c r="L12" s="108"/>
      <c r="M12" s="123"/>
    </row>
    <row r="13" spans="1:13" ht="27" customHeight="1">
      <c r="A13" s="85"/>
      <c r="B13" s="84"/>
      <c r="C13" s="84"/>
      <c r="D13" s="84"/>
      <c r="E13" s="96">
        <v>1</v>
      </c>
      <c r="F13" s="86"/>
      <c r="G13" s="259" t="s">
        <v>115</v>
      </c>
      <c r="H13" s="252"/>
      <c r="I13" s="253"/>
      <c r="J13" s="94"/>
      <c r="K13" s="93"/>
      <c r="L13" s="93"/>
      <c r="M13" s="107"/>
    </row>
    <row r="14" spans="1:13" ht="29.25" customHeight="1">
      <c r="A14" s="85"/>
      <c r="B14" s="84"/>
      <c r="C14" s="84"/>
      <c r="D14" s="84"/>
      <c r="E14" s="96">
        <v>2</v>
      </c>
      <c r="F14" s="86"/>
      <c r="G14" s="259" t="s">
        <v>116</v>
      </c>
      <c r="H14" s="252"/>
      <c r="I14" s="253"/>
      <c r="J14" s="94"/>
      <c r="K14" s="93"/>
      <c r="L14" s="93"/>
      <c r="M14" s="107"/>
    </row>
    <row r="15" spans="1:13">
      <c r="A15" s="85"/>
      <c r="B15" s="84"/>
      <c r="C15" s="84"/>
      <c r="D15" s="84"/>
      <c r="E15" s="96">
        <v>3</v>
      </c>
      <c r="F15" s="86"/>
      <c r="G15" s="252" t="s">
        <v>5</v>
      </c>
      <c r="H15" s="252"/>
      <c r="I15" s="253"/>
      <c r="J15" s="94"/>
      <c r="K15" s="93"/>
      <c r="L15" s="93"/>
      <c r="M15" s="107"/>
    </row>
    <row r="16" spans="1:13">
      <c r="A16" s="85"/>
      <c r="B16" s="84"/>
      <c r="C16" s="84"/>
      <c r="D16" s="84"/>
      <c r="E16" s="96">
        <v>4</v>
      </c>
      <c r="F16" s="86"/>
      <c r="G16" s="252" t="s">
        <v>6</v>
      </c>
      <c r="H16" s="252"/>
      <c r="I16" s="253"/>
      <c r="J16" s="94">
        <v>50000</v>
      </c>
      <c r="K16" s="93">
        <v>50000</v>
      </c>
      <c r="L16" s="93">
        <f>M16-K16</f>
        <v>3161977</v>
      </c>
      <c r="M16" s="107">
        <v>3211977</v>
      </c>
    </row>
    <row r="17" spans="1:13">
      <c r="A17" s="85"/>
      <c r="B17" s="84"/>
      <c r="C17" s="84"/>
      <c r="D17" s="84"/>
      <c r="E17" s="96">
        <v>5</v>
      </c>
      <c r="F17" s="86"/>
      <c r="G17" s="252" t="s">
        <v>22</v>
      </c>
      <c r="H17" s="252"/>
      <c r="I17" s="253"/>
      <c r="J17" s="94"/>
      <c r="K17" s="93"/>
      <c r="L17" s="93"/>
      <c r="M17" s="107"/>
    </row>
    <row r="18" spans="1:13">
      <c r="A18" s="85"/>
      <c r="B18" s="84"/>
      <c r="C18" s="84"/>
      <c r="D18" s="84"/>
      <c r="E18" s="96">
        <v>6</v>
      </c>
      <c r="F18" s="86"/>
      <c r="G18" s="252" t="s">
        <v>90</v>
      </c>
      <c r="H18" s="252"/>
      <c r="I18" s="253"/>
      <c r="J18" s="94"/>
      <c r="K18" s="93"/>
      <c r="L18" s="93"/>
      <c r="M18" s="107"/>
    </row>
    <row r="19" spans="1:13">
      <c r="A19" s="85"/>
      <c r="B19" s="84"/>
      <c r="C19" s="84"/>
      <c r="D19" s="84"/>
      <c r="E19" s="96">
        <v>7</v>
      </c>
      <c r="F19" s="86"/>
      <c r="G19" s="252" t="s">
        <v>91</v>
      </c>
      <c r="H19" s="252"/>
      <c r="I19" s="253"/>
      <c r="J19" s="94"/>
      <c r="K19" s="93"/>
      <c r="L19" s="93"/>
      <c r="M19" s="107"/>
    </row>
    <row r="20" spans="1:13" ht="15.75" thickBot="1">
      <c r="A20" s="85"/>
      <c r="B20" s="84"/>
      <c r="C20" s="84"/>
      <c r="D20" s="84"/>
      <c r="E20" s="96">
        <v>8</v>
      </c>
      <c r="F20" s="86"/>
      <c r="G20" s="254" t="s">
        <v>14</v>
      </c>
      <c r="H20" s="254"/>
      <c r="I20" s="255"/>
      <c r="J20" s="94"/>
      <c r="K20" s="93"/>
      <c r="L20" s="93"/>
      <c r="M20" s="107"/>
    </row>
    <row r="21" spans="1:13" ht="16.5" thickTop="1" thickBot="1">
      <c r="A21" s="88"/>
      <c r="B21" s="89"/>
      <c r="C21" s="89"/>
      <c r="D21" s="89"/>
      <c r="E21" s="97"/>
      <c r="F21" s="256" t="s">
        <v>64</v>
      </c>
      <c r="G21" s="256"/>
      <c r="H21" s="256"/>
      <c r="I21" s="256"/>
      <c r="J21" s="177">
        <f>SUM(J13:J20)</f>
        <v>50000</v>
      </c>
      <c r="K21" s="177">
        <f t="shared" ref="K21:M21" si="0">SUM(K13:K20)</f>
        <v>50000</v>
      </c>
      <c r="L21" s="177">
        <f t="shared" si="0"/>
        <v>3161977</v>
      </c>
      <c r="M21" s="177">
        <f t="shared" si="0"/>
        <v>3211977</v>
      </c>
    </row>
    <row r="22" spans="1:13" ht="30" customHeight="1">
      <c r="A22" s="81">
        <v>2</v>
      </c>
      <c r="B22" s="82"/>
      <c r="C22" s="82"/>
      <c r="D22" s="82"/>
      <c r="E22" s="83"/>
      <c r="F22" s="257" t="s">
        <v>131</v>
      </c>
      <c r="G22" s="258"/>
      <c r="H22" s="258"/>
      <c r="I22" s="258"/>
      <c r="J22" s="99"/>
      <c r="K22" s="108"/>
      <c r="L22" s="108"/>
      <c r="M22" s="123"/>
    </row>
    <row r="23" spans="1:13" ht="27" customHeight="1">
      <c r="A23" s="85"/>
      <c r="B23" s="84"/>
      <c r="C23" s="84"/>
      <c r="D23" s="84"/>
      <c r="E23" s="96">
        <v>1</v>
      </c>
      <c r="F23" s="86"/>
      <c r="G23" s="259" t="s">
        <v>115</v>
      </c>
      <c r="H23" s="252"/>
      <c r="I23" s="253"/>
      <c r="J23" s="94">
        <v>39830212</v>
      </c>
      <c r="K23" s="93">
        <v>40192162</v>
      </c>
      <c r="L23" s="93">
        <f>M23-K23</f>
        <v>13291124</v>
      </c>
      <c r="M23" s="107">
        <v>53483286</v>
      </c>
    </row>
    <row r="24" spans="1:13" ht="29.25" customHeight="1">
      <c r="A24" s="85"/>
      <c r="B24" s="84"/>
      <c r="C24" s="84"/>
      <c r="D24" s="84"/>
      <c r="E24" s="96">
        <v>2</v>
      </c>
      <c r="F24" s="86"/>
      <c r="G24" s="259" t="s">
        <v>116</v>
      </c>
      <c r="H24" s="252"/>
      <c r="I24" s="253"/>
      <c r="J24" s="94">
        <v>0</v>
      </c>
      <c r="K24" s="93">
        <v>0</v>
      </c>
      <c r="L24" s="93">
        <f t="shared" ref="L24:L30" si="1">M24-K24</f>
        <v>24397762</v>
      </c>
      <c r="M24" s="107">
        <v>24397762</v>
      </c>
    </row>
    <row r="25" spans="1:13">
      <c r="A25" s="85"/>
      <c r="B25" s="84"/>
      <c r="C25" s="84"/>
      <c r="D25" s="84"/>
      <c r="E25" s="96">
        <v>3</v>
      </c>
      <c r="F25" s="86"/>
      <c r="G25" s="252" t="s">
        <v>5</v>
      </c>
      <c r="H25" s="252"/>
      <c r="I25" s="253"/>
      <c r="J25" s="94"/>
      <c r="K25" s="93"/>
      <c r="L25" s="93"/>
      <c r="M25" s="107"/>
    </row>
    <row r="26" spans="1:13">
      <c r="A26" s="85"/>
      <c r="B26" s="84"/>
      <c r="C26" s="84"/>
      <c r="D26" s="84"/>
      <c r="E26" s="96">
        <v>4</v>
      </c>
      <c r="F26" s="86"/>
      <c r="G26" s="252" t="s">
        <v>6</v>
      </c>
      <c r="H26" s="252"/>
      <c r="I26" s="253"/>
      <c r="J26" s="94"/>
      <c r="K26" s="93"/>
      <c r="L26" s="93"/>
      <c r="M26" s="107"/>
    </row>
    <row r="27" spans="1:13">
      <c r="A27" s="85"/>
      <c r="B27" s="84"/>
      <c r="C27" s="84"/>
      <c r="D27" s="84"/>
      <c r="E27" s="96">
        <v>5</v>
      </c>
      <c r="F27" s="86"/>
      <c r="G27" s="252" t="s">
        <v>22</v>
      </c>
      <c r="H27" s="252"/>
      <c r="I27" s="253"/>
      <c r="J27" s="94"/>
      <c r="K27" s="93"/>
      <c r="L27" s="93"/>
      <c r="M27" s="107"/>
    </row>
    <row r="28" spans="1:13">
      <c r="A28" s="85"/>
      <c r="B28" s="84"/>
      <c r="C28" s="84"/>
      <c r="D28" s="84"/>
      <c r="E28" s="96">
        <v>6</v>
      </c>
      <c r="F28" s="86"/>
      <c r="G28" s="252" t="s">
        <v>90</v>
      </c>
      <c r="H28" s="252"/>
      <c r="I28" s="253"/>
      <c r="J28" s="94"/>
      <c r="K28" s="93"/>
      <c r="L28" s="93"/>
      <c r="M28" s="107"/>
    </row>
    <row r="29" spans="1:13">
      <c r="A29" s="85"/>
      <c r="B29" s="84"/>
      <c r="C29" s="84"/>
      <c r="D29" s="84"/>
      <c r="E29" s="96">
        <v>7</v>
      </c>
      <c r="F29" s="86"/>
      <c r="G29" s="252" t="s">
        <v>91</v>
      </c>
      <c r="H29" s="252"/>
      <c r="I29" s="253"/>
      <c r="J29" s="94"/>
      <c r="K29" s="93"/>
      <c r="L29" s="93"/>
      <c r="M29" s="107"/>
    </row>
    <row r="30" spans="1:13" ht="15.75" thickBot="1">
      <c r="A30" s="85"/>
      <c r="B30" s="84"/>
      <c r="C30" s="84"/>
      <c r="D30" s="84"/>
      <c r="E30" s="96">
        <v>8</v>
      </c>
      <c r="F30" s="86"/>
      <c r="G30" s="254" t="s">
        <v>14</v>
      </c>
      <c r="H30" s="254"/>
      <c r="I30" s="255"/>
      <c r="J30" s="94"/>
      <c r="K30" s="93"/>
      <c r="L30" s="93">
        <f t="shared" si="1"/>
        <v>1690570</v>
      </c>
      <c r="M30" s="107">
        <v>1690570</v>
      </c>
    </row>
    <row r="31" spans="1:13" ht="16.5" thickTop="1" thickBot="1">
      <c r="A31" s="88"/>
      <c r="B31" s="89"/>
      <c r="C31" s="89"/>
      <c r="D31" s="89"/>
      <c r="E31" s="97"/>
      <c r="F31" s="256" t="s">
        <v>64</v>
      </c>
      <c r="G31" s="256"/>
      <c r="H31" s="256"/>
      <c r="I31" s="256"/>
      <c r="J31" s="177">
        <f>SUM(J23:J30)</f>
        <v>39830212</v>
      </c>
      <c r="K31" s="177">
        <f t="shared" ref="K31:M31" si="2">SUM(K23:K30)</f>
        <v>40192162</v>
      </c>
      <c r="L31" s="177">
        <f t="shared" si="2"/>
        <v>39379456</v>
      </c>
      <c r="M31" s="177">
        <f t="shared" si="2"/>
        <v>79571618</v>
      </c>
    </row>
    <row r="32" spans="1:13" ht="30" customHeight="1">
      <c r="A32" s="81">
        <v>3</v>
      </c>
      <c r="B32" s="82"/>
      <c r="C32" s="82"/>
      <c r="D32" s="82"/>
      <c r="E32" s="83"/>
      <c r="F32" s="257" t="s">
        <v>132</v>
      </c>
      <c r="G32" s="258"/>
      <c r="H32" s="258"/>
      <c r="I32" s="258"/>
      <c r="J32" s="99"/>
      <c r="K32" s="108"/>
      <c r="L32" s="108"/>
      <c r="M32" s="123"/>
    </row>
    <row r="33" spans="1:13" ht="27" customHeight="1">
      <c r="A33" s="85"/>
      <c r="B33" s="84"/>
      <c r="C33" s="84"/>
      <c r="D33" s="84"/>
      <c r="E33" s="96">
        <v>1</v>
      </c>
      <c r="F33" s="86"/>
      <c r="G33" s="259" t="s">
        <v>115</v>
      </c>
      <c r="H33" s="252"/>
      <c r="I33" s="253"/>
      <c r="J33" s="94">
        <v>17319375</v>
      </c>
      <c r="K33" s="93">
        <v>17319375</v>
      </c>
      <c r="L33" s="93">
        <f>M33-K33</f>
        <v>-15698327</v>
      </c>
      <c r="M33" s="107">
        <v>1621048</v>
      </c>
    </row>
    <row r="34" spans="1:13" ht="29.25" customHeight="1">
      <c r="A34" s="85"/>
      <c r="B34" s="84"/>
      <c r="C34" s="84"/>
      <c r="D34" s="84"/>
      <c r="E34" s="96">
        <v>2</v>
      </c>
      <c r="F34" s="86"/>
      <c r="G34" s="259" t="s">
        <v>116</v>
      </c>
      <c r="H34" s="252"/>
      <c r="I34" s="253"/>
      <c r="J34" s="94">
        <v>24398055</v>
      </c>
      <c r="K34" s="93">
        <v>24398055</v>
      </c>
      <c r="L34" s="93">
        <f>M34-K34</f>
        <v>-24398055</v>
      </c>
      <c r="M34" s="107">
        <v>0</v>
      </c>
    </row>
    <row r="35" spans="1:13">
      <c r="A35" s="85"/>
      <c r="B35" s="84"/>
      <c r="C35" s="84"/>
      <c r="D35" s="84"/>
      <c r="E35" s="96">
        <v>3</v>
      </c>
      <c r="F35" s="86"/>
      <c r="G35" s="252" t="s">
        <v>5</v>
      </c>
      <c r="H35" s="252"/>
      <c r="I35" s="253"/>
      <c r="J35" s="94"/>
      <c r="K35" s="93"/>
      <c r="L35" s="93"/>
      <c r="M35" s="107"/>
    </row>
    <row r="36" spans="1:13">
      <c r="A36" s="85"/>
      <c r="B36" s="84"/>
      <c r="C36" s="84"/>
      <c r="D36" s="84"/>
      <c r="E36" s="96">
        <v>4</v>
      </c>
      <c r="F36" s="86"/>
      <c r="G36" s="252" t="s">
        <v>6</v>
      </c>
      <c r="H36" s="252"/>
      <c r="I36" s="253"/>
      <c r="J36" s="94"/>
      <c r="K36" s="93"/>
      <c r="L36" s="93"/>
      <c r="M36" s="107"/>
    </row>
    <row r="37" spans="1:13">
      <c r="A37" s="85"/>
      <c r="B37" s="84"/>
      <c r="C37" s="84"/>
      <c r="D37" s="84"/>
      <c r="E37" s="96">
        <v>5</v>
      </c>
      <c r="F37" s="86"/>
      <c r="G37" s="252" t="s">
        <v>22</v>
      </c>
      <c r="H37" s="252"/>
      <c r="I37" s="253"/>
      <c r="J37" s="94"/>
      <c r="K37" s="93"/>
      <c r="L37" s="93"/>
      <c r="M37" s="107"/>
    </row>
    <row r="38" spans="1:13">
      <c r="A38" s="85"/>
      <c r="B38" s="84"/>
      <c r="C38" s="84"/>
      <c r="D38" s="84"/>
      <c r="E38" s="96">
        <v>6</v>
      </c>
      <c r="F38" s="86"/>
      <c r="G38" s="252" t="s">
        <v>90</v>
      </c>
      <c r="H38" s="252"/>
      <c r="I38" s="253"/>
      <c r="J38" s="94"/>
      <c r="K38" s="93"/>
      <c r="L38" s="93"/>
      <c r="M38" s="107"/>
    </row>
    <row r="39" spans="1:13">
      <c r="A39" s="85"/>
      <c r="B39" s="84"/>
      <c r="C39" s="84"/>
      <c r="D39" s="84"/>
      <c r="E39" s="96">
        <v>7</v>
      </c>
      <c r="F39" s="86"/>
      <c r="G39" s="252" t="s">
        <v>91</v>
      </c>
      <c r="H39" s="252"/>
      <c r="I39" s="253"/>
      <c r="J39" s="94"/>
      <c r="K39" s="93"/>
      <c r="L39" s="93"/>
      <c r="M39" s="107"/>
    </row>
    <row r="40" spans="1:13" ht="15.75" thickBot="1">
      <c r="A40" s="85"/>
      <c r="B40" s="84"/>
      <c r="C40" s="84"/>
      <c r="D40" s="84"/>
      <c r="E40" s="96">
        <v>8</v>
      </c>
      <c r="F40" s="86"/>
      <c r="G40" s="254" t="s">
        <v>14</v>
      </c>
      <c r="H40" s="254"/>
      <c r="I40" s="255"/>
      <c r="J40" s="94">
        <v>15250000</v>
      </c>
      <c r="K40" s="93">
        <v>15066428</v>
      </c>
      <c r="L40" s="93"/>
      <c r="M40" s="107">
        <f t="shared" ref="M40" si="3">K40+L40</f>
        <v>15066428</v>
      </c>
    </row>
    <row r="41" spans="1:13" ht="16.5" thickTop="1" thickBot="1">
      <c r="A41" s="88"/>
      <c r="B41" s="89"/>
      <c r="C41" s="89"/>
      <c r="D41" s="89"/>
      <c r="E41" s="97"/>
      <c r="F41" s="256" t="s">
        <v>64</v>
      </c>
      <c r="G41" s="256"/>
      <c r="H41" s="256"/>
      <c r="I41" s="256"/>
      <c r="J41" s="177">
        <f>SUM(J33:J40)</f>
        <v>56967430</v>
      </c>
      <c r="K41" s="177">
        <f t="shared" ref="K41:M41" si="4">SUM(K33:K40)</f>
        <v>56783858</v>
      </c>
      <c r="L41" s="177">
        <f t="shared" si="4"/>
        <v>-40096382</v>
      </c>
      <c r="M41" s="177">
        <f t="shared" si="4"/>
        <v>16687476</v>
      </c>
    </row>
    <row r="42" spans="1:13" ht="30" customHeight="1">
      <c r="A42" s="81">
        <v>4</v>
      </c>
      <c r="B42" s="82"/>
      <c r="C42" s="82"/>
      <c r="D42" s="82"/>
      <c r="E42" s="83"/>
      <c r="F42" s="257" t="s">
        <v>147</v>
      </c>
      <c r="G42" s="258"/>
      <c r="H42" s="258"/>
      <c r="I42" s="258"/>
      <c r="J42" s="99"/>
      <c r="K42" s="108"/>
      <c r="L42" s="108"/>
      <c r="M42" s="123"/>
    </row>
    <row r="43" spans="1:13" ht="27" customHeight="1">
      <c r="A43" s="85"/>
      <c r="B43" s="84"/>
      <c r="C43" s="84"/>
      <c r="D43" s="84"/>
      <c r="E43" s="96">
        <v>1</v>
      </c>
      <c r="F43" s="86"/>
      <c r="G43" s="259" t="s">
        <v>115</v>
      </c>
      <c r="H43" s="252"/>
      <c r="I43" s="253"/>
      <c r="J43" s="94"/>
      <c r="K43" s="93"/>
      <c r="L43" s="93"/>
      <c r="M43" s="107"/>
    </row>
    <row r="44" spans="1:13" ht="29.25" customHeight="1">
      <c r="A44" s="85"/>
      <c r="B44" s="84"/>
      <c r="C44" s="84"/>
      <c r="D44" s="84"/>
      <c r="E44" s="96">
        <v>2</v>
      </c>
      <c r="F44" s="86"/>
      <c r="G44" s="259" t="s">
        <v>116</v>
      </c>
      <c r="H44" s="252"/>
      <c r="I44" s="253"/>
      <c r="J44" s="94"/>
      <c r="K44" s="93"/>
      <c r="L44" s="93"/>
      <c r="M44" s="107"/>
    </row>
    <row r="45" spans="1:13">
      <c r="A45" s="85"/>
      <c r="B45" s="84"/>
      <c r="C45" s="84"/>
      <c r="D45" s="84"/>
      <c r="E45" s="96">
        <v>3</v>
      </c>
      <c r="F45" s="86"/>
      <c r="G45" s="252" t="s">
        <v>5</v>
      </c>
      <c r="H45" s="252"/>
      <c r="I45" s="253"/>
      <c r="J45" s="94">
        <v>3100000</v>
      </c>
      <c r="K45" s="93">
        <v>3100000</v>
      </c>
      <c r="L45" s="93">
        <f>M45-K45</f>
        <v>-302180</v>
      </c>
      <c r="M45" s="107">
        <v>2797820</v>
      </c>
    </row>
    <row r="46" spans="1:13">
      <c r="A46" s="85"/>
      <c r="B46" s="84"/>
      <c r="C46" s="84"/>
      <c r="D46" s="84"/>
      <c r="E46" s="96">
        <v>4</v>
      </c>
      <c r="F46" s="86"/>
      <c r="G46" s="252" t="s">
        <v>6</v>
      </c>
      <c r="H46" s="252"/>
      <c r="I46" s="253"/>
      <c r="J46" s="94"/>
      <c r="K46" s="93"/>
      <c r="L46" s="93"/>
      <c r="M46" s="107"/>
    </row>
    <row r="47" spans="1:13">
      <c r="A47" s="85"/>
      <c r="B47" s="84"/>
      <c r="C47" s="84"/>
      <c r="D47" s="84"/>
      <c r="E47" s="96">
        <v>5</v>
      </c>
      <c r="F47" s="86"/>
      <c r="G47" s="252" t="s">
        <v>22</v>
      </c>
      <c r="H47" s="252"/>
      <c r="I47" s="253"/>
      <c r="J47" s="94"/>
      <c r="K47" s="93"/>
      <c r="L47" s="93"/>
      <c r="M47" s="107"/>
    </row>
    <row r="48" spans="1:13">
      <c r="A48" s="85"/>
      <c r="B48" s="84"/>
      <c r="C48" s="84"/>
      <c r="D48" s="84"/>
      <c r="E48" s="96">
        <v>6</v>
      </c>
      <c r="F48" s="86"/>
      <c r="G48" s="252" t="s">
        <v>90</v>
      </c>
      <c r="H48" s="252"/>
      <c r="I48" s="253"/>
      <c r="J48" s="94"/>
      <c r="K48" s="93"/>
      <c r="L48" s="93"/>
      <c r="M48" s="107"/>
    </row>
    <row r="49" spans="1:13">
      <c r="A49" s="85"/>
      <c r="B49" s="84"/>
      <c r="C49" s="84"/>
      <c r="D49" s="84"/>
      <c r="E49" s="96">
        <v>7</v>
      </c>
      <c r="F49" s="86"/>
      <c r="G49" s="252" t="s">
        <v>91</v>
      </c>
      <c r="H49" s="252"/>
      <c r="I49" s="253"/>
      <c r="J49" s="94"/>
      <c r="K49" s="93"/>
      <c r="L49" s="93"/>
      <c r="M49" s="107"/>
    </row>
    <row r="50" spans="1:13" ht="15.75" thickBot="1">
      <c r="A50" s="85"/>
      <c r="B50" s="84"/>
      <c r="C50" s="84"/>
      <c r="D50" s="84"/>
      <c r="E50" s="96">
        <v>8</v>
      </c>
      <c r="F50" s="86"/>
      <c r="G50" s="254" t="s">
        <v>14</v>
      </c>
      <c r="H50" s="254"/>
      <c r="I50" s="255"/>
      <c r="J50" s="94"/>
      <c r="K50" s="93"/>
      <c r="L50" s="93"/>
      <c r="M50" s="107"/>
    </row>
    <row r="51" spans="1:13" ht="16.5" thickTop="1" thickBot="1">
      <c r="A51" s="88"/>
      <c r="B51" s="89"/>
      <c r="C51" s="89"/>
      <c r="D51" s="89"/>
      <c r="E51" s="97"/>
      <c r="F51" s="256" t="s">
        <v>64</v>
      </c>
      <c r="G51" s="256"/>
      <c r="H51" s="256"/>
      <c r="I51" s="256"/>
      <c r="J51" s="177">
        <f>SUM(J43:J50)</f>
        <v>3100000</v>
      </c>
      <c r="K51" s="177">
        <f t="shared" ref="K51:M51" si="5">SUM(K43:K50)</f>
        <v>3100000</v>
      </c>
      <c r="L51" s="177">
        <f t="shared" si="5"/>
        <v>-302180</v>
      </c>
      <c r="M51" s="177">
        <f t="shared" si="5"/>
        <v>2797820</v>
      </c>
    </row>
    <row r="52" spans="1:13">
      <c r="A52" s="81">
        <v>5</v>
      </c>
      <c r="B52" s="82"/>
      <c r="C52" s="82"/>
      <c r="D52" s="82"/>
      <c r="E52" s="83"/>
      <c r="F52" s="257" t="s">
        <v>163</v>
      </c>
      <c r="G52" s="258"/>
      <c r="H52" s="258"/>
      <c r="I52" s="258"/>
      <c r="J52" s="99"/>
      <c r="K52" s="108"/>
      <c r="L52" s="108"/>
      <c r="M52" s="123"/>
    </row>
    <row r="53" spans="1:13" ht="27" customHeight="1">
      <c r="A53" s="85"/>
      <c r="B53" s="84"/>
      <c r="C53" s="84"/>
      <c r="D53" s="84"/>
      <c r="E53" s="96">
        <v>1</v>
      </c>
      <c r="F53" s="86"/>
      <c r="G53" s="259" t="s">
        <v>115</v>
      </c>
      <c r="H53" s="252"/>
      <c r="I53" s="253"/>
      <c r="J53" s="94"/>
      <c r="K53" s="93"/>
      <c r="L53" s="93">
        <f>M53-K53</f>
        <v>831500</v>
      </c>
      <c r="M53" s="107">
        <v>831500</v>
      </c>
    </row>
    <row r="54" spans="1:13" ht="29.25" customHeight="1">
      <c r="A54" s="85"/>
      <c r="B54" s="84"/>
      <c r="C54" s="84"/>
      <c r="D54" s="84"/>
      <c r="E54" s="96">
        <v>2</v>
      </c>
      <c r="F54" s="86"/>
      <c r="G54" s="259" t="s">
        <v>116</v>
      </c>
      <c r="H54" s="252"/>
      <c r="I54" s="253"/>
      <c r="J54" s="94"/>
      <c r="K54" s="93"/>
      <c r="L54" s="93"/>
      <c r="M54" s="107"/>
    </row>
    <row r="55" spans="1:13">
      <c r="A55" s="85"/>
      <c r="B55" s="84"/>
      <c r="C55" s="84"/>
      <c r="D55" s="84"/>
      <c r="E55" s="96">
        <v>3</v>
      </c>
      <c r="F55" s="86"/>
      <c r="G55" s="252" t="s">
        <v>5</v>
      </c>
      <c r="H55" s="252"/>
      <c r="I55" s="253"/>
      <c r="J55" s="94"/>
      <c r="K55" s="93"/>
      <c r="L55" s="93"/>
      <c r="M55" s="107"/>
    </row>
    <row r="56" spans="1:13">
      <c r="A56" s="85"/>
      <c r="B56" s="84"/>
      <c r="C56" s="84"/>
      <c r="D56" s="84"/>
      <c r="E56" s="96">
        <v>4</v>
      </c>
      <c r="F56" s="86"/>
      <c r="G56" s="252" t="s">
        <v>6</v>
      </c>
      <c r="H56" s="252"/>
      <c r="I56" s="253"/>
      <c r="J56" s="94"/>
      <c r="K56" s="93"/>
      <c r="L56" s="93"/>
      <c r="M56" s="107"/>
    </row>
    <row r="57" spans="1:13">
      <c r="A57" s="85"/>
      <c r="B57" s="84"/>
      <c r="C57" s="84"/>
      <c r="D57" s="84"/>
      <c r="E57" s="96">
        <v>5</v>
      </c>
      <c r="F57" s="86"/>
      <c r="G57" s="252" t="s">
        <v>22</v>
      </c>
      <c r="H57" s="252"/>
      <c r="I57" s="253"/>
      <c r="J57" s="94"/>
      <c r="K57" s="93"/>
      <c r="L57" s="93"/>
      <c r="M57" s="107"/>
    </row>
    <row r="58" spans="1:13">
      <c r="A58" s="85"/>
      <c r="B58" s="84"/>
      <c r="C58" s="84"/>
      <c r="D58" s="84"/>
      <c r="E58" s="96">
        <v>6</v>
      </c>
      <c r="F58" s="86"/>
      <c r="G58" s="252" t="s">
        <v>90</v>
      </c>
      <c r="H58" s="252"/>
      <c r="I58" s="253"/>
      <c r="J58" s="94"/>
      <c r="K58" s="93"/>
      <c r="L58" s="93"/>
      <c r="M58" s="107"/>
    </row>
    <row r="59" spans="1:13">
      <c r="A59" s="85"/>
      <c r="B59" s="84"/>
      <c r="C59" s="84"/>
      <c r="D59" s="84"/>
      <c r="E59" s="96">
        <v>7</v>
      </c>
      <c r="F59" s="86"/>
      <c r="G59" s="252" t="s">
        <v>91</v>
      </c>
      <c r="H59" s="252"/>
      <c r="I59" s="253"/>
      <c r="J59" s="94"/>
      <c r="K59" s="93"/>
      <c r="L59" s="93"/>
      <c r="M59" s="107"/>
    </row>
    <row r="60" spans="1:13" ht="15.75" thickBot="1">
      <c r="A60" s="85"/>
      <c r="B60" s="84"/>
      <c r="C60" s="84"/>
      <c r="D60" s="84"/>
      <c r="E60" s="96">
        <v>8</v>
      </c>
      <c r="F60" s="86"/>
      <c r="G60" s="254" t="s">
        <v>14</v>
      </c>
      <c r="H60" s="254"/>
      <c r="I60" s="255"/>
      <c r="J60" s="94">
        <v>0</v>
      </c>
      <c r="K60" s="93"/>
      <c r="L60" s="93"/>
      <c r="M60" s="107">
        <f t="shared" ref="M60" si="6">K60+L60</f>
        <v>0</v>
      </c>
    </row>
    <row r="61" spans="1:13" ht="16.5" thickTop="1" thickBot="1">
      <c r="A61" s="88"/>
      <c r="B61" s="89"/>
      <c r="C61" s="89"/>
      <c r="D61" s="89"/>
      <c r="E61" s="97"/>
      <c r="F61" s="256" t="s">
        <v>64</v>
      </c>
      <c r="G61" s="256"/>
      <c r="H61" s="256"/>
      <c r="I61" s="256"/>
      <c r="J61" s="177">
        <f>SUM(J52:J60)</f>
        <v>0</v>
      </c>
      <c r="K61" s="177">
        <f t="shared" ref="K61:M61" si="7">SUM(K52:K60)</f>
        <v>0</v>
      </c>
      <c r="L61" s="177">
        <f t="shared" si="7"/>
        <v>831500</v>
      </c>
      <c r="M61" s="177">
        <f t="shared" si="7"/>
        <v>831500</v>
      </c>
    </row>
    <row r="62" spans="1:13" ht="34.5" customHeight="1">
      <c r="A62" s="81">
        <v>6</v>
      </c>
      <c r="B62" s="82"/>
      <c r="C62" s="82"/>
      <c r="D62" s="82"/>
      <c r="E62" s="83"/>
      <c r="F62" s="257" t="s">
        <v>161</v>
      </c>
      <c r="G62" s="258"/>
      <c r="H62" s="258"/>
      <c r="I62" s="280"/>
      <c r="J62" s="99"/>
      <c r="K62" s="108"/>
      <c r="L62" s="108"/>
      <c r="M62" s="123"/>
    </row>
    <row r="63" spans="1:13" ht="27" customHeight="1">
      <c r="A63" s="85"/>
      <c r="B63" s="84"/>
      <c r="C63" s="84"/>
      <c r="D63" s="84"/>
      <c r="E63" s="96">
        <v>1</v>
      </c>
      <c r="F63" s="86"/>
      <c r="G63" s="259" t="s">
        <v>115</v>
      </c>
      <c r="H63" s="252"/>
      <c r="I63" s="253"/>
      <c r="J63" s="94"/>
      <c r="K63" s="93"/>
      <c r="L63" s="93">
        <f>M63-K63</f>
        <v>54651</v>
      </c>
      <c r="M63" s="107">
        <v>54651</v>
      </c>
    </row>
    <row r="64" spans="1:13" ht="29.25" customHeight="1">
      <c r="A64" s="85"/>
      <c r="B64" s="84"/>
      <c r="C64" s="84"/>
      <c r="D64" s="84"/>
      <c r="E64" s="96">
        <v>2</v>
      </c>
      <c r="F64" s="86"/>
      <c r="G64" s="259" t="s">
        <v>116</v>
      </c>
      <c r="H64" s="252"/>
      <c r="I64" s="253"/>
      <c r="J64" s="94"/>
      <c r="K64" s="93"/>
      <c r="L64" s="93"/>
      <c r="M64" s="107"/>
    </row>
    <row r="65" spans="1:13">
      <c r="A65" s="85"/>
      <c r="B65" s="84"/>
      <c r="C65" s="84"/>
      <c r="D65" s="84"/>
      <c r="E65" s="96">
        <v>3</v>
      </c>
      <c r="F65" s="86"/>
      <c r="G65" s="252" t="s">
        <v>5</v>
      </c>
      <c r="H65" s="252"/>
      <c r="I65" s="253"/>
      <c r="J65" s="94"/>
      <c r="K65" s="93"/>
      <c r="L65" s="93"/>
      <c r="M65" s="107"/>
    </row>
    <row r="66" spans="1:13">
      <c r="A66" s="85"/>
      <c r="B66" s="84"/>
      <c r="C66" s="84"/>
      <c r="D66" s="84"/>
      <c r="E66" s="96">
        <v>4</v>
      </c>
      <c r="F66" s="86"/>
      <c r="G66" s="252" t="s">
        <v>6</v>
      </c>
      <c r="H66" s="252"/>
      <c r="I66" s="253"/>
      <c r="J66" s="94">
        <v>0</v>
      </c>
      <c r="K66" s="93">
        <v>0</v>
      </c>
      <c r="L66" s="93">
        <f>M66-K66</f>
        <v>485444</v>
      </c>
      <c r="M66" s="107">
        <v>485444</v>
      </c>
    </row>
    <row r="67" spans="1:13">
      <c r="A67" s="85"/>
      <c r="B67" s="84"/>
      <c r="C67" s="84"/>
      <c r="D67" s="84"/>
      <c r="E67" s="96">
        <v>5</v>
      </c>
      <c r="F67" s="86"/>
      <c r="G67" s="252" t="s">
        <v>22</v>
      </c>
      <c r="H67" s="252"/>
      <c r="I67" s="253"/>
      <c r="J67" s="94"/>
      <c r="K67" s="93"/>
      <c r="L67" s="93"/>
      <c r="M67" s="107"/>
    </row>
    <row r="68" spans="1:13">
      <c r="A68" s="85"/>
      <c r="B68" s="84"/>
      <c r="C68" s="84"/>
      <c r="D68" s="84"/>
      <c r="E68" s="96">
        <v>6</v>
      </c>
      <c r="F68" s="86"/>
      <c r="G68" s="252" t="s">
        <v>90</v>
      </c>
      <c r="H68" s="252"/>
      <c r="I68" s="253"/>
      <c r="J68" s="94"/>
      <c r="K68" s="93"/>
      <c r="L68" s="93"/>
      <c r="M68" s="107"/>
    </row>
    <row r="69" spans="1:13">
      <c r="A69" s="85"/>
      <c r="B69" s="84"/>
      <c r="C69" s="84"/>
      <c r="D69" s="84"/>
      <c r="E69" s="96">
        <v>7</v>
      </c>
      <c r="F69" s="86"/>
      <c r="G69" s="252" t="s">
        <v>91</v>
      </c>
      <c r="H69" s="252"/>
      <c r="I69" s="253"/>
      <c r="J69" s="94"/>
      <c r="K69" s="93"/>
      <c r="L69" s="93"/>
      <c r="M69" s="107"/>
    </row>
    <row r="70" spans="1:13" ht="15.75" thickBot="1">
      <c r="A70" s="85"/>
      <c r="B70" s="84"/>
      <c r="C70" s="84"/>
      <c r="D70" s="84"/>
      <c r="E70" s="96">
        <v>8</v>
      </c>
      <c r="F70" s="86"/>
      <c r="G70" s="254" t="s">
        <v>14</v>
      </c>
      <c r="H70" s="254"/>
      <c r="I70" s="255"/>
      <c r="J70" s="94"/>
      <c r="K70" s="93"/>
      <c r="L70" s="93"/>
      <c r="M70" s="107"/>
    </row>
    <row r="71" spans="1:13" ht="16.5" thickTop="1" thickBot="1">
      <c r="A71" s="88"/>
      <c r="B71" s="89"/>
      <c r="C71" s="89"/>
      <c r="D71" s="89"/>
      <c r="E71" s="97"/>
      <c r="F71" s="256" t="s">
        <v>64</v>
      </c>
      <c r="G71" s="256"/>
      <c r="H71" s="256"/>
      <c r="I71" s="256"/>
      <c r="J71" s="177">
        <f>SUM(J62:J70)</f>
        <v>0</v>
      </c>
      <c r="K71" s="177">
        <f t="shared" ref="K71:M71" si="8">SUM(K62:K70)</f>
        <v>0</v>
      </c>
      <c r="L71" s="177">
        <f t="shared" si="8"/>
        <v>540095</v>
      </c>
      <c r="M71" s="177">
        <f t="shared" si="8"/>
        <v>540095</v>
      </c>
    </row>
    <row r="72" spans="1:13" ht="27.6" customHeight="1">
      <c r="A72" s="81">
        <v>7</v>
      </c>
      <c r="B72" s="82"/>
      <c r="C72" s="82"/>
      <c r="D72" s="82"/>
      <c r="E72" s="83"/>
      <c r="F72" s="257" t="s">
        <v>162</v>
      </c>
      <c r="G72" s="258"/>
      <c r="H72" s="258"/>
      <c r="I72" s="258"/>
      <c r="J72" s="99"/>
      <c r="K72" s="108"/>
      <c r="L72" s="108"/>
      <c r="M72" s="123"/>
    </row>
    <row r="73" spans="1:13" ht="27" customHeight="1">
      <c r="A73" s="85"/>
      <c r="B73" s="84"/>
      <c r="C73" s="84"/>
      <c r="D73" s="84"/>
      <c r="E73" s="96">
        <v>1</v>
      </c>
      <c r="F73" s="86"/>
      <c r="G73" s="259" t="s">
        <v>115</v>
      </c>
      <c r="H73" s="252"/>
      <c r="I73" s="253"/>
      <c r="J73" s="94">
        <v>0</v>
      </c>
      <c r="K73" s="93">
        <v>0</v>
      </c>
      <c r="L73" s="93">
        <f>M73-K73</f>
        <v>11160716</v>
      </c>
      <c r="M73" s="107">
        <v>11160716</v>
      </c>
    </row>
    <row r="74" spans="1:13" ht="29.25" customHeight="1">
      <c r="A74" s="85"/>
      <c r="B74" s="84"/>
      <c r="C74" s="84"/>
      <c r="D74" s="84"/>
      <c r="E74" s="96">
        <v>2</v>
      </c>
      <c r="F74" s="86"/>
      <c r="G74" s="259" t="s">
        <v>116</v>
      </c>
      <c r="H74" s="252"/>
      <c r="I74" s="253"/>
      <c r="J74" s="94"/>
      <c r="K74" s="93"/>
      <c r="L74" s="93"/>
      <c r="M74" s="107"/>
    </row>
    <row r="75" spans="1:13">
      <c r="A75" s="85"/>
      <c r="B75" s="84"/>
      <c r="C75" s="84"/>
      <c r="D75" s="84"/>
      <c r="E75" s="96">
        <v>3</v>
      </c>
      <c r="F75" s="86"/>
      <c r="G75" s="252" t="s">
        <v>5</v>
      </c>
      <c r="H75" s="252"/>
      <c r="I75" s="253"/>
      <c r="J75" s="94"/>
      <c r="K75" s="93"/>
      <c r="L75" s="93"/>
      <c r="M75" s="107"/>
    </row>
    <row r="76" spans="1:13">
      <c r="A76" s="85"/>
      <c r="B76" s="84"/>
      <c r="C76" s="84"/>
      <c r="D76" s="84"/>
      <c r="E76" s="96">
        <v>4</v>
      </c>
      <c r="F76" s="86"/>
      <c r="G76" s="252" t="s">
        <v>6</v>
      </c>
      <c r="H76" s="252"/>
      <c r="I76" s="253"/>
      <c r="J76" s="94">
        <v>0</v>
      </c>
      <c r="K76" s="93">
        <v>0</v>
      </c>
      <c r="L76" s="93">
        <f t="shared" ref="L76" si="9">M76-K76</f>
        <v>57500</v>
      </c>
      <c r="M76" s="107">
        <v>57500</v>
      </c>
    </row>
    <row r="77" spans="1:13">
      <c r="A77" s="85"/>
      <c r="B77" s="84"/>
      <c r="C77" s="84"/>
      <c r="D77" s="84"/>
      <c r="E77" s="96">
        <v>5</v>
      </c>
      <c r="F77" s="86"/>
      <c r="G77" s="252" t="s">
        <v>22</v>
      </c>
      <c r="H77" s="252"/>
      <c r="I77" s="253"/>
      <c r="J77" s="94"/>
      <c r="K77" s="93"/>
      <c r="L77" s="93"/>
      <c r="M77" s="107"/>
    </row>
    <row r="78" spans="1:13">
      <c r="A78" s="85"/>
      <c r="B78" s="84"/>
      <c r="C78" s="84"/>
      <c r="D78" s="84"/>
      <c r="E78" s="96">
        <v>6</v>
      </c>
      <c r="F78" s="86"/>
      <c r="G78" s="252" t="s">
        <v>90</v>
      </c>
      <c r="H78" s="252"/>
      <c r="I78" s="253"/>
      <c r="J78" s="94"/>
      <c r="K78" s="93"/>
      <c r="L78" s="93"/>
      <c r="M78" s="107"/>
    </row>
    <row r="79" spans="1:13">
      <c r="A79" s="85"/>
      <c r="B79" s="84"/>
      <c r="C79" s="84"/>
      <c r="D79" s="84"/>
      <c r="E79" s="96">
        <v>7</v>
      </c>
      <c r="F79" s="86"/>
      <c r="G79" s="252" t="s">
        <v>91</v>
      </c>
      <c r="H79" s="252"/>
      <c r="I79" s="253"/>
      <c r="J79" s="94"/>
      <c r="K79" s="93"/>
      <c r="L79" s="93"/>
      <c r="M79" s="107"/>
    </row>
    <row r="80" spans="1:13" ht="15.75" thickBot="1">
      <c r="A80" s="85"/>
      <c r="B80" s="84"/>
      <c r="C80" s="84"/>
      <c r="D80" s="84"/>
      <c r="E80" s="96">
        <v>8</v>
      </c>
      <c r="F80" s="86"/>
      <c r="G80" s="254" t="s">
        <v>14</v>
      </c>
      <c r="H80" s="254"/>
      <c r="I80" s="255"/>
      <c r="J80" s="94"/>
      <c r="K80" s="93"/>
      <c r="L80" s="93"/>
      <c r="M80" s="107"/>
    </row>
    <row r="81" spans="1:13" ht="16.5" thickTop="1" thickBot="1">
      <c r="A81" s="88"/>
      <c r="B81" s="89"/>
      <c r="C81" s="89"/>
      <c r="D81" s="89"/>
      <c r="E81" s="97"/>
      <c r="F81" s="256" t="s">
        <v>64</v>
      </c>
      <c r="G81" s="256"/>
      <c r="H81" s="256"/>
      <c r="I81" s="256"/>
      <c r="J81" s="177">
        <f>SUM(J73:J80)</f>
        <v>0</v>
      </c>
      <c r="K81" s="177">
        <f t="shared" ref="K81:M81" si="10">SUM(K73:K80)</f>
        <v>0</v>
      </c>
      <c r="L81" s="177">
        <f t="shared" si="10"/>
        <v>11218216</v>
      </c>
      <c r="M81" s="177">
        <f t="shared" si="10"/>
        <v>11218216</v>
      </c>
    </row>
    <row r="82" spans="1:13">
      <c r="A82" s="81">
        <v>8</v>
      </c>
      <c r="B82" s="82"/>
      <c r="C82" s="82"/>
      <c r="D82" s="82"/>
      <c r="E82" s="83"/>
      <c r="F82" s="257" t="s">
        <v>157</v>
      </c>
      <c r="G82" s="258"/>
      <c r="H82" s="258"/>
      <c r="I82" s="258"/>
      <c r="J82" s="99"/>
      <c r="K82" s="108"/>
      <c r="L82" s="108"/>
      <c r="M82" s="123"/>
    </row>
    <row r="83" spans="1:13" ht="27" customHeight="1">
      <c r="A83" s="85"/>
      <c r="B83" s="84"/>
      <c r="C83" s="84"/>
      <c r="D83" s="84"/>
      <c r="E83" s="96">
        <v>1</v>
      </c>
      <c r="F83" s="86"/>
      <c r="G83" s="259" t="s">
        <v>115</v>
      </c>
      <c r="H83" s="252"/>
      <c r="I83" s="253"/>
      <c r="J83" s="94">
        <v>0</v>
      </c>
      <c r="K83" s="93">
        <v>0</v>
      </c>
      <c r="L83" s="93">
        <f>M83-K83</f>
        <v>2166318</v>
      </c>
      <c r="M83" s="107">
        <v>2166318</v>
      </c>
    </row>
    <row r="84" spans="1:13" ht="29.25" customHeight="1">
      <c r="A84" s="85"/>
      <c r="B84" s="84"/>
      <c r="C84" s="84"/>
      <c r="D84" s="84"/>
      <c r="E84" s="96">
        <v>2</v>
      </c>
      <c r="F84" s="86"/>
      <c r="G84" s="259" t="s">
        <v>116</v>
      </c>
      <c r="H84" s="252"/>
      <c r="I84" s="253"/>
      <c r="J84" s="94"/>
      <c r="K84" s="93"/>
      <c r="L84" s="93">
        <f t="shared" ref="L84:L86" si="11">M84-K84</f>
        <v>127000</v>
      </c>
      <c r="M84" s="107">
        <v>127000</v>
      </c>
    </row>
    <row r="85" spans="1:13">
      <c r="A85" s="85"/>
      <c r="B85" s="84"/>
      <c r="C85" s="84"/>
      <c r="D85" s="84"/>
      <c r="E85" s="96">
        <v>3</v>
      </c>
      <c r="F85" s="86"/>
      <c r="G85" s="252" t="s">
        <v>5</v>
      </c>
      <c r="H85" s="252"/>
      <c r="I85" s="253"/>
      <c r="J85" s="94"/>
      <c r="K85" s="93"/>
      <c r="L85" s="93">
        <f t="shared" si="11"/>
        <v>0</v>
      </c>
      <c r="M85" s="107"/>
    </row>
    <row r="86" spans="1:13">
      <c r="A86" s="85"/>
      <c r="B86" s="84"/>
      <c r="C86" s="84"/>
      <c r="D86" s="84"/>
      <c r="E86" s="96">
        <v>4</v>
      </c>
      <c r="F86" s="86"/>
      <c r="G86" s="252" t="s">
        <v>6</v>
      </c>
      <c r="H86" s="252"/>
      <c r="I86" s="253"/>
      <c r="J86" s="94">
        <v>0</v>
      </c>
      <c r="K86" s="93">
        <v>0</v>
      </c>
      <c r="L86" s="93">
        <f t="shared" si="11"/>
        <v>22500</v>
      </c>
      <c r="M86" s="107">
        <v>22500</v>
      </c>
    </row>
    <row r="87" spans="1:13">
      <c r="A87" s="85"/>
      <c r="B87" s="84"/>
      <c r="C87" s="84"/>
      <c r="D87" s="84"/>
      <c r="E87" s="96">
        <v>5</v>
      </c>
      <c r="F87" s="86"/>
      <c r="G87" s="252" t="s">
        <v>22</v>
      </c>
      <c r="H87" s="252"/>
      <c r="I87" s="253"/>
      <c r="J87" s="94"/>
      <c r="K87" s="93"/>
      <c r="L87" s="93"/>
      <c r="M87" s="107"/>
    </row>
    <row r="88" spans="1:13">
      <c r="A88" s="85"/>
      <c r="B88" s="84"/>
      <c r="C88" s="84"/>
      <c r="D88" s="84"/>
      <c r="E88" s="96">
        <v>6</v>
      </c>
      <c r="F88" s="86"/>
      <c r="G88" s="252" t="s">
        <v>90</v>
      </c>
      <c r="H88" s="252"/>
      <c r="I88" s="253"/>
      <c r="J88" s="94"/>
      <c r="K88" s="93"/>
      <c r="L88" s="93"/>
      <c r="M88" s="107"/>
    </row>
    <row r="89" spans="1:13">
      <c r="A89" s="85"/>
      <c r="B89" s="84"/>
      <c r="C89" s="84"/>
      <c r="D89" s="84"/>
      <c r="E89" s="96">
        <v>7</v>
      </c>
      <c r="F89" s="86"/>
      <c r="G89" s="252" t="s">
        <v>91</v>
      </c>
      <c r="H89" s="252"/>
      <c r="I89" s="253"/>
      <c r="J89" s="94"/>
      <c r="K89" s="93"/>
      <c r="L89" s="93"/>
      <c r="M89" s="107"/>
    </row>
    <row r="90" spans="1:13" ht="15.75" thickBot="1">
      <c r="A90" s="85"/>
      <c r="B90" s="84"/>
      <c r="C90" s="84"/>
      <c r="D90" s="84"/>
      <c r="E90" s="96">
        <v>8</v>
      </c>
      <c r="F90" s="86"/>
      <c r="G90" s="254" t="s">
        <v>14</v>
      </c>
      <c r="H90" s="254"/>
      <c r="I90" s="255"/>
      <c r="J90" s="94"/>
      <c r="K90" s="93"/>
      <c r="L90" s="93"/>
      <c r="M90" s="107"/>
    </row>
    <row r="91" spans="1:13" ht="16.5" thickTop="1" thickBot="1">
      <c r="A91" s="88"/>
      <c r="B91" s="89"/>
      <c r="C91" s="89"/>
      <c r="D91" s="89"/>
      <c r="E91" s="97"/>
      <c r="F91" s="256" t="s">
        <v>64</v>
      </c>
      <c r="G91" s="256"/>
      <c r="H91" s="256"/>
      <c r="I91" s="256"/>
      <c r="J91" s="177">
        <f>SUM(J83:J90)</f>
        <v>0</v>
      </c>
      <c r="K91" s="177">
        <f t="shared" ref="K91:L91" si="12">SUM(K83:K90)</f>
        <v>0</v>
      </c>
      <c r="L91" s="177">
        <f t="shared" si="12"/>
        <v>2315818</v>
      </c>
      <c r="M91" s="177">
        <f>SUM(M83:M90)</f>
        <v>2315818</v>
      </c>
    </row>
    <row r="92" spans="1:13" hidden="1">
      <c r="A92" s="81"/>
      <c r="B92" s="82"/>
      <c r="C92" s="82"/>
      <c r="D92" s="82"/>
      <c r="E92" s="83"/>
      <c r="F92" s="257" t="s">
        <v>77</v>
      </c>
      <c r="G92" s="258"/>
      <c r="H92" s="258"/>
      <c r="I92" s="258"/>
      <c r="J92" s="99"/>
      <c r="K92" s="108"/>
      <c r="L92" s="108"/>
      <c r="M92" s="123"/>
    </row>
    <row r="93" spans="1:13" ht="27" hidden="1" customHeight="1">
      <c r="A93" s="85"/>
      <c r="B93" s="84"/>
      <c r="C93" s="84"/>
      <c r="D93" s="84"/>
      <c r="E93" s="96"/>
      <c r="F93" s="86"/>
      <c r="G93" s="259" t="s">
        <v>115</v>
      </c>
      <c r="H93" s="252"/>
      <c r="I93" s="253"/>
      <c r="J93" s="94"/>
      <c r="K93" s="93"/>
      <c r="L93" s="93"/>
      <c r="M93" s="107">
        <f>K93+L93</f>
        <v>0</v>
      </c>
    </row>
    <row r="94" spans="1:13" ht="29.25" hidden="1" customHeight="1">
      <c r="A94" s="85"/>
      <c r="B94" s="84"/>
      <c r="C94" s="84"/>
      <c r="D94" s="84"/>
      <c r="E94" s="96"/>
      <c r="F94" s="86"/>
      <c r="G94" s="259" t="s">
        <v>116</v>
      </c>
      <c r="H94" s="252"/>
      <c r="I94" s="253"/>
      <c r="J94" s="94"/>
      <c r="K94" s="93"/>
      <c r="L94" s="93"/>
      <c r="M94" s="107">
        <f t="shared" ref="M94:M100" si="13">K94+L94</f>
        <v>0</v>
      </c>
    </row>
    <row r="95" spans="1:13" hidden="1">
      <c r="A95" s="85"/>
      <c r="B95" s="84"/>
      <c r="C95" s="84"/>
      <c r="D95" s="84"/>
      <c r="E95" s="96"/>
      <c r="F95" s="86"/>
      <c r="G95" s="252" t="s">
        <v>5</v>
      </c>
      <c r="H95" s="252"/>
      <c r="I95" s="253"/>
      <c r="J95" s="94"/>
      <c r="K95" s="93"/>
      <c r="L95" s="93"/>
      <c r="M95" s="107">
        <f t="shared" si="13"/>
        <v>0</v>
      </c>
    </row>
    <row r="96" spans="1:13" hidden="1">
      <c r="A96" s="85"/>
      <c r="B96" s="84"/>
      <c r="C96" s="84"/>
      <c r="D96" s="84"/>
      <c r="E96" s="96"/>
      <c r="F96" s="86"/>
      <c r="G96" s="252" t="s">
        <v>6</v>
      </c>
      <c r="H96" s="252"/>
      <c r="I96" s="253"/>
      <c r="J96" s="94"/>
      <c r="K96" s="93"/>
      <c r="L96" s="93"/>
      <c r="M96" s="107">
        <f t="shared" si="13"/>
        <v>0</v>
      </c>
    </row>
    <row r="97" spans="1:13" hidden="1">
      <c r="A97" s="85"/>
      <c r="B97" s="84"/>
      <c r="C97" s="84"/>
      <c r="D97" s="84"/>
      <c r="E97" s="96"/>
      <c r="F97" s="86"/>
      <c r="G97" s="252" t="s">
        <v>22</v>
      </c>
      <c r="H97" s="252"/>
      <c r="I97" s="253"/>
      <c r="J97" s="94"/>
      <c r="K97" s="93"/>
      <c r="L97" s="93"/>
      <c r="M97" s="107">
        <f t="shared" si="13"/>
        <v>0</v>
      </c>
    </row>
    <row r="98" spans="1:13" hidden="1">
      <c r="A98" s="85"/>
      <c r="B98" s="84"/>
      <c r="C98" s="84"/>
      <c r="D98" s="84"/>
      <c r="E98" s="96"/>
      <c r="F98" s="86"/>
      <c r="G98" s="252" t="s">
        <v>90</v>
      </c>
      <c r="H98" s="252"/>
      <c r="I98" s="253"/>
      <c r="J98" s="94"/>
      <c r="K98" s="93"/>
      <c r="L98" s="93"/>
      <c r="M98" s="107">
        <f t="shared" si="13"/>
        <v>0</v>
      </c>
    </row>
    <row r="99" spans="1:13" hidden="1">
      <c r="A99" s="85"/>
      <c r="B99" s="84"/>
      <c r="C99" s="84"/>
      <c r="D99" s="84"/>
      <c r="E99" s="96"/>
      <c r="F99" s="86"/>
      <c r="G99" s="252" t="s">
        <v>91</v>
      </c>
      <c r="H99" s="252"/>
      <c r="I99" s="253"/>
      <c r="J99" s="94"/>
      <c r="K99" s="93"/>
      <c r="L99" s="93"/>
      <c r="M99" s="107">
        <f t="shared" si="13"/>
        <v>0</v>
      </c>
    </row>
    <row r="100" spans="1:13" hidden="1">
      <c r="A100" s="85"/>
      <c r="B100" s="84"/>
      <c r="C100" s="84"/>
      <c r="D100" s="84"/>
      <c r="E100" s="96"/>
      <c r="F100" s="86"/>
      <c r="G100" s="254" t="s">
        <v>14</v>
      </c>
      <c r="H100" s="254"/>
      <c r="I100" s="255"/>
      <c r="J100" s="94"/>
      <c r="K100" s="93"/>
      <c r="L100" s="93"/>
      <c r="M100" s="107">
        <f t="shared" si="13"/>
        <v>0</v>
      </c>
    </row>
    <row r="101" spans="1:13" hidden="1">
      <c r="A101" s="85"/>
      <c r="B101" s="84"/>
      <c r="C101" s="84"/>
      <c r="D101" s="84"/>
      <c r="E101" s="96"/>
      <c r="F101" s="279" t="s">
        <v>66</v>
      </c>
      <c r="G101" s="279"/>
      <c r="H101" s="279"/>
      <c r="I101" s="279"/>
      <c r="J101" s="95">
        <f>SUM(J93:J100)</f>
        <v>0</v>
      </c>
      <c r="K101" s="95">
        <f>SUM(K93:K100)</f>
        <v>0</v>
      </c>
      <c r="L101" s="95">
        <f>SUM(L93:L100)</f>
        <v>0</v>
      </c>
      <c r="M101" s="124">
        <f>SUM(M93:M100)</f>
        <v>0</v>
      </c>
    </row>
    <row r="102" spans="1:13" hidden="1">
      <c r="A102" s="85"/>
      <c r="B102" s="84"/>
      <c r="C102" s="84"/>
      <c r="D102" s="84"/>
      <c r="E102" s="96"/>
      <c r="F102" s="86"/>
      <c r="G102" s="86"/>
      <c r="H102" s="86"/>
      <c r="I102" s="86"/>
      <c r="J102" s="94"/>
      <c r="K102" s="93"/>
      <c r="L102" s="93"/>
      <c r="M102" s="98"/>
    </row>
    <row r="103" spans="1:13" ht="16.5" hidden="1" thickTop="1" thickBot="1">
      <c r="A103" s="88"/>
      <c r="B103" s="89"/>
      <c r="C103" s="89"/>
      <c r="D103" s="89"/>
      <c r="E103" s="97"/>
      <c r="F103" s="256" t="s">
        <v>64</v>
      </c>
      <c r="G103" s="256"/>
      <c r="H103" s="256"/>
      <c r="I103" s="256"/>
      <c r="J103" s="100">
        <f>J101</f>
        <v>0</v>
      </c>
      <c r="K103" s="100"/>
      <c r="L103" s="100">
        <f>L101</f>
        <v>0</v>
      </c>
      <c r="M103" s="125">
        <f t="shared" ref="M103" si="14">M101</f>
        <v>0</v>
      </c>
    </row>
    <row r="104" spans="1:13" hidden="1">
      <c r="A104" s="81"/>
      <c r="B104" s="82"/>
      <c r="C104" s="82"/>
      <c r="D104" s="82"/>
      <c r="E104" s="83"/>
      <c r="F104" s="257" t="s">
        <v>77</v>
      </c>
      <c r="G104" s="258"/>
      <c r="H104" s="258"/>
      <c r="I104" s="258"/>
      <c r="J104" s="99"/>
      <c r="K104" s="108"/>
      <c r="L104" s="108"/>
      <c r="M104" s="123"/>
    </row>
    <row r="105" spans="1:13" ht="27" hidden="1" customHeight="1">
      <c r="A105" s="85"/>
      <c r="B105" s="84"/>
      <c r="C105" s="84"/>
      <c r="D105" s="84"/>
      <c r="E105" s="96"/>
      <c r="F105" s="86"/>
      <c r="G105" s="259" t="s">
        <v>115</v>
      </c>
      <c r="H105" s="252"/>
      <c r="I105" s="253"/>
      <c r="J105" s="94"/>
      <c r="K105" s="93"/>
      <c r="L105" s="93"/>
      <c r="M105" s="107">
        <f>K105+L105</f>
        <v>0</v>
      </c>
    </row>
    <row r="106" spans="1:13" ht="29.25" hidden="1" customHeight="1">
      <c r="A106" s="85"/>
      <c r="B106" s="84"/>
      <c r="C106" s="84"/>
      <c r="D106" s="84"/>
      <c r="E106" s="96"/>
      <c r="F106" s="86"/>
      <c r="G106" s="259" t="s">
        <v>116</v>
      </c>
      <c r="H106" s="252"/>
      <c r="I106" s="253"/>
      <c r="J106" s="94"/>
      <c r="K106" s="93"/>
      <c r="L106" s="93"/>
      <c r="M106" s="107">
        <f t="shared" ref="M106:M112" si="15">K106+L106</f>
        <v>0</v>
      </c>
    </row>
    <row r="107" spans="1:13" hidden="1">
      <c r="A107" s="85"/>
      <c r="B107" s="84"/>
      <c r="C107" s="84"/>
      <c r="D107" s="84"/>
      <c r="E107" s="96"/>
      <c r="F107" s="86"/>
      <c r="G107" s="252" t="s">
        <v>5</v>
      </c>
      <c r="H107" s="252"/>
      <c r="I107" s="253"/>
      <c r="J107" s="94"/>
      <c r="K107" s="93"/>
      <c r="L107" s="93"/>
      <c r="M107" s="107">
        <f t="shared" si="15"/>
        <v>0</v>
      </c>
    </row>
    <row r="108" spans="1:13" hidden="1">
      <c r="A108" s="85"/>
      <c r="B108" s="84"/>
      <c r="C108" s="84"/>
      <c r="D108" s="84"/>
      <c r="E108" s="96"/>
      <c r="F108" s="86"/>
      <c r="G108" s="252" t="s">
        <v>6</v>
      </c>
      <c r="H108" s="252"/>
      <c r="I108" s="253"/>
      <c r="J108" s="94"/>
      <c r="K108" s="93"/>
      <c r="L108" s="93"/>
      <c r="M108" s="107">
        <f t="shared" si="15"/>
        <v>0</v>
      </c>
    </row>
    <row r="109" spans="1:13" hidden="1">
      <c r="A109" s="85"/>
      <c r="B109" s="84"/>
      <c r="C109" s="84"/>
      <c r="D109" s="84"/>
      <c r="E109" s="96"/>
      <c r="F109" s="86"/>
      <c r="G109" s="252" t="s">
        <v>22</v>
      </c>
      <c r="H109" s="252"/>
      <c r="I109" s="253"/>
      <c r="J109" s="94"/>
      <c r="K109" s="93"/>
      <c r="L109" s="93"/>
      <c r="M109" s="107">
        <f t="shared" si="15"/>
        <v>0</v>
      </c>
    </row>
    <row r="110" spans="1:13" hidden="1">
      <c r="A110" s="85"/>
      <c r="B110" s="84"/>
      <c r="C110" s="84"/>
      <c r="D110" s="84"/>
      <c r="E110" s="96"/>
      <c r="F110" s="86"/>
      <c r="G110" s="252" t="s">
        <v>90</v>
      </c>
      <c r="H110" s="252"/>
      <c r="I110" s="253"/>
      <c r="J110" s="94"/>
      <c r="K110" s="93"/>
      <c r="L110" s="93"/>
      <c r="M110" s="107">
        <f t="shared" si="15"/>
        <v>0</v>
      </c>
    </row>
    <row r="111" spans="1:13" hidden="1">
      <c r="A111" s="85"/>
      <c r="B111" s="84"/>
      <c r="C111" s="84"/>
      <c r="D111" s="84"/>
      <c r="E111" s="96"/>
      <c r="F111" s="86"/>
      <c r="G111" s="252" t="s">
        <v>91</v>
      </c>
      <c r="H111" s="252"/>
      <c r="I111" s="253"/>
      <c r="J111" s="94"/>
      <c r="K111" s="93"/>
      <c r="L111" s="93"/>
      <c r="M111" s="107">
        <f t="shared" si="15"/>
        <v>0</v>
      </c>
    </row>
    <row r="112" spans="1:13" hidden="1">
      <c r="A112" s="85"/>
      <c r="B112" s="84"/>
      <c r="C112" s="84"/>
      <c r="D112" s="84"/>
      <c r="E112" s="96"/>
      <c r="F112" s="86"/>
      <c r="G112" s="254" t="s">
        <v>14</v>
      </c>
      <c r="H112" s="254"/>
      <c r="I112" s="255"/>
      <c r="J112" s="94"/>
      <c r="K112" s="93"/>
      <c r="L112" s="93"/>
      <c r="M112" s="107">
        <f t="shared" si="15"/>
        <v>0</v>
      </c>
    </row>
    <row r="113" spans="1:13" hidden="1">
      <c r="A113" s="85"/>
      <c r="B113" s="84"/>
      <c r="C113" s="84"/>
      <c r="D113" s="84"/>
      <c r="E113" s="96"/>
      <c r="F113" s="279" t="s">
        <v>66</v>
      </c>
      <c r="G113" s="279"/>
      <c r="H113" s="279"/>
      <c r="I113" s="279"/>
      <c r="J113" s="95">
        <f>SUM(J105:J112)</f>
        <v>0</v>
      </c>
      <c r="K113" s="95">
        <f>SUM(K105:K112)</f>
        <v>0</v>
      </c>
      <c r="L113" s="95">
        <f>SUM(L105:L112)</f>
        <v>0</v>
      </c>
      <c r="M113" s="124">
        <f>SUM(M105:M112)</f>
        <v>0</v>
      </c>
    </row>
    <row r="114" spans="1:13" hidden="1">
      <c r="A114" s="85"/>
      <c r="B114" s="84"/>
      <c r="C114" s="84"/>
      <c r="D114" s="84"/>
      <c r="E114" s="96"/>
      <c r="F114" s="86"/>
      <c r="G114" s="86"/>
      <c r="H114" s="86"/>
      <c r="I114" s="86"/>
      <c r="J114" s="94"/>
      <c r="K114" s="93"/>
      <c r="L114" s="93"/>
      <c r="M114" s="98"/>
    </row>
    <row r="115" spans="1:13" ht="16.5" hidden="1" thickTop="1" thickBot="1">
      <c r="A115" s="88"/>
      <c r="B115" s="89"/>
      <c r="C115" s="89"/>
      <c r="D115" s="89"/>
      <c r="E115" s="97"/>
      <c r="F115" s="256" t="s">
        <v>64</v>
      </c>
      <c r="G115" s="256"/>
      <c r="H115" s="256"/>
      <c r="I115" s="256"/>
      <c r="J115" s="100">
        <f>J113</f>
        <v>0</v>
      </c>
      <c r="K115" s="100"/>
      <c r="L115" s="100">
        <f>L113</f>
        <v>0</v>
      </c>
      <c r="M115" s="125">
        <f t="shared" ref="M115" si="16">M113</f>
        <v>0</v>
      </c>
    </row>
    <row r="116" spans="1:13" ht="15.75" thickBot="1">
      <c r="A116" s="86"/>
      <c r="B116" s="86"/>
      <c r="C116" s="86"/>
      <c r="D116" s="86"/>
      <c r="E116" s="86"/>
      <c r="F116" s="145"/>
      <c r="G116" s="145"/>
      <c r="H116" s="145"/>
      <c r="I116" s="145"/>
      <c r="J116" s="91"/>
      <c r="K116" s="91"/>
      <c r="L116" s="91"/>
      <c r="M116" s="126"/>
    </row>
    <row r="117" spans="1:13" s="102" customFormat="1" ht="18" thickBot="1">
      <c r="A117" s="281" t="s">
        <v>117</v>
      </c>
      <c r="B117" s="282"/>
      <c r="C117" s="282"/>
      <c r="D117" s="282"/>
      <c r="E117" s="282"/>
      <c r="F117" s="282"/>
      <c r="G117" s="282"/>
      <c r="H117" s="282"/>
      <c r="I117" s="283"/>
      <c r="J117" s="146">
        <f>J21+J31+J41+J51+J61+J71+J81+J91+J103+J115</f>
        <v>99947642</v>
      </c>
      <c r="K117" s="146">
        <f t="shared" ref="K117:M117" si="17">K21+K31+K41+K51+K61+K71+K81+K91+K103+K115</f>
        <v>100126020</v>
      </c>
      <c r="L117" s="146">
        <f t="shared" si="17"/>
        <v>17048500</v>
      </c>
      <c r="M117" s="146">
        <f t="shared" si="17"/>
        <v>117174520</v>
      </c>
    </row>
    <row r="118" spans="1:13" s="102" customFormat="1" ht="18" thickBot="1">
      <c r="A118" s="147"/>
      <c r="B118" s="147"/>
      <c r="C118" s="147"/>
      <c r="D118" s="147"/>
      <c r="E118" s="147"/>
      <c r="F118" s="147"/>
      <c r="G118" s="147"/>
      <c r="H118" s="147"/>
      <c r="I118" s="147"/>
      <c r="J118" s="148"/>
      <c r="K118" s="148"/>
      <c r="L118" s="148"/>
      <c r="M118" s="148"/>
    </row>
    <row r="119" spans="1:13" ht="19.5" hidden="1" thickBot="1">
      <c r="A119" s="262" t="s">
        <v>80</v>
      </c>
      <c r="B119" s="263"/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</row>
    <row r="120" spans="1:13" ht="19.5" hidden="1" thickBo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</row>
    <row r="121" spans="1:13" ht="15.75" hidden="1" customHeight="1" thickBot="1">
      <c r="A121" s="266" t="s">
        <v>34</v>
      </c>
      <c r="B121" s="266" t="s">
        <v>35</v>
      </c>
      <c r="C121" s="266" t="s">
        <v>36</v>
      </c>
      <c r="D121" s="266" t="s">
        <v>37</v>
      </c>
      <c r="E121" s="266" t="s">
        <v>38</v>
      </c>
      <c r="F121" s="272" t="s">
        <v>2</v>
      </c>
      <c r="G121" s="273"/>
      <c r="H121" s="273"/>
      <c r="I121" s="273"/>
      <c r="J121" s="268" t="s">
        <v>16</v>
      </c>
      <c r="K121" s="268" t="s">
        <v>81</v>
      </c>
      <c r="L121" s="270" t="s">
        <v>78</v>
      </c>
      <c r="M121" s="264" t="s">
        <v>79</v>
      </c>
    </row>
    <row r="122" spans="1:13" ht="39" hidden="1" customHeight="1" thickBot="1">
      <c r="A122" s="267"/>
      <c r="B122" s="267"/>
      <c r="C122" s="267"/>
      <c r="D122" s="267"/>
      <c r="E122" s="267"/>
      <c r="F122" s="41" t="s">
        <v>39</v>
      </c>
      <c r="G122" s="41" t="s">
        <v>40</v>
      </c>
      <c r="H122" s="41" t="s">
        <v>41</v>
      </c>
      <c r="I122" s="42" t="s">
        <v>42</v>
      </c>
      <c r="J122" s="269"/>
      <c r="K122" s="269"/>
      <c r="L122" s="271"/>
      <c r="M122" s="265"/>
    </row>
    <row r="123" spans="1:13" ht="15.75" hidden="1" customHeight="1" thickBot="1">
      <c r="A123" s="274"/>
      <c r="B123" s="275"/>
      <c r="C123" s="275"/>
      <c r="D123" s="275"/>
      <c r="E123" s="275"/>
      <c r="F123" s="275"/>
      <c r="G123" s="275"/>
      <c r="H123" s="275"/>
      <c r="I123" s="275"/>
      <c r="J123" s="275"/>
      <c r="K123" s="275"/>
      <c r="L123" s="275"/>
      <c r="M123" s="275"/>
    </row>
    <row r="124" spans="1:13" ht="15.75" hidden="1" thickBot="1">
      <c r="A124" s="81"/>
      <c r="B124" s="82"/>
      <c r="C124" s="82"/>
      <c r="D124" s="82"/>
      <c r="E124" s="83"/>
      <c r="F124" s="257" t="s">
        <v>77</v>
      </c>
      <c r="G124" s="258"/>
      <c r="H124" s="258"/>
      <c r="I124" s="258"/>
      <c r="J124" s="99"/>
      <c r="K124" s="108"/>
      <c r="L124" s="108"/>
      <c r="M124" s="123"/>
    </row>
    <row r="125" spans="1:13" ht="27" hidden="1" customHeight="1">
      <c r="A125" s="85"/>
      <c r="B125" s="84"/>
      <c r="C125" s="84"/>
      <c r="D125" s="84"/>
      <c r="E125" s="96"/>
      <c r="F125" s="86"/>
      <c r="G125" s="259" t="s">
        <v>115</v>
      </c>
      <c r="H125" s="252"/>
      <c r="I125" s="253"/>
      <c r="J125" s="94"/>
      <c r="K125" s="93"/>
      <c r="L125" s="93"/>
      <c r="M125" s="107">
        <f>K125+L125</f>
        <v>0</v>
      </c>
    </row>
    <row r="126" spans="1:13" ht="29.25" hidden="1" customHeight="1">
      <c r="A126" s="85"/>
      <c r="B126" s="84"/>
      <c r="C126" s="84"/>
      <c r="D126" s="84"/>
      <c r="E126" s="96"/>
      <c r="F126" s="86"/>
      <c r="G126" s="259" t="s">
        <v>116</v>
      </c>
      <c r="H126" s="252"/>
      <c r="I126" s="253"/>
      <c r="J126" s="94"/>
      <c r="K126" s="93"/>
      <c r="L126" s="93"/>
      <c r="M126" s="107">
        <f t="shared" ref="M126:M132" si="18">K126+L126</f>
        <v>0</v>
      </c>
    </row>
    <row r="127" spans="1:13" ht="15.75" hidden="1" thickBot="1">
      <c r="A127" s="85"/>
      <c r="B127" s="84"/>
      <c r="C127" s="84"/>
      <c r="D127" s="84"/>
      <c r="E127" s="96"/>
      <c r="F127" s="86"/>
      <c r="G127" s="252" t="s">
        <v>5</v>
      </c>
      <c r="H127" s="252"/>
      <c r="I127" s="253"/>
      <c r="J127" s="94"/>
      <c r="K127" s="93"/>
      <c r="L127" s="93"/>
      <c r="M127" s="107">
        <f t="shared" si="18"/>
        <v>0</v>
      </c>
    </row>
    <row r="128" spans="1:13" ht="15.75" hidden="1" thickBot="1">
      <c r="A128" s="85"/>
      <c r="B128" s="84"/>
      <c r="C128" s="84"/>
      <c r="D128" s="84"/>
      <c r="E128" s="96"/>
      <c r="F128" s="86"/>
      <c r="G128" s="252" t="s">
        <v>6</v>
      </c>
      <c r="H128" s="252"/>
      <c r="I128" s="253"/>
      <c r="J128" s="94"/>
      <c r="K128" s="93"/>
      <c r="L128" s="93"/>
      <c r="M128" s="107">
        <f t="shared" si="18"/>
        <v>0</v>
      </c>
    </row>
    <row r="129" spans="1:13" ht="15.75" hidden="1" thickBot="1">
      <c r="A129" s="85"/>
      <c r="B129" s="84"/>
      <c r="C129" s="84"/>
      <c r="D129" s="84"/>
      <c r="E129" s="96"/>
      <c r="F129" s="86"/>
      <c r="G129" s="252" t="s">
        <v>22</v>
      </c>
      <c r="H129" s="252"/>
      <c r="I129" s="253"/>
      <c r="J129" s="94"/>
      <c r="K129" s="93"/>
      <c r="L129" s="93"/>
      <c r="M129" s="107">
        <f t="shared" si="18"/>
        <v>0</v>
      </c>
    </row>
    <row r="130" spans="1:13" ht="15.75" hidden="1" thickBot="1">
      <c r="A130" s="85"/>
      <c r="B130" s="84"/>
      <c r="C130" s="84"/>
      <c r="D130" s="84"/>
      <c r="E130" s="96"/>
      <c r="F130" s="86"/>
      <c r="G130" s="252" t="s">
        <v>90</v>
      </c>
      <c r="H130" s="252"/>
      <c r="I130" s="253"/>
      <c r="J130" s="94"/>
      <c r="K130" s="93"/>
      <c r="L130" s="93"/>
      <c r="M130" s="107">
        <f t="shared" si="18"/>
        <v>0</v>
      </c>
    </row>
    <row r="131" spans="1:13" ht="15.75" hidden="1" thickBot="1">
      <c r="A131" s="85"/>
      <c r="B131" s="84"/>
      <c r="C131" s="84"/>
      <c r="D131" s="84"/>
      <c r="E131" s="96"/>
      <c r="F131" s="86"/>
      <c r="G131" s="252" t="s">
        <v>91</v>
      </c>
      <c r="H131" s="252"/>
      <c r="I131" s="253"/>
      <c r="J131" s="94"/>
      <c r="K131" s="93"/>
      <c r="L131" s="93"/>
      <c r="M131" s="107">
        <f t="shared" si="18"/>
        <v>0</v>
      </c>
    </row>
    <row r="132" spans="1:13" ht="15.75" hidden="1" thickBot="1">
      <c r="A132" s="85"/>
      <c r="B132" s="84"/>
      <c r="C132" s="84"/>
      <c r="D132" s="84"/>
      <c r="E132" s="96"/>
      <c r="F132" s="86"/>
      <c r="G132" s="254" t="s">
        <v>14</v>
      </c>
      <c r="H132" s="254"/>
      <c r="I132" s="255"/>
      <c r="J132" s="94"/>
      <c r="K132" s="93"/>
      <c r="L132" s="93"/>
      <c r="M132" s="107">
        <f t="shared" si="18"/>
        <v>0</v>
      </c>
    </row>
    <row r="133" spans="1:13" ht="15.75" hidden="1" thickBot="1">
      <c r="A133" s="85"/>
      <c r="B133" s="84"/>
      <c r="C133" s="84"/>
      <c r="D133" s="84"/>
      <c r="E133" s="96"/>
      <c r="F133" s="279" t="s">
        <v>66</v>
      </c>
      <c r="G133" s="279"/>
      <c r="H133" s="279"/>
      <c r="I133" s="279"/>
      <c r="J133" s="95">
        <f>SUM(J125:J132)</f>
        <v>0</v>
      </c>
      <c r="K133" s="95">
        <f>SUM(K125:K132)</f>
        <v>0</v>
      </c>
      <c r="L133" s="95">
        <f>SUM(L125:L132)</f>
        <v>0</v>
      </c>
      <c r="M133" s="124">
        <f>SUM(M125:M132)</f>
        <v>0</v>
      </c>
    </row>
    <row r="134" spans="1:13" ht="15.75" hidden="1" thickBot="1">
      <c r="A134" s="85"/>
      <c r="B134" s="84"/>
      <c r="C134" s="84"/>
      <c r="D134" s="84"/>
      <c r="E134" s="96"/>
      <c r="F134" s="86"/>
      <c r="G134" s="86"/>
      <c r="H134" s="86"/>
      <c r="I134" s="86"/>
      <c r="J134" s="94"/>
      <c r="K134" s="93"/>
      <c r="L134" s="93"/>
      <c r="M134" s="98"/>
    </row>
    <row r="135" spans="1:13" ht="16.5" hidden="1" thickTop="1" thickBot="1">
      <c r="A135" s="88"/>
      <c r="B135" s="89"/>
      <c r="C135" s="89"/>
      <c r="D135" s="89"/>
      <c r="E135" s="97"/>
      <c r="F135" s="256" t="s">
        <v>64</v>
      </c>
      <c r="G135" s="256"/>
      <c r="H135" s="256"/>
      <c r="I135" s="256"/>
      <c r="J135" s="100">
        <f>J133</f>
        <v>0</v>
      </c>
      <c r="K135" s="100"/>
      <c r="L135" s="100">
        <f>L133</f>
        <v>0</v>
      </c>
      <c r="M135" s="125">
        <f t="shared" ref="M135" si="19">M133</f>
        <v>0</v>
      </c>
    </row>
    <row r="136" spans="1:13" ht="15.75" hidden="1" thickBot="1">
      <c r="A136" s="81"/>
      <c r="B136" s="82"/>
      <c r="C136" s="82"/>
      <c r="D136" s="82"/>
      <c r="E136" s="83"/>
      <c r="F136" s="257" t="s">
        <v>77</v>
      </c>
      <c r="G136" s="258"/>
      <c r="H136" s="258"/>
      <c r="I136" s="258"/>
      <c r="J136" s="99"/>
      <c r="K136" s="108"/>
      <c r="L136" s="108"/>
      <c r="M136" s="123"/>
    </row>
    <row r="137" spans="1:13" ht="27" hidden="1" customHeight="1">
      <c r="A137" s="85"/>
      <c r="B137" s="84"/>
      <c r="C137" s="84"/>
      <c r="D137" s="84"/>
      <c r="E137" s="96"/>
      <c r="F137" s="86"/>
      <c r="G137" s="259" t="s">
        <v>115</v>
      </c>
      <c r="H137" s="252"/>
      <c r="I137" s="253"/>
      <c r="J137" s="94"/>
      <c r="K137" s="93"/>
      <c r="L137" s="93"/>
      <c r="M137" s="107">
        <f>K137+L137</f>
        <v>0</v>
      </c>
    </row>
    <row r="138" spans="1:13" ht="29.25" hidden="1" customHeight="1">
      <c r="A138" s="85"/>
      <c r="B138" s="84"/>
      <c r="C138" s="84"/>
      <c r="D138" s="84"/>
      <c r="E138" s="96"/>
      <c r="F138" s="86"/>
      <c r="G138" s="259" t="s">
        <v>116</v>
      </c>
      <c r="H138" s="252"/>
      <c r="I138" s="253"/>
      <c r="J138" s="94"/>
      <c r="K138" s="93"/>
      <c r="L138" s="93"/>
      <c r="M138" s="107">
        <f t="shared" ref="M138:M144" si="20">K138+L138</f>
        <v>0</v>
      </c>
    </row>
    <row r="139" spans="1:13" ht="15.75" hidden="1" thickBot="1">
      <c r="A139" s="85"/>
      <c r="B139" s="84"/>
      <c r="C139" s="84"/>
      <c r="D139" s="84"/>
      <c r="E139" s="96"/>
      <c r="F139" s="86"/>
      <c r="G139" s="252" t="s">
        <v>5</v>
      </c>
      <c r="H139" s="252"/>
      <c r="I139" s="253"/>
      <c r="J139" s="94"/>
      <c r="K139" s="93"/>
      <c r="L139" s="93"/>
      <c r="M139" s="107">
        <f t="shared" si="20"/>
        <v>0</v>
      </c>
    </row>
    <row r="140" spans="1:13" ht="15.75" hidden="1" thickBot="1">
      <c r="A140" s="85"/>
      <c r="B140" s="84"/>
      <c r="C140" s="84"/>
      <c r="D140" s="84"/>
      <c r="E140" s="96"/>
      <c r="F140" s="86"/>
      <c r="G140" s="252" t="s">
        <v>6</v>
      </c>
      <c r="H140" s="252"/>
      <c r="I140" s="253"/>
      <c r="J140" s="94"/>
      <c r="K140" s="93"/>
      <c r="L140" s="93"/>
      <c r="M140" s="107">
        <f t="shared" si="20"/>
        <v>0</v>
      </c>
    </row>
    <row r="141" spans="1:13" ht="15.75" hidden="1" thickBot="1">
      <c r="A141" s="85"/>
      <c r="B141" s="84"/>
      <c r="C141" s="84"/>
      <c r="D141" s="84"/>
      <c r="E141" s="96"/>
      <c r="F141" s="86"/>
      <c r="G141" s="252" t="s">
        <v>22</v>
      </c>
      <c r="H141" s="252"/>
      <c r="I141" s="253"/>
      <c r="J141" s="94"/>
      <c r="K141" s="93"/>
      <c r="L141" s="93"/>
      <c r="M141" s="107">
        <f t="shared" si="20"/>
        <v>0</v>
      </c>
    </row>
    <row r="142" spans="1:13" ht="15.75" hidden="1" thickBot="1">
      <c r="A142" s="85"/>
      <c r="B142" s="84"/>
      <c r="C142" s="84"/>
      <c r="D142" s="84"/>
      <c r="E142" s="96"/>
      <c r="F142" s="86"/>
      <c r="G142" s="252" t="s">
        <v>90</v>
      </c>
      <c r="H142" s="252"/>
      <c r="I142" s="253"/>
      <c r="J142" s="94"/>
      <c r="K142" s="93"/>
      <c r="L142" s="93"/>
      <c r="M142" s="107">
        <f t="shared" si="20"/>
        <v>0</v>
      </c>
    </row>
    <row r="143" spans="1:13" ht="15.75" hidden="1" thickBot="1">
      <c r="A143" s="85"/>
      <c r="B143" s="84"/>
      <c r="C143" s="84"/>
      <c r="D143" s="84"/>
      <c r="E143" s="96"/>
      <c r="F143" s="86"/>
      <c r="G143" s="252" t="s">
        <v>91</v>
      </c>
      <c r="H143" s="252"/>
      <c r="I143" s="253"/>
      <c r="J143" s="94"/>
      <c r="K143" s="93"/>
      <c r="L143" s="93"/>
      <c r="M143" s="107">
        <f t="shared" si="20"/>
        <v>0</v>
      </c>
    </row>
    <row r="144" spans="1:13" ht="15.75" hidden="1" thickBot="1">
      <c r="A144" s="85"/>
      <c r="B144" s="84"/>
      <c r="C144" s="84"/>
      <c r="D144" s="84"/>
      <c r="E144" s="96"/>
      <c r="F144" s="86"/>
      <c r="G144" s="254" t="s">
        <v>14</v>
      </c>
      <c r="H144" s="254"/>
      <c r="I144" s="255"/>
      <c r="J144" s="94"/>
      <c r="K144" s="93"/>
      <c r="L144" s="93"/>
      <c r="M144" s="107">
        <f t="shared" si="20"/>
        <v>0</v>
      </c>
    </row>
    <row r="145" spans="1:13" ht="15.75" hidden="1" thickBot="1">
      <c r="A145" s="85"/>
      <c r="B145" s="84"/>
      <c r="C145" s="84"/>
      <c r="D145" s="84"/>
      <c r="E145" s="96"/>
      <c r="F145" s="279" t="s">
        <v>66</v>
      </c>
      <c r="G145" s="279"/>
      <c r="H145" s="279"/>
      <c r="I145" s="279"/>
      <c r="J145" s="95">
        <f>SUM(J137:J144)</f>
        <v>0</v>
      </c>
      <c r="K145" s="95">
        <f>SUM(K137:K144)</f>
        <v>0</v>
      </c>
      <c r="L145" s="95">
        <f>SUM(L137:L144)</f>
        <v>0</v>
      </c>
      <c r="M145" s="124">
        <f>SUM(M137:M144)</f>
        <v>0</v>
      </c>
    </row>
    <row r="146" spans="1:13" ht="15.75" hidden="1" thickBot="1">
      <c r="A146" s="85"/>
      <c r="B146" s="84"/>
      <c r="C146" s="84"/>
      <c r="D146" s="84"/>
      <c r="E146" s="96"/>
      <c r="F146" s="86"/>
      <c r="G146" s="86"/>
      <c r="H146" s="86"/>
      <c r="I146" s="86"/>
      <c r="J146" s="94"/>
      <c r="K146" s="93"/>
      <c r="L146" s="93"/>
      <c r="M146" s="98"/>
    </row>
    <row r="147" spans="1:13" ht="16.5" hidden="1" thickTop="1" thickBot="1">
      <c r="A147" s="88"/>
      <c r="B147" s="89"/>
      <c r="C147" s="89"/>
      <c r="D147" s="89"/>
      <c r="E147" s="97"/>
      <c r="F147" s="256" t="s">
        <v>64</v>
      </c>
      <c r="G147" s="256"/>
      <c r="H147" s="256"/>
      <c r="I147" s="256"/>
      <c r="J147" s="100">
        <f>J145</f>
        <v>0</v>
      </c>
      <c r="K147" s="100"/>
      <c r="L147" s="100">
        <f>L145</f>
        <v>0</v>
      </c>
      <c r="M147" s="125">
        <f t="shared" ref="M147" si="21">M145</f>
        <v>0</v>
      </c>
    </row>
    <row r="148" spans="1:13" ht="15.75" hidden="1" thickBot="1">
      <c r="A148" s="81"/>
      <c r="B148" s="82"/>
      <c r="C148" s="82"/>
      <c r="D148" s="82"/>
      <c r="E148" s="83"/>
      <c r="F148" s="257" t="s">
        <v>77</v>
      </c>
      <c r="G148" s="258"/>
      <c r="H148" s="258"/>
      <c r="I148" s="258"/>
      <c r="J148" s="99"/>
      <c r="K148" s="108"/>
      <c r="L148" s="108"/>
      <c r="M148" s="123"/>
    </row>
    <row r="149" spans="1:13" ht="27" hidden="1" customHeight="1">
      <c r="A149" s="85"/>
      <c r="B149" s="84"/>
      <c r="C149" s="84"/>
      <c r="D149" s="84"/>
      <c r="E149" s="96"/>
      <c r="F149" s="86"/>
      <c r="G149" s="259" t="s">
        <v>115</v>
      </c>
      <c r="H149" s="252"/>
      <c r="I149" s="253"/>
      <c r="J149" s="94"/>
      <c r="K149" s="93"/>
      <c r="L149" s="93"/>
      <c r="M149" s="107">
        <f>K149+L149</f>
        <v>0</v>
      </c>
    </row>
    <row r="150" spans="1:13" ht="29.25" hidden="1" customHeight="1">
      <c r="A150" s="85"/>
      <c r="B150" s="84"/>
      <c r="C150" s="84"/>
      <c r="D150" s="84"/>
      <c r="E150" s="96"/>
      <c r="F150" s="86"/>
      <c r="G150" s="259" t="s">
        <v>116</v>
      </c>
      <c r="H150" s="252"/>
      <c r="I150" s="253"/>
      <c r="J150" s="94"/>
      <c r="K150" s="93"/>
      <c r="L150" s="93"/>
      <c r="M150" s="107">
        <f t="shared" ref="M150:M156" si="22">K150+L150</f>
        <v>0</v>
      </c>
    </row>
    <row r="151" spans="1:13" ht="15.75" hidden="1" thickBot="1">
      <c r="A151" s="85"/>
      <c r="B151" s="84"/>
      <c r="C151" s="84"/>
      <c r="D151" s="84"/>
      <c r="E151" s="96"/>
      <c r="F151" s="86"/>
      <c r="G151" s="252" t="s">
        <v>5</v>
      </c>
      <c r="H151" s="252"/>
      <c r="I151" s="253"/>
      <c r="J151" s="94"/>
      <c r="K151" s="93"/>
      <c r="L151" s="93"/>
      <c r="M151" s="107">
        <f t="shared" si="22"/>
        <v>0</v>
      </c>
    </row>
    <row r="152" spans="1:13" ht="15.75" hidden="1" thickBot="1">
      <c r="A152" s="85"/>
      <c r="B152" s="84"/>
      <c r="C152" s="84"/>
      <c r="D152" s="84"/>
      <c r="E152" s="96"/>
      <c r="F152" s="86"/>
      <c r="G152" s="252" t="s">
        <v>6</v>
      </c>
      <c r="H152" s="252"/>
      <c r="I152" s="253"/>
      <c r="J152" s="94"/>
      <c r="K152" s="93"/>
      <c r="L152" s="93"/>
      <c r="M152" s="107">
        <f t="shared" si="22"/>
        <v>0</v>
      </c>
    </row>
    <row r="153" spans="1:13" ht="15.75" hidden="1" thickBot="1">
      <c r="A153" s="85"/>
      <c r="B153" s="84"/>
      <c r="C153" s="84"/>
      <c r="D153" s="84"/>
      <c r="E153" s="96"/>
      <c r="F153" s="86"/>
      <c r="G153" s="252" t="s">
        <v>22</v>
      </c>
      <c r="H153" s="252"/>
      <c r="I153" s="253"/>
      <c r="J153" s="94"/>
      <c r="K153" s="93"/>
      <c r="L153" s="93"/>
      <c r="M153" s="107">
        <f t="shared" si="22"/>
        <v>0</v>
      </c>
    </row>
    <row r="154" spans="1:13" ht="15.75" hidden="1" thickBot="1">
      <c r="A154" s="85"/>
      <c r="B154" s="84"/>
      <c r="C154" s="84"/>
      <c r="D154" s="84"/>
      <c r="E154" s="96"/>
      <c r="F154" s="86"/>
      <c r="G154" s="252" t="s">
        <v>90</v>
      </c>
      <c r="H154" s="252"/>
      <c r="I154" s="253"/>
      <c r="J154" s="94"/>
      <c r="K154" s="93"/>
      <c r="L154" s="93"/>
      <c r="M154" s="107">
        <f t="shared" si="22"/>
        <v>0</v>
      </c>
    </row>
    <row r="155" spans="1:13" ht="15.75" hidden="1" thickBot="1">
      <c r="A155" s="85"/>
      <c r="B155" s="84"/>
      <c r="C155" s="84"/>
      <c r="D155" s="84"/>
      <c r="E155" s="96"/>
      <c r="F155" s="86"/>
      <c r="G155" s="252" t="s">
        <v>91</v>
      </c>
      <c r="H155" s="252"/>
      <c r="I155" s="253"/>
      <c r="J155" s="94"/>
      <c r="K155" s="93"/>
      <c r="L155" s="93"/>
      <c r="M155" s="107">
        <f t="shared" si="22"/>
        <v>0</v>
      </c>
    </row>
    <row r="156" spans="1:13" ht="15.75" hidden="1" thickBot="1">
      <c r="A156" s="85"/>
      <c r="B156" s="84"/>
      <c r="C156" s="84"/>
      <c r="D156" s="84"/>
      <c r="E156" s="96"/>
      <c r="F156" s="86"/>
      <c r="G156" s="254" t="s">
        <v>14</v>
      </c>
      <c r="H156" s="254"/>
      <c r="I156" s="255"/>
      <c r="J156" s="94"/>
      <c r="K156" s="93"/>
      <c r="L156" s="93"/>
      <c r="M156" s="107">
        <f t="shared" si="22"/>
        <v>0</v>
      </c>
    </row>
    <row r="157" spans="1:13" ht="15.75" hidden="1" thickBot="1">
      <c r="A157" s="85"/>
      <c r="B157" s="84"/>
      <c r="C157" s="84"/>
      <c r="D157" s="84"/>
      <c r="E157" s="96"/>
      <c r="F157" s="279" t="s">
        <v>66</v>
      </c>
      <c r="G157" s="279"/>
      <c r="H157" s="279"/>
      <c r="I157" s="279"/>
      <c r="J157" s="95">
        <f>SUM(J149:J156)</f>
        <v>0</v>
      </c>
      <c r="K157" s="95">
        <f>SUM(K149:K156)</f>
        <v>0</v>
      </c>
      <c r="L157" s="95">
        <f>SUM(L149:L156)</f>
        <v>0</v>
      </c>
      <c r="M157" s="124">
        <f>SUM(M149:M156)</f>
        <v>0</v>
      </c>
    </row>
    <row r="158" spans="1:13" ht="15.75" hidden="1" thickBot="1">
      <c r="A158" s="85"/>
      <c r="B158" s="84"/>
      <c r="C158" s="84"/>
      <c r="D158" s="84"/>
      <c r="E158" s="96"/>
      <c r="F158" s="86"/>
      <c r="G158" s="86"/>
      <c r="H158" s="86"/>
      <c r="I158" s="86"/>
      <c r="J158" s="94"/>
      <c r="K158" s="93"/>
      <c r="L158" s="93"/>
      <c r="M158" s="98"/>
    </row>
    <row r="159" spans="1:13" ht="16.5" hidden="1" thickTop="1" thickBot="1">
      <c r="A159" s="88"/>
      <c r="B159" s="89"/>
      <c r="C159" s="89"/>
      <c r="D159" s="89"/>
      <c r="E159" s="97"/>
      <c r="F159" s="256" t="s">
        <v>64</v>
      </c>
      <c r="G159" s="256"/>
      <c r="H159" s="256"/>
      <c r="I159" s="256"/>
      <c r="J159" s="100">
        <f>J157</f>
        <v>0</v>
      </c>
      <c r="K159" s="100"/>
      <c r="L159" s="100">
        <f>L157</f>
        <v>0</v>
      </c>
      <c r="M159" s="125">
        <f t="shared" ref="M159" si="23">M157</f>
        <v>0</v>
      </c>
    </row>
    <row r="160" spans="1:13" ht="15.75" hidden="1" thickBot="1">
      <c r="A160" s="81"/>
      <c r="B160" s="82"/>
      <c r="C160" s="82"/>
      <c r="D160" s="82"/>
      <c r="E160" s="83"/>
      <c r="F160" s="257" t="s">
        <v>77</v>
      </c>
      <c r="G160" s="258"/>
      <c r="H160" s="258"/>
      <c r="I160" s="258"/>
      <c r="J160" s="99"/>
      <c r="K160" s="108"/>
      <c r="L160" s="108"/>
      <c r="M160" s="123"/>
    </row>
    <row r="161" spans="1:13" ht="27" hidden="1" customHeight="1">
      <c r="A161" s="85"/>
      <c r="B161" s="84"/>
      <c r="C161" s="84"/>
      <c r="D161" s="84"/>
      <c r="E161" s="96"/>
      <c r="F161" s="86"/>
      <c r="G161" s="259" t="s">
        <v>115</v>
      </c>
      <c r="H161" s="252"/>
      <c r="I161" s="253"/>
      <c r="J161" s="94"/>
      <c r="K161" s="93"/>
      <c r="L161" s="93"/>
      <c r="M161" s="107">
        <f>K161+L161</f>
        <v>0</v>
      </c>
    </row>
    <row r="162" spans="1:13" ht="29.25" hidden="1" customHeight="1">
      <c r="A162" s="85"/>
      <c r="B162" s="84"/>
      <c r="C162" s="84"/>
      <c r="D162" s="84"/>
      <c r="E162" s="96"/>
      <c r="F162" s="86"/>
      <c r="G162" s="259" t="s">
        <v>116</v>
      </c>
      <c r="H162" s="252"/>
      <c r="I162" s="253"/>
      <c r="J162" s="94"/>
      <c r="K162" s="93"/>
      <c r="L162" s="93"/>
      <c r="M162" s="107">
        <f t="shared" ref="M162:M168" si="24">K162+L162</f>
        <v>0</v>
      </c>
    </row>
    <row r="163" spans="1:13" ht="15.75" hidden="1" thickBot="1">
      <c r="A163" s="85"/>
      <c r="B163" s="84"/>
      <c r="C163" s="84"/>
      <c r="D163" s="84"/>
      <c r="E163" s="96"/>
      <c r="F163" s="86"/>
      <c r="G163" s="252" t="s">
        <v>5</v>
      </c>
      <c r="H163" s="252"/>
      <c r="I163" s="253"/>
      <c r="J163" s="94"/>
      <c r="K163" s="93"/>
      <c r="L163" s="93"/>
      <c r="M163" s="107">
        <f t="shared" si="24"/>
        <v>0</v>
      </c>
    </row>
    <row r="164" spans="1:13" ht="15.75" hidden="1" thickBot="1">
      <c r="A164" s="85"/>
      <c r="B164" s="84"/>
      <c r="C164" s="84"/>
      <c r="D164" s="84"/>
      <c r="E164" s="96"/>
      <c r="F164" s="86"/>
      <c r="G164" s="252" t="s">
        <v>6</v>
      </c>
      <c r="H164" s="252"/>
      <c r="I164" s="253"/>
      <c r="J164" s="94"/>
      <c r="K164" s="93"/>
      <c r="L164" s="93"/>
      <c r="M164" s="107">
        <f t="shared" si="24"/>
        <v>0</v>
      </c>
    </row>
    <row r="165" spans="1:13" ht="15.75" hidden="1" thickBot="1">
      <c r="A165" s="85"/>
      <c r="B165" s="84"/>
      <c r="C165" s="84"/>
      <c r="D165" s="84"/>
      <c r="E165" s="96"/>
      <c r="F165" s="86"/>
      <c r="G165" s="252" t="s">
        <v>22</v>
      </c>
      <c r="H165" s="252"/>
      <c r="I165" s="253"/>
      <c r="J165" s="94"/>
      <c r="K165" s="93"/>
      <c r="L165" s="93"/>
      <c r="M165" s="107">
        <f t="shared" si="24"/>
        <v>0</v>
      </c>
    </row>
    <row r="166" spans="1:13" ht="15.75" hidden="1" thickBot="1">
      <c r="A166" s="85"/>
      <c r="B166" s="84"/>
      <c r="C166" s="84"/>
      <c r="D166" s="84"/>
      <c r="E166" s="96"/>
      <c r="F166" s="86"/>
      <c r="G166" s="252" t="s">
        <v>90</v>
      </c>
      <c r="H166" s="252"/>
      <c r="I166" s="253"/>
      <c r="J166" s="94"/>
      <c r="K166" s="93"/>
      <c r="L166" s="93"/>
      <c r="M166" s="107">
        <f t="shared" si="24"/>
        <v>0</v>
      </c>
    </row>
    <row r="167" spans="1:13" ht="15.75" hidden="1" thickBot="1">
      <c r="A167" s="85"/>
      <c r="B167" s="84"/>
      <c r="C167" s="84"/>
      <c r="D167" s="84"/>
      <c r="E167" s="96"/>
      <c r="F167" s="86"/>
      <c r="G167" s="252" t="s">
        <v>91</v>
      </c>
      <c r="H167" s="252"/>
      <c r="I167" s="253"/>
      <c r="J167" s="94"/>
      <c r="K167" s="93"/>
      <c r="L167" s="93"/>
      <c r="M167" s="107">
        <f t="shared" si="24"/>
        <v>0</v>
      </c>
    </row>
    <row r="168" spans="1:13" ht="15.75" hidden="1" thickBot="1">
      <c r="A168" s="85"/>
      <c r="B168" s="84"/>
      <c r="C168" s="84"/>
      <c r="D168" s="84"/>
      <c r="E168" s="96"/>
      <c r="F168" s="86"/>
      <c r="G168" s="254" t="s">
        <v>14</v>
      </c>
      <c r="H168" s="254"/>
      <c r="I168" s="255"/>
      <c r="J168" s="94"/>
      <c r="K168" s="93"/>
      <c r="L168" s="93"/>
      <c r="M168" s="107">
        <f t="shared" si="24"/>
        <v>0</v>
      </c>
    </row>
    <row r="169" spans="1:13" ht="15.75" hidden="1" thickBot="1">
      <c r="A169" s="85"/>
      <c r="B169" s="84"/>
      <c r="C169" s="84"/>
      <c r="D169" s="84"/>
      <c r="E169" s="96"/>
      <c r="F169" s="279" t="s">
        <v>66</v>
      </c>
      <c r="G169" s="279"/>
      <c r="H169" s="279"/>
      <c r="I169" s="279"/>
      <c r="J169" s="95">
        <f>SUM(J161:J168)</f>
        <v>0</v>
      </c>
      <c r="K169" s="95">
        <f>SUM(K161:K168)</f>
        <v>0</v>
      </c>
      <c r="L169" s="95">
        <f>SUM(L161:L168)</f>
        <v>0</v>
      </c>
      <c r="M169" s="124">
        <f>SUM(M161:M168)</f>
        <v>0</v>
      </c>
    </row>
    <row r="170" spans="1:13" ht="15.75" hidden="1" thickBot="1">
      <c r="A170" s="85"/>
      <c r="B170" s="84"/>
      <c r="C170" s="84"/>
      <c r="D170" s="84"/>
      <c r="E170" s="96"/>
      <c r="F170" s="86"/>
      <c r="G170" s="86"/>
      <c r="H170" s="86"/>
      <c r="I170" s="86"/>
      <c r="J170" s="94"/>
      <c r="K170" s="93"/>
      <c r="L170" s="93"/>
      <c r="M170" s="98"/>
    </row>
    <row r="171" spans="1:13" ht="16.5" hidden="1" thickTop="1" thickBot="1">
      <c r="A171" s="88"/>
      <c r="B171" s="89"/>
      <c r="C171" s="89"/>
      <c r="D171" s="89"/>
      <c r="E171" s="97"/>
      <c r="F171" s="256" t="s">
        <v>64</v>
      </c>
      <c r="G171" s="256"/>
      <c r="H171" s="256"/>
      <c r="I171" s="256"/>
      <c r="J171" s="100">
        <f>J169</f>
        <v>0</v>
      </c>
      <c r="K171" s="100"/>
      <c r="L171" s="100">
        <f>L169</f>
        <v>0</v>
      </c>
      <c r="M171" s="125">
        <f t="shared" ref="M171" si="25">M169</f>
        <v>0</v>
      </c>
    </row>
    <row r="172" spans="1:13" ht="15.75" hidden="1" thickBot="1">
      <c r="A172" s="81"/>
      <c r="B172" s="82"/>
      <c r="C172" s="82"/>
      <c r="D172" s="82"/>
      <c r="E172" s="83"/>
      <c r="F172" s="257" t="s">
        <v>77</v>
      </c>
      <c r="G172" s="258"/>
      <c r="H172" s="258"/>
      <c r="I172" s="258"/>
      <c r="J172" s="99"/>
      <c r="K172" s="108"/>
      <c r="L172" s="108"/>
      <c r="M172" s="123"/>
    </row>
    <row r="173" spans="1:13" ht="27" hidden="1" customHeight="1">
      <c r="A173" s="85"/>
      <c r="B173" s="84"/>
      <c r="C173" s="84"/>
      <c r="D173" s="84"/>
      <c r="E173" s="96"/>
      <c r="F173" s="86"/>
      <c r="G173" s="259" t="s">
        <v>115</v>
      </c>
      <c r="H173" s="252"/>
      <c r="I173" s="253"/>
      <c r="J173" s="94"/>
      <c r="K173" s="93"/>
      <c r="L173" s="93"/>
      <c r="M173" s="107">
        <f>K173+L173</f>
        <v>0</v>
      </c>
    </row>
    <row r="174" spans="1:13" ht="29.25" hidden="1" customHeight="1">
      <c r="A174" s="85"/>
      <c r="B174" s="84"/>
      <c r="C174" s="84"/>
      <c r="D174" s="84"/>
      <c r="E174" s="96"/>
      <c r="F174" s="86"/>
      <c r="G174" s="259" t="s">
        <v>116</v>
      </c>
      <c r="H174" s="252"/>
      <c r="I174" s="253"/>
      <c r="J174" s="94"/>
      <c r="K174" s="93"/>
      <c r="L174" s="93"/>
      <c r="M174" s="107">
        <f t="shared" ref="M174:M180" si="26">K174+L174</f>
        <v>0</v>
      </c>
    </row>
    <row r="175" spans="1:13" ht="15.75" hidden="1" thickBot="1">
      <c r="A175" s="85"/>
      <c r="B175" s="84"/>
      <c r="C175" s="84"/>
      <c r="D175" s="84"/>
      <c r="E175" s="96"/>
      <c r="F175" s="86"/>
      <c r="G175" s="252" t="s">
        <v>5</v>
      </c>
      <c r="H175" s="252"/>
      <c r="I175" s="253"/>
      <c r="J175" s="94"/>
      <c r="K175" s="93"/>
      <c r="L175" s="93"/>
      <c r="M175" s="107">
        <f t="shared" si="26"/>
        <v>0</v>
      </c>
    </row>
    <row r="176" spans="1:13" ht="15.75" hidden="1" thickBot="1">
      <c r="A176" s="85"/>
      <c r="B176" s="84"/>
      <c r="C176" s="84"/>
      <c r="D176" s="84"/>
      <c r="E176" s="96"/>
      <c r="F176" s="86"/>
      <c r="G176" s="252" t="s">
        <v>6</v>
      </c>
      <c r="H176" s="252"/>
      <c r="I176" s="253"/>
      <c r="J176" s="94"/>
      <c r="K176" s="93"/>
      <c r="L176" s="93"/>
      <c r="M176" s="107">
        <f t="shared" si="26"/>
        <v>0</v>
      </c>
    </row>
    <row r="177" spans="1:13" ht="15.75" hidden="1" thickBot="1">
      <c r="A177" s="85"/>
      <c r="B177" s="84"/>
      <c r="C177" s="84"/>
      <c r="D177" s="84"/>
      <c r="E177" s="96"/>
      <c r="F177" s="86"/>
      <c r="G177" s="252" t="s">
        <v>22</v>
      </c>
      <c r="H177" s="252"/>
      <c r="I177" s="253"/>
      <c r="J177" s="94"/>
      <c r="K177" s="93"/>
      <c r="L177" s="93"/>
      <c r="M177" s="107">
        <f t="shared" si="26"/>
        <v>0</v>
      </c>
    </row>
    <row r="178" spans="1:13" ht="15.75" hidden="1" thickBot="1">
      <c r="A178" s="85"/>
      <c r="B178" s="84"/>
      <c r="C178" s="84"/>
      <c r="D178" s="84"/>
      <c r="E178" s="96"/>
      <c r="F178" s="86"/>
      <c r="G178" s="252" t="s">
        <v>90</v>
      </c>
      <c r="H178" s="252"/>
      <c r="I178" s="253"/>
      <c r="J178" s="94"/>
      <c r="K178" s="93"/>
      <c r="L178" s="93"/>
      <c r="M178" s="107">
        <f t="shared" si="26"/>
        <v>0</v>
      </c>
    </row>
    <row r="179" spans="1:13" ht="15.75" hidden="1" thickBot="1">
      <c r="A179" s="85"/>
      <c r="B179" s="84"/>
      <c r="C179" s="84"/>
      <c r="D179" s="84"/>
      <c r="E179" s="96"/>
      <c r="F179" s="86"/>
      <c r="G179" s="252" t="s">
        <v>91</v>
      </c>
      <c r="H179" s="252"/>
      <c r="I179" s="253"/>
      <c r="J179" s="94"/>
      <c r="K179" s="93"/>
      <c r="L179" s="93"/>
      <c r="M179" s="107">
        <f t="shared" si="26"/>
        <v>0</v>
      </c>
    </row>
    <row r="180" spans="1:13" ht="15.75" hidden="1" thickBot="1">
      <c r="A180" s="85"/>
      <c r="B180" s="84"/>
      <c r="C180" s="84"/>
      <c r="D180" s="84"/>
      <c r="E180" s="96"/>
      <c r="F180" s="86"/>
      <c r="G180" s="254" t="s">
        <v>14</v>
      </c>
      <c r="H180" s="254"/>
      <c r="I180" s="255"/>
      <c r="J180" s="94"/>
      <c r="K180" s="93"/>
      <c r="L180" s="93"/>
      <c r="M180" s="107">
        <f t="shared" si="26"/>
        <v>0</v>
      </c>
    </row>
    <row r="181" spans="1:13" ht="15.75" hidden="1" thickBot="1">
      <c r="A181" s="85"/>
      <c r="B181" s="84"/>
      <c r="C181" s="84"/>
      <c r="D181" s="84"/>
      <c r="E181" s="96"/>
      <c r="F181" s="279" t="s">
        <v>66</v>
      </c>
      <c r="G181" s="279"/>
      <c r="H181" s="279"/>
      <c r="I181" s="279"/>
      <c r="J181" s="95">
        <f>SUM(J173:J180)</f>
        <v>0</v>
      </c>
      <c r="K181" s="95">
        <f>SUM(K173:K180)</f>
        <v>0</v>
      </c>
      <c r="L181" s="95">
        <f>SUM(L173:L180)</f>
        <v>0</v>
      </c>
      <c r="M181" s="124">
        <f>SUM(M173:M180)</f>
        <v>0</v>
      </c>
    </row>
    <row r="182" spans="1:13" ht="15.75" hidden="1" thickBot="1">
      <c r="A182" s="85"/>
      <c r="B182" s="84"/>
      <c r="C182" s="84"/>
      <c r="D182" s="84"/>
      <c r="E182" s="96"/>
      <c r="F182" s="86"/>
      <c r="G182" s="86"/>
      <c r="H182" s="86"/>
      <c r="I182" s="86"/>
      <c r="J182" s="94"/>
      <c r="K182" s="93"/>
      <c r="L182" s="93"/>
      <c r="M182" s="98"/>
    </row>
    <row r="183" spans="1:13" ht="16.5" hidden="1" thickTop="1" thickBot="1">
      <c r="A183" s="88"/>
      <c r="B183" s="89"/>
      <c r="C183" s="89"/>
      <c r="D183" s="89"/>
      <c r="E183" s="97"/>
      <c r="F183" s="256" t="s">
        <v>64</v>
      </c>
      <c r="G183" s="256"/>
      <c r="H183" s="256"/>
      <c r="I183" s="256"/>
      <c r="J183" s="100">
        <f>J181</f>
        <v>0</v>
      </c>
      <c r="K183" s="100"/>
      <c r="L183" s="100">
        <f>L181</f>
        <v>0</v>
      </c>
      <c r="M183" s="125">
        <f t="shared" ref="M183" si="27">M181</f>
        <v>0</v>
      </c>
    </row>
    <row r="184" spans="1:13" ht="15.75" hidden="1" thickBot="1">
      <c r="A184" s="81"/>
      <c r="B184" s="82"/>
      <c r="C184" s="82"/>
      <c r="D184" s="82"/>
      <c r="E184" s="83"/>
      <c r="F184" s="257" t="s">
        <v>77</v>
      </c>
      <c r="G184" s="258"/>
      <c r="H184" s="258"/>
      <c r="I184" s="258"/>
      <c r="J184" s="99"/>
      <c r="K184" s="108"/>
      <c r="L184" s="108"/>
      <c r="M184" s="123"/>
    </row>
    <row r="185" spans="1:13" ht="27" hidden="1" customHeight="1">
      <c r="A185" s="85"/>
      <c r="B185" s="84"/>
      <c r="C185" s="84"/>
      <c r="D185" s="84"/>
      <c r="E185" s="96"/>
      <c r="F185" s="86"/>
      <c r="G185" s="259" t="s">
        <v>115</v>
      </c>
      <c r="H185" s="252"/>
      <c r="I185" s="253"/>
      <c r="J185" s="94"/>
      <c r="K185" s="93"/>
      <c r="L185" s="93"/>
      <c r="M185" s="107">
        <f>K185+L185</f>
        <v>0</v>
      </c>
    </row>
    <row r="186" spans="1:13" ht="29.25" hidden="1" customHeight="1">
      <c r="A186" s="85"/>
      <c r="B186" s="84"/>
      <c r="C186" s="84"/>
      <c r="D186" s="84"/>
      <c r="E186" s="96"/>
      <c r="F186" s="86"/>
      <c r="G186" s="259" t="s">
        <v>116</v>
      </c>
      <c r="H186" s="252"/>
      <c r="I186" s="253"/>
      <c r="J186" s="94"/>
      <c r="K186" s="93"/>
      <c r="L186" s="93"/>
      <c r="M186" s="107">
        <f t="shared" ref="M186:M192" si="28">K186+L186</f>
        <v>0</v>
      </c>
    </row>
    <row r="187" spans="1:13" ht="15.75" hidden="1" thickBot="1">
      <c r="A187" s="85"/>
      <c r="B187" s="84"/>
      <c r="C187" s="84"/>
      <c r="D187" s="84"/>
      <c r="E187" s="96"/>
      <c r="F187" s="86"/>
      <c r="G187" s="252" t="s">
        <v>5</v>
      </c>
      <c r="H187" s="252"/>
      <c r="I187" s="253"/>
      <c r="J187" s="94"/>
      <c r="K187" s="93"/>
      <c r="L187" s="93"/>
      <c r="M187" s="107">
        <f t="shared" si="28"/>
        <v>0</v>
      </c>
    </row>
    <row r="188" spans="1:13" ht="15.75" hidden="1" thickBot="1">
      <c r="A188" s="85"/>
      <c r="B188" s="84"/>
      <c r="C188" s="84"/>
      <c r="D188" s="84"/>
      <c r="E188" s="96"/>
      <c r="F188" s="86"/>
      <c r="G188" s="252" t="s">
        <v>6</v>
      </c>
      <c r="H188" s="252"/>
      <c r="I188" s="253"/>
      <c r="J188" s="94"/>
      <c r="K188" s="93"/>
      <c r="L188" s="93"/>
      <c r="M188" s="107">
        <f t="shared" si="28"/>
        <v>0</v>
      </c>
    </row>
    <row r="189" spans="1:13" ht="15.75" hidden="1" thickBot="1">
      <c r="A189" s="85"/>
      <c r="B189" s="84"/>
      <c r="C189" s="84"/>
      <c r="D189" s="84"/>
      <c r="E189" s="96"/>
      <c r="F189" s="86"/>
      <c r="G189" s="252" t="s">
        <v>22</v>
      </c>
      <c r="H189" s="252"/>
      <c r="I189" s="253"/>
      <c r="J189" s="94"/>
      <c r="K189" s="93"/>
      <c r="L189" s="93"/>
      <c r="M189" s="107">
        <f t="shared" si="28"/>
        <v>0</v>
      </c>
    </row>
    <row r="190" spans="1:13" ht="15.75" hidden="1" thickBot="1">
      <c r="A190" s="85"/>
      <c r="B190" s="84"/>
      <c r="C190" s="84"/>
      <c r="D190" s="84"/>
      <c r="E190" s="96"/>
      <c r="F190" s="86"/>
      <c r="G190" s="252" t="s">
        <v>90</v>
      </c>
      <c r="H190" s="252"/>
      <c r="I190" s="253"/>
      <c r="J190" s="94"/>
      <c r="K190" s="93"/>
      <c r="L190" s="93"/>
      <c r="M190" s="107">
        <f t="shared" si="28"/>
        <v>0</v>
      </c>
    </row>
    <row r="191" spans="1:13" ht="15.75" hidden="1" thickBot="1">
      <c r="A191" s="85"/>
      <c r="B191" s="84"/>
      <c r="C191" s="84"/>
      <c r="D191" s="84"/>
      <c r="E191" s="96"/>
      <c r="F191" s="86"/>
      <c r="G191" s="252" t="s">
        <v>91</v>
      </c>
      <c r="H191" s="252"/>
      <c r="I191" s="253"/>
      <c r="J191" s="94"/>
      <c r="K191" s="93"/>
      <c r="L191" s="93"/>
      <c r="M191" s="107">
        <f t="shared" si="28"/>
        <v>0</v>
      </c>
    </row>
    <row r="192" spans="1:13" ht="15.75" hidden="1" thickBot="1">
      <c r="A192" s="85"/>
      <c r="B192" s="84"/>
      <c r="C192" s="84"/>
      <c r="D192" s="84"/>
      <c r="E192" s="96"/>
      <c r="F192" s="86"/>
      <c r="G192" s="254" t="s">
        <v>14</v>
      </c>
      <c r="H192" s="254"/>
      <c r="I192" s="255"/>
      <c r="J192" s="94"/>
      <c r="K192" s="93"/>
      <c r="L192" s="93"/>
      <c r="M192" s="107">
        <f t="shared" si="28"/>
        <v>0</v>
      </c>
    </row>
    <row r="193" spans="1:13" ht="15.75" hidden="1" thickBot="1">
      <c r="A193" s="85"/>
      <c r="B193" s="84"/>
      <c r="C193" s="84"/>
      <c r="D193" s="84"/>
      <c r="E193" s="96"/>
      <c r="F193" s="279" t="s">
        <v>66</v>
      </c>
      <c r="G193" s="279"/>
      <c r="H193" s="279"/>
      <c r="I193" s="279"/>
      <c r="J193" s="95">
        <f>SUM(J185:J192)</f>
        <v>0</v>
      </c>
      <c r="K193" s="95">
        <f>SUM(K185:K192)</f>
        <v>0</v>
      </c>
      <c r="L193" s="95">
        <f>SUM(L185:L192)</f>
        <v>0</v>
      </c>
      <c r="M193" s="124">
        <f>SUM(M185:M192)</f>
        <v>0</v>
      </c>
    </row>
    <row r="194" spans="1:13" ht="15.75" hidden="1" thickBot="1">
      <c r="A194" s="85"/>
      <c r="B194" s="84"/>
      <c r="C194" s="84"/>
      <c r="D194" s="84"/>
      <c r="E194" s="96"/>
      <c r="F194" s="86"/>
      <c r="G194" s="86"/>
      <c r="H194" s="86"/>
      <c r="I194" s="86"/>
      <c r="J194" s="94"/>
      <c r="K194" s="93"/>
      <c r="L194" s="93"/>
      <c r="M194" s="98"/>
    </row>
    <row r="195" spans="1:13" ht="16.5" hidden="1" thickTop="1" thickBot="1">
      <c r="A195" s="88"/>
      <c r="B195" s="89"/>
      <c r="C195" s="89"/>
      <c r="D195" s="89"/>
      <c r="E195" s="97"/>
      <c r="F195" s="256" t="s">
        <v>64</v>
      </c>
      <c r="G195" s="256"/>
      <c r="H195" s="256"/>
      <c r="I195" s="256"/>
      <c r="J195" s="100">
        <f>J193</f>
        <v>0</v>
      </c>
      <c r="K195" s="100"/>
      <c r="L195" s="100">
        <f>L193</f>
        <v>0</v>
      </c>
      <c r="M195" s="125">
        <f t="shared" ref="M195" si="29">M193</f>
        <v>0</v>
      </c>
    </row>
    <row r="196" spans="1:13" ht="15.75" hidden="1" thickBot="1">
      <c r="A196" s="81"/>
      <c r="B196" s="82"/>
      <c r="C196" s="82"/>
      <c r="D196" s="82"/>
      <c r="E196" s="83"/>
      <c r="F196" s="257" t="s">
        <v>77</v>
      </c>
      <c r="G196" s="258"/>
      <c r="H196" s="258"/>
      <c r="I196" s="258"/>
      <c r="J196" s="99"/>
      <c r="K196" s="108"/>
      <c r="L196" s="108"/>
      <c r="M196" s="123"/>
    </row>
    <row r="197" spans="1:13" ht="27" hidden="1" customHeight="1">
      <c r="A197" s="85"/>
      <c r="B197" s="84"/>
      <c r="C197" s="84"/>
      <c r="D197" s="84"/>
      <c r="E197" s="96"/>
      <c r="F197" s="86"/>
      <c r="G197" s="259" t="s">
        <v>115</v>
      </c>
      <c r="H197" s="252"/>
      <c r="I197" s="253"/>
      <c r="J197" s="94"/>
      <c r="K197" s="93"/>
      <c r="L197" s="93"/>
      <c r="M197" s="107">
        <f>K197+L197</f>
        <v>0</v>
      </c>
    </row>
    <row r="198" spans="1:13" ht="29.25" hidden="1" customHeight="1">
      <c r="A198" s="85"/>
      <c r="B198" s="84"/>
      <c r="C198" s="84"/>
      <c r="D198" s="84"/>
      <c r="E198" s="96"/>
      <c r="F198" s="86"/>
      <c r="G198" s="259" t="s">
        <v>116</v>
      </c>
      <c r="H198" s="252"/>
      <c r="I198" s="253"/>
      <c r="J198" s="94"/>
      <c r="K198" s="93"/>
      <c r="L198" s="93"/>
      <c r="M198" s="107">
        <f t="shared" ref="M198:M204" si="30">K198+L198</f>
        <v>0</v>
      </c>
    </row>
    <row r="199" spans="1:13" ht="15.75" hidden="1" thickBot="1">
      <c r="A199" s="85"/>
      <c r="B199" s="84"/>
      <c r="C199" s="84"/>
      <c r="D199" s="84"/>
      <c r="E199" s="96"/>
      <c r="F199" s="86"/>
      <c r="G199" s="252" t="s">
        <v>5</v>
      </c>
      <c r="H199" s="252"/>
      <c r="I199" s="253"/>
      <c r="J199" s="94"/>
      <c r="K199" s="93"/>
      <c r="L199" s="93"/>
      <c r="M199" s="107">
        <f t="shared" si="30"/>
        <v>0</v>
      </c>
    </row>
    <row r="200" spans="1:13" ht="15.75" hidden="1" thickBot="1">
      <c r="A200" s="85"/>
      <c r="B200" s="84"/>
      <c r="C200" s="84"/>
      <c r="D200" s="84"/>
      <c r="E200" s="96"/>
      <c r="F200" s="86"/>
      <c r="G200" s="252" t="s">
        <v>6</v>
      </c>
      <c r="H200" s="252"/>
      <c r="I200" s="253"/>
      <c r="J200" s="94"/>
      <c r="K200" s="93"/>
      <c r="L200" s="93"/>
      <c r="M200" s="107">
        <f t="shared" si="30"/>
        <v>0</v>
      </c>
    </row>
    <row r="201" spans="1:13" ht="15.75" hidden="1" thickBot="1">
      <c r="A201" s="85"/>
      <c r="B201" s="84"/>
      <c r="C201" s="84"/>
      <c r="D201" s="84"/>
      <c r="E201" s="96"/>
      <c r="F201" s="86"/>
      <c r="G201" s="252" t="s">
        <v>22</v>
      </c>
      <c r="H201" s="252"/>
      <c r="I201" s="253"/>
      <c r="J201" s="94"/>
      <c r="K201" s="93"/>
      <c r="L201" s="93"/>
      <c r="M201" s="107">
        <f t="shared" si="30"/>
        <v>0</v>
      </c>
    </row>
    <row r="202" spans="1:13" ht="15.75" hidden="1" thickBot="1">
      <c r="A202" s="85"/>
      <c r="B202" s="84"/>
      <c r="C202" s="84"/>
      <c r="D202" s="84"/>
      <c r="E202" s="96"/>
      <c r="F202" s="86"/>
      <c r="G202" s="252" t="s">
        <v>90</v>
      </c>
      <c r="H202" s="252"/>
      <c r="I202" s="253"/>
      <c r="J202" s="94"/>
      <c r="K202" s="93"/>
      <c r="L202" s="93"/>
      <c r="M202" s="107">
        <f t="shared" si="30"/>
        <v>0</v>
      </c>
    </row>
    <row r="203" spans="1:13" ht="15.75" hidden="1" thickBot="1">
      <c r="A203" s="85"/>
      <c r="B203" s="84"/>
      <c r="C203" s="84"/>
      <c r="D203" s="84"/>
      <c r="E203" s="96"/>
      <c r="F203" s="86"/>
      <c r="G203" s="252" t="s">
        <v>91</v>
      </c>
      <c r="H203" s="252"/>
      <c r="I203" s="253"/>
      <c r="J203" s="94"/>
      <c r="K203" s="93"/>
      <c r="L203" s="93"/>
      <c r="M203" s="107">
        <f t="shared" si="30"/>
        <v>0</v>
      </c>
    </row>
    <row r="204" spans="1:13" ht="15.75" hidden="1" thickBot="1">
      <c r="A204" s="85"/>
      <c r="B204" s="84"/>
      <c r="C204" s="84"/>
      <c r="D204" s="84"/>
      <c r="E204" s="96"/>
      <c r="F204" s="86"/>
      <c r="G204" s="254" t="s">
        <v>14</v>
      </c>
      <c r="H204" s="254"/>
      <c r="I204" s="255"/>
      <c r="J204" s="94"/>
      <c r="K204" s="93"/>
      <c r="L204" s="93"/>
      <c r="M204" s="107">
        <f t="shared" si="30"/>
        <v>0</v>
      </c>
    </row>
    <row r="205" spans="1:13" ht="15.75" hidden="1" thickBot="1">
      <c r="A205" s="85"/>
      <c r="B205" s="84"/>
      <c r="C205" s="84"/>
      <c r="D205" s="84"/>
      <c r="E205" s="96"/>
      <c r="F205" s="279" t="s">
        <v>66</v>
      </c>
      <c r="G205" s="279"/>
      <c r="H205" s="279"/>
      <c r="I205" s="279"/>
      <c r="J205" s="95">
        <f>SUM(J197:J204)</f>
        <v>0</v>
      </c>
      <c r="K205" s="95">
        <f>SUM(K197:K204)</f>
        <v>0</v>
      </c>
      <c r="L205" s="95">
        <f>SUM(L197:L204)</f>
        <v>0</v>
      </c>
      <c r="M205" s="124">
        <f>SUM(M197:M204)</f>
        <v>0</v>
      </c>
    </row>
    <row r="206" spans="1:13" ht="15.75" hidden="1" thickBot="1">
      <c r="A206" s="85"/>
      <c r="B206" s="84"/>
      <c r="C206" s="84"/>
      <c r="D206" s="84"/>
      <c r="E206" s="96"/>
      <c r="F206" s="86"/>
      <c r="G206" s="86"/>
      <c r="H206" s="86"/>
      <c r="I206" s="86"/>
      <c r="J206" s="94"/>
      <c r="K206" s="93"/>
      <c r="L206" s="93"/>
      <c r="M206" s="98"/>
    </row>
    <row r="207" spans="1:13" ht="16.5" hidden="1" thickTop="1" thickBot="1">
      <c r="A207" s="88"/>
      <c r="B207" s="89"/>
      <c r="C207" s="89"/>
      <c r="D207" s="89"/>
      <c r="E207" s="97"/>
      <c r="F207" s="256" t="s">
        <v>64</v>
      </c>
      <c r="G207" s="256"/>
      <c r="H207" s="256"/>
      <c r="I207" s="256"/>
      <c r="J207" s="100">
        <f>J205</f>
        <v>0</v>
      </c>
      <c r="K207" s="100"/>
      <c r="L207" s="100">
        <f>L205</f>
        <v>0</v>
      </c>
      <c r="M207" s="125">
        <f t="shared" ref="M207" si="31">M205</f>
        <v>0</v>
      </c>
    </row>
    <row r="208" spans="1:13" ht="15.75" hidden="1" thickBot="1">
      <c r="A208" s="81"/>
      <c r="B208" s="82"/>
      <c r="C208" s="82"/>
      <c r="D208" s="82"/>
      <c r="E208" s="83"/>
      <c r="F208" s="257" t="s">
        <v>77</v>
      </c>
      <c r="G208" s="258"/>
      <c r="H208" s="258"/>
      <c r="I208" s="258"/>
      <c r="J208" s="99"/>
      <c r="K208" s="108"/>
      <c r="L208" s="108"/>
      <c r="M208" s="123"/>
    </row>
    <row r="209" spans="1:13" ht="27" hidden="1" customHeight="1">
      <c r="A209" s="85"/>
      <c r="B209" s="84"/>
      <c r="C209" s="84"/>
      <c r="D209" s="84"/>
      <c r="E209" s="96"/>
      <c r="F209" s="86"/>
      <c r="G209" s="259" t="s">
        <v>115</v>
      </c>
      <c r="H209" s="252"/>
      <c r="I209" s="253"/>
      <c r="J209" s="94"/>
      <c r="K209" s="93"/>
      <c r="L209" s="93"/>
      <c r="M209" s="107">
        <f>K209+L209</f>
        <v>0</v>
      </c>
    </row>
    <row r="210" spans="1:13" ht="29.25" hidden="1" customHeight="1">
      <c r="A210" s="85"/>
      <c r="B210" s="84"/>
      <c r="C210" s="84"/>
      <c r="D210" s="84"/>
      <c r="E210" s="96"/>
      <c r="F210" s="86"/>
      <c r="G210" s="259" t="s">
        <v>116</v>
      </c>
      <c r="H210" s="252"/>
      <c r="I210" s="253"/>
      <c r="J210" s="94"/>
      <c r="K210" s="93"/>
      <c r="L210" s="93"/>
      <c r="M210" s="107">
        <f t="shared" ref="M210:M216" si="32">K210+L210</f>
        <v>0</v>
      </c>
    </row>
    <row r="211" spans="1:13" ht="15.75" hidden="1" thickBot="1">
      <c r="A211" s="85"/>
      <c r="B211" s="84"/>
      <c r="C211" s="84"/>
      <c r="D211" s="84"/>
      <c r="E211" s="96"/>
      <c r="F211" s="86"/>
      <c r="G211" s="252" t="s">
        <v>5</v>
      </c>
      <c r="H211" s="252"/>
      <c r="I211" s="253"/>
      <c r="J211" s="94"/>
      <c r="K211" s="93"/>
      <c r="L211" s="93"/>
      <c r="M211" s="107">
        <f t="shared" si="32"/>
        <v>0</v>
      </c>
    </row>
    <row r="212" spans="1:13" ht="15.75" hidden="1" thickBot="1">
      <c r="A212" s="85"/>
      <c r="B212" s="84"/>
      <c r="C212" s="84"/>
      <c r="D212" s="84"/>
      <c r="E212" s="96"/>
      <c r="F212" s="86"/>
      <c r="G212" s="252" t="s">
        <v>6</v>
      </c>
      <c r="H212" s="252"/>
      <c r="I212" s="253"/>
      <c r="J212" s="94"/>
      <c r="K212" s="93"/>
      <c r="L212" s="93"/>
      <c r="M212" s="107">
        <f t="shared" si="32"/>
        <v>0</v>
      </c>
    </row>
    <row r="213" spans="1:13" ht="15.75" hidden="1" thickBot="1">
      <c r="A213" s="85"/>
      <c r="B213" s="84"/>
      <c r="C213" s="84"/>
      <c r="D213" s="84"/>
      <c r="E213" s="96"/>
      <c r="F213" s="86"/>
      <c r="G213" s="252" t="s">
        <v>22</v>
      </c>
      <c r="H213" s="252"/>
      <c r="I213" s="253"/>
      <c r="J213" s="94"/>
      <c r="K213" s="93"/>
      <c r="L213" s="93"/>
      <c r="M213" s="107">
        <f t="shared" si="32"/>
        <v>0</v>
      </c>
    </row>
    <row r="214" spans="1:13" ht="15.75" hidden="1" thickBot="1">
      <c r="A214" s="85"/>
      <c r="B214" s="84"/>
      <c r="C214" s="84"/>
      <c r="D214" s="84"/>
      <c r="E214" s="96"/>
      <c r="F214" s="86"/>
      <c r="G214" s="252" t="s">
        <v>90</v>
      </c>
      <c r="H214" s="252"/>
      <c r="I214" s="253"/>
      <c r="J214" s="94"/>
      <c r="K214" s="93"/>
      <c r="L214" s="93"/>
      <c r="M214" s="107">
        <f t="shared" si="32"/>
        <v>0</v>
      </c>
    </row>
    <row r="215" spans="1:13" ht="15.75" hidden="1" thickBot="1">
      <c r="A215" s="85"/>
      <c r="B215" s="84"/>
      <c r="C215" s="84"/>
      <c r="D215" s="84"/>
      <c r="E215" s="96"/>
      <c r="F215" s="86"/>
      <c r="G215" s="252" t="s">
        <v>91</v>
      </c>
      <c r="H215" s="252"/>
      <c r="I215" s="253"/>
      <c r="J215" s="94"/>
      <c r="K215" s="93"/>
      <c r="L215" s="93"/>
      <c r="M215" s="107">
        <f t="shared" si="32"/>
        <v>0</v>
      </c>
    </row>
    <row r="216" spans="1:13" ht="15.75" hidden="1" thickBot="1">
      <c r="A216" s="85"/>
      <c r="B216" s="84"/>
      <c r="C216" s="84"/>
      <c r="D216" s="84"/>
      <c r="E216" s="96"/>
      <c r="F216" s="86"/>
      <c r="G216" s="254" t="s">
        <v>14</v>
      </c>
      <c r="H216" s="254"/>
      <c r="I216" s="255"/>
      <c r="J216" s="94"/>
      <c r="K216" s="93"/>
      <c r="L216" s="93"/>
      <c r="M216" s="107">
        <f t="shared" si="32"/>
        <v>0</v>
      </c>
    </row>
    <row r="217" spans="1:13" ht="15.75" hidden="1" thickBot="1">
      <c r="A217" s="85"/>
      <c r="B217" s="84"/>
      <c r="C217" s="84"/>
      <c r="D217" s="84"/>
      <c r="E217" s="96"/>
      <c r="F217" s="279" t="s">
        <v>66</v>
      </c>
      <c r="G217" s="279"/>
      <c r="H217" s="279"/>
      <c r="I217" s="279"/>
      <c r="J217" s="95">
        <f>SUM(J209:J216)</f>
        <v>0</v>
      </c>
      <c r="K217" s="95">
        <f>SUM(K209:K216)</f>
        <v>0</v>
      </c>
      <c r="L217" s="95">
        <f>SUM(L209:L216)</f>
        <v>0</v>
      </c>
      <c r="M217" s="124">
        <f>SUM(M209:M216)</f>
        <v>0</v>
      </c>
    </row>
    <row r="218" spans="1:13" ht="15.75" hidden="1" thickBot="1">
      <c r="A218" s="85"/>
      <c r="B218" s="84"/>
      <c r="C218" s="84"/>
      <c r="D218" s="84"/>
      <c r="E218" s="96"/>
      <c r="F218" s="86"/>
      <c r="G218" s="86"/>
      <c r="H218" s="86"/>
      <c r="I218" s="86"/>
      <c r="J218" s="94"/>
      <c r="K218" s="93"/>
      <c r="L218" s="93"/>
      <c r="M218" s="98"/>
    </row>
    <row r="219" spans="1:13" ht="16.5" hidden="1" thickTop="1" thickBot="1">
      <c r="A219" s="88"/>
      <c r="B219" s="89"/>
      <c r="C219" s="89"/>
      <c r="D219" s="89"/>
      <c r="E219" s="97"/>
      <c r="F219" s="256" t="s">
        <v>64</v>
      </c>
      <c r="G219" s="256"/>
      <c r="H219" s="256"/>
      <c r="I219" s="256"/>
      <c r="J219" s="100">
        <f>J217</f>
        <v>0</v>
      </c>
      <c r="K219" s="100"/>
      <c r="L219" s="100">
        <f>L217</f>
        <v>0</v>
      </c>
      <c r="M219" s="125">
        <f t="shared" ref="M219" si="33">M217</f>
        <v>0</v>
      </c>
    </row>
    <row r="220" spans="1:13" ht="15.75" hidden="1" thickBot="1">
      <c r="A220" s="81"/>
      <c r="B220" s="82"/>
      <c r="C220" s="82"/>
      <c r="D220" s="82"/>
      <c r="E220" s="83"/>
      <c r="F220" s="257" t="s">
        <v>77</v>
      </c>
      <c r="G220" s="258"/>
      <c r="H220" s="258"/>
      <c r="I220" s="258"/>
      <c r="J220" s="99"/>
      <c r="K220" s="108"/>
      <c r="L220" s="108"/>
      <c r="M220" s="123"/>
    </row>
    <row r="221" spans="1:13" ht="27" hidden="1" customHeight="1">
      <c r="A221" s="85"/>
      <c r="B221" s="84"/>
      <c r="C221" s="84"/>
      <c r="D221" s="84"/>
      <c r="E221" s="96"/>
      <c r="F221" s="86"/>
      <c r="G221" s="259" t="s">
        <v>115</v>
      </c>
      <c r="H221" s="252"/>
      <c r="I221" s="253"/>
      <c r="J221" s="94"/>
      <c r="K221" s="93"/>
      <c r="L221" s="93"/>
      <c r="M221" s="107">
        <f>K221+L221</f>
        <v>0</v>
      </c>
    </row>
    <row r="222" spans="1:13" ht="29.25" hidden="1" customHeight="1">
      <c r="A222" s="85"/>
      <c r="B222" s="84"/>
      <c r="C222" s="84"/>
      <c r="D222" s="84"/>
      <c r="E222" s="96"/>
      <c r="F222" s="86"/>
      <c r="G222" s="259" t="s">
        <v>116</v>
      </c>
      <c r="H222" s="252"/>
      <c r="I222" s="253"/>
      <c r="J222" s="94"/>
      <c r="K222" s="93"/>
      <c r="L222" s="93"/>
      <c r="M222" s="107">
        <f t="shared" ref="M222:M228" si="34">K222+L222</f>
        <v>0</v>
      </c>
    </row>
    <row r="223" spans="1:13" ht="15.75" hidden="1" thickBot="1">
      <c r="A223" s="85"/>
      <c r="B223" s="84"/>
      <c r="C223" s="84"/>
      <c r="D223" s="84"/>
      <c r="E223" s="96"/>
      <c r="F223" s="86"/>
      <c r="G223" s="252" t="s">
        <v>5</v>
      </c>
      <c r="H223" s="252"/>
      <c r="I223" s="253"/>
      <c r="J223" s="94"/>
      <c r="K223" s="93"/>
      <c r="L223" s="93"/>
      <c r="M223" s="107">
        <f t="shared" si="34"/>
        <v>0</v>
      </c>
    </row>
    <row r="224" spans="1:13" ht="15.75" hidden="1" thickBot="1">
      <c r="A224" s="85"/>
      <c r="B224" s="84"/>
      <c r="C224" s="84"/>
      <c r="D224" s="84"/>
      <c r="E224" s="96"/>
      <c r="F224" s="86"/>
      <c r="G224" s="252" t="s">
        <v>6</v>
      </c>
      <c r="H224" s="252"/>
      <c r="I224" s="253"/>
      <c r="J224" s="94"/>
      <c r="K224" s="93"/>
      <c r="L224" s="93"/>
      <c r="M224" s="107">
        <f t="shared" si="34"/>
        <v>0</v>
      </c>
    </row>
    <row r="225" spans="1:13" ht="15.75" hidden="1" thickBot="1">
      <c r="A225" s="85"/>
      <c r="B225" s="84"/>
      <c r="C225" s="84"/>
      <c r="D225" s="84"/>
      <c r="E225" s="96"/>
      <c r="F225" s="86"/>
      <c r="G225" s="252" t="s">
        <v>22</v>
      </c>
      <c r="H225" s="252"/>
      <c r="I225" s="253"/>
      <c r="J225" s="94"/>
      <c r="K225" s="93"/>
      <c r="L225" s="93"/>
      <c r="M225" s="107">
        <f t="shared" si="34"/>
        <v>0</v>
      </c>
    </row>
    <row r="226" spans="1:13" ht="15.75" hidden="1" thickBot="1">
      <c r="A226" s="85"/>
      <c r="B226" s="84"/>
      <c r="C226" s="84"/>
      <c r="D226" s="84"/>
      <c r="E226" s="96"/>
      <c r="F226" s="86"/>
      <c r="G226" s="252" t="s">
        <v>90</v>
      </c>
      <c r="H226" s="252"/>
      <c r="I226" s="253"/>
      <c r="J226" s="94"/>
      <c r="K226" s="93"/>
      <c r="L226" s="93"/>
      <c r="M226" s="107">
        <f t="shared" si="34"/>
        <v>0</v>
      </c>
    </row>
    <row r="227" spans="1:13" ht="15.75" hidden="1" thickBot="1">
      <c r="A227" s="85"/>
      <c r="B227" s="84"/>
      <c r="C227" s="84"/>
      <c r="D227" s="84"/>
      <c r="E227" s="96"/>
      <c r="F227" s="86"/>
      <c r="G227" s="252" t="s">
        <v>91</v>
      </c>
      <c r="H227" s="252"/>
      <c r="I227" s="253"/>
      <c r="J227" s="94"/>
      <c r="K227" s="93"/>
      <c r="L227" s="93"/>
      <c r="M227" s="107">
        <f t="shared" si="34"/>
        <v>0</v>
      </c>
    </row>
    <row r="228" spans="1:13" ht="15.75" hidden="1" thickBot="1">
      <c r="A228" s="85"/>
      <c r="B228" s="84"/>
      <c r="C228" s="84"/>
      <c r="D228" s="84"/>
      <c r="E228" s="96"/>
      <c r="F228" s="86"/>
      <c r="G228" s="254" t="s">
        <v>14</v>
      </c>
      <c r="H228" s="254"/>
      <c r="I228" s="255"/>
      <c r="J228" s="94"/>
      <c r="K228" s="93"/>
      <c r="L228" s="93"/>
      <c r="M228" s="107">
        <f t="shared" si="34"/>
        <v>0</v>
      </c>
    </row>
    <row r="229" spans="1:13" ht="15.75" hidden="1" thickBot="1">
      <c r="A229" s="85"/>
      <c r="B229" s="84"/>
      <c r="C229" s="84"/>
      <c r="D229" s="84"/>
      <c r="E229" s="96"/>
      <c r="F229" s="279" t="s">
        <v>66</v>
      </c>
      <c r="G229" s="279"/>
      <c r="H229" s="279"/>
      <c r="I229" s="279"/>
      <c r="J229" s="95">
        <f>SUM(J221:J228)</f>
        <v>0</v>
      </c>
      <c r="K229" s="95">
        <f>SUM(K221:K228)</f>
        <v>0</v>
      </c>
      <c r="L229" s="95">
        <f>SUM(L221:L228)</f>
        <v>0</v>
      </c>
      <c r="M229" s="124">
        <f>SUM(M221:M228)</f>
        <v>0</v>
      </c>
    </row>
    <row r="230" spans="1:13" ht="15.75" hidden="1" thickBot="1">
      <c r="A230" s="85"/>
      <c r="B230" s="84"/>
      <c r="C230" s="84"/>
      <c r="D230" s="84"/>
      <c r="E230" s="96"/>
      <c r="F230" s="86"/>
      <c r="G230" s="86"/>
      <c r="H230" s="86"/>
      <c r="I230" s="86"/>
      <c r="J230" s="94"/>
      <c r="K230" s="93"/>
      <c r="L230" s="93"/>
      <c r="M230" s="98"/>
    </row>
    <row r="231" spans="1:13" ht="16.5" hidden="1" thickTop="1" thickBot="1">
      <c r="A231" s="88"/>
      <c r="B231" s="89"/>
      <c r="C231" s="89"/>
      <c r="D231" s="89"/>
      <c r="E231" s="97"/>
      <c r="F231" s="256" t="s">
        <v>64</v>
      </c>
      <c r="G231" s="256"/>
      <c r="H231" s="256"/>
      <c r="I231" s="256"/>
      <c r="J231" s="100">
        <f>J229</f>
        <v>0</v>
      </c>
      <c r="K231" s="100"/>
      <c r="L231" s="100">
        <f>L229</f>
        <v>0</v>
      </c>
      <c r="M231" s="125">
        <f t="shared" ref="M231" si="35">M229</f>
        <v>0</v>
      </c>
    </row>
    <row r="232" spans="1:13" ht="15.75" hidden="1" thickBot="1">
      <c r="A232" s="81"/>
      <c r="B232" s="82"/>
      <c r="C232" s="82"/>
      <c r="D232" s="82"/>
      <c r="E232" s="83"/>
      <c r="F232" s="257" t="s">
        <v>77</v>
      </c>
      <c r="G232" s="258"/>
      <c r="H232" s="258"/>
      <c r="I232" s="258"/>
      <c r="J232" s="99"/>
      <c r="K232" s="108"/>
      <c r="L232" s="108"/>
      <c r="M232" s="123"/>
    </row>
    <row r="233" spans="1:13" ht="27" hidden="1" customHeight="1">
      <c r="A233" s="85"/>
      <c r="B233" s="84"/>
      <c r="C233" s="84"/>
      <c r="D233" s="84"/>
      <c r="E233" s="96"/>
      <c r="F233" s="86"/>
      <c r="G233" s="259" t="s">
        <v>115</v>
      </c>
      <c r="H233" s="252"/>
      <c r="I233" s="253"/>
      <c r="J233" s="94"/>
      <c r="K233" s="93"/>
      <c r="L233" s="93"/>
      <c r="M233" s="107">
        <f>K233+L233</f>
        <v>0</v>
      </c>
    </row>
    <row r="234" spans="1:13" ht="29.25" hidden="1" customHeight="1">
      <c r="A234" s="85"/>
      <c r="B234" s="84"/>
      <c r="C234" s="84"/>
      <c r="D234" s="84"/>
      <c r="E234" s="96"/>
      <c r="F234" s="86"/>
      <c r="G234" s="259" t="s">
        <v>116</v>
      </c>
      <c r="H234" s="252"/>
      <c r="I234" s="253"/>
      <c r="J234" s="94"/>
      <c r="K234" s="93"/>
      <c r="L234" s="93"/>
      <c r="M234" s="107">
        <f t="shared" ref="M234:M240" si="36">K234+L234</f>
        <v>0</v>
      </c>
    </row>
    <row r="235" spans="1:13" ht="15.75" hidden="1" thickBot="1">
      <c r="A235" s="85"/>
      <c r="B235" s="84"/>
      <c r="C235" s="84"/>
      <c r="D235" s="84"/>
      <c r="E235" s="96"/>
      <c r="F235" s="86"/>
      <c r="G235" s="252" t="s">
        <v>5</v>
      </c>
      <c r="H235" s="252"/>
      <c r="I235" s="253"/>
      <c r="J235" s="94"/>
      <c r="K235" s="93"/>
      <c r="L235" s="93"/>
      <c r="M235" s="107">
        <f t="shared" si="36"/>
        <v>0</v>
      </c>
    </row>
    <row r="236" spans="1:13" ht="15.75" hidden="1" thickBot="1">
      <c r="A236" s="85"/>
      <c r="B236" s="84"/>
      <c r="C236" s="84"/>
      <c r="D236" s="84"/>
      <c r="E236" s="96"/>
      <c r="F236" s="86"/>
      <c r="G236" s="252" t="s">
        <v>6</v>
      </c>
      <c r="H236" s="252"/>
      <c r="I236" s="253"/>
      <c r="J236" s="94"/>
      <c r="K236" s="93"/>
      <c r="L236" s="93"/>
      <c r="M236" s="107">
        <f t="shared" si="36"/>
        <v>0</v>
      </c>
    </row>
    <row r="237" spans="1:13" ht="15.75" hidden="1" thickBot="1">
      <c r="A237" s="85"/>
      <c r="B237" s="84"/>
      <c r="C237" s="84"/>
      <c r="D237" s="84"/>
      <c r="E237" s="96"/>
      <c r="F237" s="86"/>
      <c r="G237" s="252" t="s">
        <v>22</v>
      </c>
      <c r="H237" s="252"/>
      <c r="I237" s="253"/>
      <c r="J237" s="94"/>
      <c r="K237" s="93"/>
      <c r="L237" s="93"/>
      <c r="M237" s="107">
        <f t="shared" si="36"/>
        <v>0</v>
      </c>
    </row>
    <row r="238" spans="1:13" ht="15.75" hidden="1" thickBot="1">
      <c r="A238" s="85"/>
      <c r="B238" s="84"/>
      <c r="C238" s="84"/>
      <c r="D238" s="84"/>
      <c r="E238" s="96"/>
      <c r="F238" s="86"/>
      <c r="G238" s="252" t="s">
        <v>90</v>
      </c>
      <c r="H238" s="252"/>
      <c r="I238" s="253"/>
      <c r="J238" s="94"/>
      <c r="K238" s="93"/>
      <c r="L238" s="93"/>
      <c r="M238" s="107">
        <f t="shared" si="36"/>
        <v>0</v>
      </c>
    </row>
    <row r="239" spans="1:13" ht="15.75" hidden="1" thickBot="1">
      <c r="A239" s="85"/>
      <c r="B239" s="84"/>
      <c r="C239" s="84"/>
      <c r="D239" s="84"/>
      <c r="E239" s="96"/>
      <c r="F239" s="86"/>
      <c r="G239" s="252" t="s">
        <v>91</v>
      </c>
      <c r="H239" s="252"/>
      <c r="I239" s="253"/>
      <c r="J239" s="94"/>
      <c r="K239" s="93"/>
      <c r="L239" s="93"/>
      <c r="M239" s="107">
        <f t="shared" si="36"/>
        <v>0</v>
      </c>
    </row>
    <row r="240" spans="1:13" ht="15.75" hidden="1" thickBot="1">
      <c r="A240" s="85"/>
      <c r="B240" s="84"/>
      <c r="C240" s="84"/>
      <c r="D240" s="84"/>
      <c r="E240" s="96"/>
      <c r="F240" s="86"/>
      <c r="G240" s="254" t="s">
        <v>14</v>
      </c>
      <c r="H240" s="254"/>
      <c r="I240" s="255"/>
      <c r="J240" s="94"/>
      <c r="K240" s="93"/>
      <c r="L240" s="93"/>
      <c r="M240" s="107">
        <f t="shared" si="36"/>
        <v>0</v>
      </c>
    </row>
    <row r="241" spans="1:13" ht="15.75" hidden="1" thickBot="1">
      <c r="A241" s="85"/>
      <c r="B241" s="84"/>
      <c r="C241" s="84"/>
      <c r="D241" s="84"/>
      <c r="E241" s="96"/>
      <c r="F241" s="279" t="s">
        <v>66</v>
      </c>
      <c r="G241" s="279"/>
      <c r="H241" s="279"/>
      <c r="I241" s="279"/>
      <c r="J241" s="95">
        <f>SUM(J233:J240)</f>
        <v>0</v>
      </c>
      <c r="K241" s="95">
        <f>SUM(K233:K240)</f>
        <v>0</v>
      </c>
      <c r="L241" s="95">
        <f>SUM(L233:L240)</f>
        <v>0</v>
      </c>
      <c r="M241" s="124">
        <f>SUM(M233:M240)</f>
        <v>0</v>
      </c>
    </row>
    <row r="242" spans="1:13" ht="15.75" hidden="1" thickBot="1">
      <c r="A242" s="85"/>
      <c r="B242" s="84"/>
      <c r="C242" s="84"/>
      <c r="D242" s="84"/>
      <c r="E242" s="96"/>
      <c r="F242" s="86"/>
      <c r="G242" s="86"/>
      <c r="H242" s="86"/>
      <c r="I242" s="86"/>
      <c r="J242" s="94"/>
      <c r="K242" s="93"/>
      <c r="L242" s="93"/>
      <c r="M242" s="98"/>
    </row>
    <row r="243" spans="1:13" ht="16.5" hidden="1" thickTop="1" thickBot="1">
      <c r="A243" s="88"/>
      <c r="B243" s="89"/>
      <c r="C243" s="89"/>
      <c r="D243" s="89"/>
      <c r="E243" s="97"/>
      <c r="F243" s="256" t="s">
        <v>64</v>
      </c>
      <c r="G243" s="256"/>
      <c r="H243" s="256"/>
      <c r="I243" s="256"/>
      <c r="J243" s="100">
        <f>J241</f>
        <v>0</v>
      </c>
      <c r="K243" s="100"/>
      <c r="L243" s="100">
        <f>L241</f>
        <v>0</v>
      </c>
      <c r="M243" s="125">
        <f t="shared" ref="M243" si="37">M241</f>
        <v>0</v>
      </c>
    </row>
    <row r="244" spans="1:13" ht="15.75" hidden="1" thickBot="1">
      <c r="A244" s="86"/>
      <c r="B244" s="86"/>
      <c r="C244" s="86"/>
      <c r="D244" s="86"/>
      <c r="E244" s="86"/>
      <c r="F244" s="145"/>
      <c r="G244" s="145"/>
      <c r="H244" s="145"/>
      <c r="I244" s="145"/>
      <c r="J244" s="91"/>
      <c r="K244" s="91"/>
      <c r="L244" s="91"/>
      <c r="M244" s="126"/>
    </row>
    <row r="245" spans="1:13" s="102" customFormat="1" ht="18" hidden="1" thickBot="1">
      <c r="A245" s="281" t="s">
        <v>118</v>
      </c>
      <c r="B245" s="282"/>
      <c r="C245" s="282"/>
      <c r="D245" s="282"/>
      <c r="E245" s="282"/>
      <c r="F245" s="282"/>
      <c r="G245" s="282"/>
      <c r="H245" s="282"/>
      <c r="I245" s="283"/>
      <c r="J245" s="146">
        <f>J135+J147+J159+J171+J183+J195+J207+J219+J231+J243</f>
        <v>0</v>
      </c>
      <c r="K245" s="146"/>
      <c r="L245" s="146">
        <f t="shared" ref="L245:M245" si="38">L135+L147+L159+L171+L183+L195+L207+L219+L231+L243</f>
        <v>0</v>
      </c>
      <c r="M245" s="146">
        <f t="shared" si="38"/>
        <v>0</v>
      </c>
    </row>
    <row r="246" spans="1:13" ht="19.5" hidden="1" thickBot="1">
      <c r="A246" s="35"/>
      <c r="B246" s="36"/>
      <c r="C246" s="36"/>
      <c r="D246" s="37"/>
      <c r="E246" s="37"/>
      <c r="F246" s="37"/>
      <c r="G246" s="38"/>
      <c r="H246" s="38"/>
      <c r="I246" s="39"/>
      <c r="J246" s="40"/>
      <c r="K246" s="40"/>
      <c r="L246" s="40"/>
      <c r="M246" s="122"/>
    </row>
    <row r="247" spans="1:13" s="102" customFormat="1" ht="19.5" thickBot="1">
      <c r="A247" s="262" t="s">
        <v>150</v>
      </c>
      <c r="B247" s="263"/>
      <c r="C247" s="263"/>
      <c r="D247" s="263"/>
      <c r="E247" s="263"/>
      <c r="F247" s="263"/>
      <c r="G247" s="263"/>
      <c r="H247" s="263"/>
      <c r="I247" s="263"/>
      <c r="J247" s="263"/>
      <c r="K247" s="263"/>
      <c r="L247" s="263"/>
      <c r="M247" s="263"/>
    </row>
    <row r="248" spans="1:13" ht="19.5" thickBo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</row>
    <row r="249" spans="1:13" ht="15.75" thickBot="1">
      <c r="A249" s="266" t="s">
        <v>34</v>
      </c>
      <c r="B249" s="266" t="s">
        <v>35</v>
      </c>
      <c r="C249" s="266" t="s">
        <v>36</v>
      </c>
      <c r="D249" s="266" t="s">
        <v>37</v>
      </c>
      <c r="E249" s="266" t="s">
        <v>38</v>
      </c>
      <c r="F249" s="272" t="s">
        <v>2</v>
      </c>
      <c r="G249" s="273"/>
      <c r="H249" s="273"/>
      <c r="I249" s="273"/>
      <c r="J249" s="268" t="s">
        <v>16</v>
      </c>
      <c r="K249" s="268" t="s">
        <v>169</v>
      </c>
      <c r="L249" s="270" t="s">
        <v>78</v>
      </c>
      <c r="M249" s="264" t="s">
        <v>168</v>
      </c>
    </row>
    <row r="250" spans="1:13" ht="39" thickBot="1">
      <c r="A250" s="267"/>
      <c r="B250" s="267"/>
      <c r="C250" s="267"/>
      <c r="D250" s="267"/>
      <c r="E250" s="267"/>
      <c r="F250" s="41" t="s">
        <v>39</v>
      </c>
      <c r="G250" s="41" t="s">
        <v>40</v>
      </c>
      <c r="H250" s="41" t="s">
        <v>41</v>
      </c>
      <c r="I250" s="42" t="s">
        <v>42</v>
      </c>
      <c r="J250" s="269"/>
      <c r="K250" s="269"/>
      <c r="L250" s="271"/>
      <c r="M250" s="265"/>
    </row>
    <row r="251" spans="1:13" ht="15.75" thickBot="1">
      <c r="A251" s="274"/>
      <c r="B251" s="275"/>
      <c r="C251" s="275"/>
      <c r="D251" s="275"/>
      <c r="E251" s="275"/>
      <c r="F251" s="275"/>
      <c r="G251" s="275"/>
      <c r="H251" s="275"/>
      <c r="I251" s="275"/>
      <c r="J251" s="275"/>
      <c r="K251" s="275"/>
      <c r="L251" s="275"/>
      <c r="M251" s="275"/>
    </row>
    <row r="252" spans="1:13" ht="30" customHeight="1">
      <c r="A252" s="81">
        <v>1</v>
      </c>
      <c r="B252" s="82"/>
      <c r="C252" s="82"/>
      <c r="D252" s="82"/>
      <c r="E252" s="83"/>
      <c r="F252" s="257" t="s">
        <v>132</v>
      </c>
      <c r="G252" s="258"/>
      <c r="H252" s="258"/>
      <c r="I252" s="258"/>
      <c r="J252" s="99"/>
      <c r="K252" s="108"/>
      <c r="L252" s="108"/>
      <c r="M252" s="123"/>
    </row>
    <row r="253" spans="1:13" ht="30" customHeight="1">
      <c r="A253" s="85"/>
      <c r="B253" s="84"/>
      <c r="C253" s="84"/>
      <c r="D253" s="84"/>
      <c r="E253" s="96">
        <v>1</v>
      </c>
      <c r="F253" s="86"/>
      <c r="G253" s="259" t="s">
        <v>115</v>
      </c>
      <c r="H253" s="252"/>
      <c r="I253" s="253"/>
      <c r="J253" s="94"/>
      <c r="K253" s="93"/>
      <c r="L253" s="93"/>
      <c r="M253" s="107"/>
    </row>
    <row r="254" spans="1:13" ht="30" customHeight="1">
      <c r="A254" s="85"/>
      <c r="B254" s="84"/>
      <c r="C254" s="84"/>
      <c r="D254" s="84"/>
      <c r="E254" s="96">
        <v>2</v>
      </c>
      <c r="F254" s="86"/>
      <c r="G254" s="259" t="s">
        <v>116</v>
      </c>
      <c r="H254" s="252"/>
      <c r="I254" s="253"/>
      <c r="J254" s="94"/>
      <c r="K254" s="93"/>
      <c r="L254" s="93"/>
      <c r="M254" s="107"/>
    </row>
    <row r="255" spans="1:13">
      <c r="A255" s="85"/>
      <c r="B255" s="84"/>
      <c r="C255" s="84"/>
      <c r="D255" s="84"/>
      <c r="E255" s="96">
        <v>3</v>
      </c>
      <c r="F255" s="86"/>
      <c r="G255" s="252" t="s">
        <v>5</v>
      </c>
      <c r="H255" s="252"/>
      <c r="I255" s="253"/>
      <c r="J255" s="94"/>
      <c r="K255" s="93"/>
      <c r="L255" s="93"/>
      <c r="M255" s="107"/>
    </row>
    <row r="256" spans="1:13">
      <c r="A256" s="85"/>
      <c r="B256" s="84"/>
      <c r="C256" s="84"/>
      <c r="D256" s="84"/>
      <c r="E256" s="96">
        <v>4</v>
      </c>
      <c r="F256" s="86"/>
      <c r="G256" s="252" t="s">
        <v>6</v>
      </c>
      <c r="H256" s="252"/>
      <c r="I256" s="253"/>
      <c r="J256" s="94"/>
      <c r="K256" s="93"/>
      <c r="L256" s="93"/>
      <c r="M256" s="107"/>
    </row>
    <row r="257" spans="1:13">
      <c r="A257" s="85"/>
      <c r="B257" s="84"/>
      <c r="C257" s="84"/>
      <c r="D257" s="84"/>
      <c r="E257" s="96">
        <v>5</v>
      </c>
      <c r="F257" s="86"/>
      <c r="G257" s="252" t="s">
        <v>22</v>
      </c>
      <c r="H257" s="252"/>
      <c r="I257" s="253"/>
      <c r="J257" s="94"/>
      <c r="K257" s="93"/>
      <c r="L257" s="93"/>
      <c r="M257" s="107"/>
    </row>
    <row r="258" spans="1:13">
      <c r="A258" s="85"/>
      <c r="B258" s="84"/>
      <c r="C258" s="84"/>
      <c r="D258" s="84"/>
      <c r="E258" s="96">
        <v>6</v>
      </c>
      <c r="F258" s="86"/>
      <c r="G258" s="252" t="s">
        <v>90</v>
      </c>
      <c r="H258" s="252"/>
      <c r="I258" s="253"/>
      <c r="J258" s="94"/>
      <c r="K258" s="93"/>
      <c r="L258" s="93"/>
      <c r="M258" s="107"/>
    </row>
    <row r="259" spans="1:13">
      <c r="A259" s="85"/>
      <c r="B259" s="84"/>
      <c r="C259" s="84"/>
      <c r="D259" s="84"/>
      <c r="E259" s="96">
        <v>7</v>
      </c>
      <c r="F259" s="86"/>
      <c r="G259" s="252" t="s">
        <v>91</v>
      </c>
      <c r="H259" s="252"/>
      <c r="I259" s="253"/>
      <c r="J259" s="94"/>
      <c r="K259" s="93"/>
      <c r="L259" s="93"/>
      <c r="M259" s="107"/>
    </row>
    <row r="260" spans="1:13" ht="15.75" thickBot="1">
      <c r="A260" s="85"/>
      <c r="B260" s="84"/>
      <c r="C260" s="84"/>
      <c r="D260" s="84"/>
      <c r="E260" s="96">
        <v>8</v>
      </c>
      <c r="F260" s="86"/>
      <c r="G260" s="254" t="s">
        <v>14</v>
      </c>
      <c r="H260" s="254"/>
      <c r="I260" s="255"/>
      <c r="J260" s="94">
        <v>18186411</v>
      </c>
      <c r="K260" s="93">
        <v>18890918</v>
      </c>
      <c r="L260" s="93"/>
      <c r="M260" s="107">
        <f t="shared" ref="M260" si="39">K260+L260</f>
        <v>18890918</v>
      </c>
    </row>
    <row r="261" spans="1:13" ht="16.5" thickTop="1" thickBot="1">
      <c r="A261" s="88"/>
      <c r="B261" s="89"/>
      <c r="C261" s="89"/>
      <c r="D261" s="89"/>
      <c r="E261" s="97"/>
      <c r="F261" s="256" t="s">
        <v>64</v>
      </c>
      <c r="G261" s="256"/>
      <c r="H261" s="256"/>
      <c r="I261" s="256"/>
      <c r="J261" s="177">
        <f>SUM(J253:J260)</f>
        <v>18186411</v>
      </c>
      <c r="K261" s="177">
        <f t="shared" ref="K261:M261" si="40">SUM(K253:K260)</f>
        <v>18890918</v>
      </c>
      <c r="L261" s="177">
        <f t="shared" si="40"/>
        <v>0</v>
      </c>
      <c r="M261" s="177">
        <f t="shared" si="40"/>
        <v>18890918</v>
      </c>
    </row>
    <row r="262" spans="1:13">
      <c r="A262" s="81">
        <v>2</v>
      </c>
      <c r="B262" s="82"/>
      <c r="C262" s="82"/>
      <c r="D262" s="82"/>
      <c r="E262" s="83"/>
      <c r="F262" s="257" t="s">
        <v>141</v>
      </c>
      <c r="G262" s="258"/>
      <c r="H262" s="258"/>
      <c r="I262" s="258"/>
      <c r="J262" s="99"/>
      <c r="K262" s="108"/>
      <c r="L262" s="108"/>
      <c r="M262" s="123"/>
    </row>
    <row r="263" spans="1:13" ht="30" customHeight="1">
      <c r="A263" s="85"/>
      <c r="B263" s="84"/>
      <c r="C263" s="84"/>
      <c r="D263" s="84"/>
      <c r="E263" s="96">
        <v>1</v>
      </c>
      <c r="F263" s="86"/>
      <c r="G263" s="259" t="s">
        <v>115</v>
      </c>
      <c r="H263" s="252"/>
      <c r="I263" s="253"/>
      <c r="J263" s="94"/>
      <c r="K263" s="93"/>
      <c r="L263" s="93"/>
      <c r="M263" s="107"/>
    </row>
    <row r="264" spans="1:13" ht="30" customHeight="1">
      <c r="A264" s="85"/>
      <c r="B264" s="84"/>
      <c r="C264" s="84"/>
      <c r="D264" s="84"/>
      <c r="E264" s="96">
        <v>2</v>
      </c>
      <c r="F264" s="86"/>
      <c r="G264" s="259" t="s">
        <v>116</v>
      </c>
      <c r="H264" s="252"/>
      <c r="I264" s="253"/>
      <c r="J264" s="94"/>
      <c r="K264" s="93"/>
      <c r="L264" s="93"/>
      <c r="M264" s="107"/>
    </row>
    <row r="265" spans="1:13">
      <c r="A265" s="85"/>
      <c r="B265" s="84"/>
      <c r="C265" s="84"/>
      <c r="D265" s="84"/>
      <c r="E265" s="96">
        <v>3</v>
      </c>
      <c r="F265" s="86"/>
      <c r="G265" s="252" t="s">
        <v>5</v>
      </c>
      <c r="H265" s="252"/>
      <c r="I265" s="253"/>
      <c r="J265" s="94"/>
      <c r="K265" s="93"/>
      <c r="L265" s="93"/>
      <c r="M265" s="107"/>
    </row>
    <row r="266" spans="1:13">
      <c r="A266" s="85"/>
      <c r="B266" s="84"/>
      <c r="C266" s="84"/>
      <c r="D266" s="84"/>
      <c r="E266" s="96">
        <v>4</v>
      </c>
      <c r="F266" s="86"/>
      <c r="G266" s="252" t="s">
        <v>6</v>
      </c>
      <c r="H266" s="252"/>
      <c r="I266" s="253"/>
      <c r="J266" s="94"/>
      <c r="K266" s="93"/>
      <c r="L266" s="93">
        <f>M266-K266</f>
        <v>27</v>
      </c>
      <c r="M266" s="107">
        <v>27</v>
      </c>
    </row>
    <row r="267" spans="1:13">
      <c r="A267" s="85"/>
      <c r="B267" s="84"/>
      <c r="C267" s="84"/>
      <c r="D267" s="84"/>
      <c r="E267" s="96">
        <v>5</v>
      </c>
      <c r="F267" s="86"/>
      <c r="G267" s="252" t="s">
        <v>22</v>
      </c>
      <c r="H267" s="252"/>
      <c r="I267" s="253"/>
      <c r="J267" s="94"/>
      <c r="K267" s="93"/>
      <c r="L267" s="93"/>
      <c r="M267" s="107"/>
    </row>
    <row r="268" spans="1:13">
      <c r="A268" s="85"/>
      <c r="B268" s="84"/>
      <c r="C268" s="84"/>
      <c r="D268" s="84"/>
      <c r="E268" s="96">
        <v>6</v>
      </c>
      <c r="F268" s="86"/>
      <c r="G268" s="252" t="s">
        <v>90</v>
      </c>
      <c r="H268" s="252"/>
      <c r="I268" s="253"/>
      <c r="J268" s="94"/>
      <c r="K268" s="93"/>
      <c r="L268" s="93"/>
      <c r="M268" s="107"/>
    </row>
    <row r="269" spans="1:13">
      <c r="A269" s="85"/>
      <c r="B269" s="84"/>
      <c r="C269" s="84"/>
      <c r="D269" s="84"/>
      <c r="E269" s="96">
        <v>7</v>
      </c>
      <c r="F269" s="86"/>
      <c r="G269" s="252" t="s">
        <v>91</v>
      </c>
      <c r="H269" s="252"/>
      <c r="I269" s="253"/>
      <c r="J269" s="94"/>
      <c r="K269" s="93"/>
      <c r="L269" s="93"/>
      <c r="M269" s="107"/>
    </row>
    <row r="270" spans="1:13" ht="15.75" thickBot="1">
      <c r="A270" s="85"/>
      <c r="B270" s="84"/>
      <c r="C270" s="84"/>
      <c r="D270" s="84"/>
      <c r="E270" s="96">
        <v>8</v>
      </c>
      <c r="F270" s="86"/>
      <c r="G270" s="254" t="s">
        <v>14</v>
      </c>
      <c r="H270" s="254"/>
      <c r="I270" s="255"/>
      <c r="J270" s="94">
        <v>0</v>
      </c>
      <c r="K270" s="93"/>
      <c r="L270" s="93"/>
      <c r="M270" s="107">
        <f t="shared" ref="M270" si="41">K270+L270</f>
        <v>0</v>
      </c>
    </row>
    <row r="271" spans="1:13" ht="16.5" thickTop="1" thickBot="1">
      <c r="A271" s="88"/>
      <c r="B271" s="89"/>
      <c r="C271" s="89"/>
      <c r="D271" s="89"/>
      <c r="E271" s="97"/>
      <c r="F271" s="256" t="s">
        <v>64</v>
      </c>
      <c r="G271" s="256"/>
      <c r="H271" s="256"/>
      <c r="I271" s="256"/>
      <c r="J271" s="177">
        <f>SUM(J262:J270)</f>
        <v>0</v>
      </c>
      <c r="K271" s="177">
        <f t="shared" ref="K271:M271" si="42">SUM(K262:K270)</f>
        <v>0</v>
      </c>
      <c r="L271" s="177">
        <f t="shared" si="42"/>
        <v>27</v>
      </c>
      <c r="M271" s="177">
        <f t="shared" si="42"/>
        <v>27</v>
      </c>
    </row>
    <row r="272" spans="1:13" ht="26.45" hidden="1" customHeight="1">
      <c r="A272" s="81"/>
      <c r="B272" s="82"/>
      <c r="C272" s="82"/>
      <c r="D272" s="82"/>
      <c r="E272" s="83"/>
      <c r="F272" s="257" t="s">
        <v>77</v>
      </c>
      <c r="G272" s="258"/>
      <c r="H272" s="258"/>
      <c r="I272" s="258"/>
      <c r="J272" s="99"/>
      <c r="K272" s="108"/>
      <c r="L272" s="108"/>
      <c r="M272" s="123"/>
    </row>
    <row r="273" spans="1:13" ht="30" hidden="1" customHeight="1">
      <c r="A273" s="85"/>
      <c r="B273" s="84"/>
      <c r="C273" s="84"/>
      <c r="D273" s="84"/>
      <c r="E273" s="96"/>
      <c r="F273" s="86"/>
      <c r="G273" s="259" t="s">
        <v>115</v>
      </c>
      <c r="H273" s="252"/>
      <c r="I273" s="253"/>
      <c r="J273" s="94"/>
      <c r="K273" s="93"/>
      <c r="L273" s="93"/>
      <c r="M273" s="107"/>
    </row>
    <row r="274" spans="1:13" ht="30" hidden="1" customHeight="1">
      <c r="A274" s="85"/>
      <c r="B274" s="84"/>
      <c r="C274" s="84"/>
      <c r="D274" s="84"/>
      <c r="E274" s="96"/>
      <c r="F274" s="86"/>
      <c r="G274" s="259" t="s">
        <v>116</v>
      </c>
      <c r="H274" s="252"/>
      <c r="I274" s="253"/>
      <c r="J274" s="94"/>
      <c r="K274" s="93"/>
      <c r="L274" s="93"/>
      <c r="M274" s="107"/>
    </row>
    <row r="275" spans="1:13" hidden="1">
      <c r="A275" s="85"/>
      <c r="B275" s="84"/>
      <c r="C275" s="84"/>
      <c r="D275" s="84"/>
      <c r="E275" s="96"/>
      <c r="F275" s="86"/>
      <c r="G275" s="252" t="s">
        <v>5</v>
      </c>
      <c r="H275" s="252"/>
      <c r="I275" s="253"/>
      <c r="J275" s="94"/>
      <c r="K275" s="93"/>
      <c r="L275" s="93"/>
      <c r="M275" s="107"/>
    </row>
    <row r="276" spans="1:13" hidden="1">
      <c r="A276" s="85"/>
      <c r="B276" s="84"/>
      <c r="C276" s="84"/>
      <c r="D276" s="84"/>
      <c r="E276" s="96"/>
      <c r="F276" s="86"/>
      <c r="G276" s="252" t="s">
        <v>6</v>
      </c>
      <c r="H276" s="252"/>
      <c r="I276" s="253"/>
      <c r="J276" s="94">
        <v>0</v>
      </c>
      <c r="K276" s="93">
        <v>0</v>
      </c>
      <c r="L276" s="93">
        <v>0</v>
      </c>
      <c r="M276" s="107">
        <f t="shared" ref="M276" si="43">K276+L276</f>
        <v>0</v>
      </c>
    </row>
    <row r="277" spans="1:13" hidden="1">
      <c r="A277" s="85"/>
      <c r="B277" s="84"/>
      <c r="C277" s="84"/>
      <c r="D277" s="84"/>
      <c r="E277" s="96"/>
      <c r="F277" s="86"/>
      <c r="G277" s="252" t="s">
        <v>22</v>
      </c>
      <c r="H277" s="252"/>
      <c r="I277" s="253"/>
      <c r="J277" s="94"/>
      <c r="K277" s="93"/>
      <c r="L277" s="93"/>
      <c r="M277" s="107"/>
    </row>
    <row r="278" spans="1:13" hidden="1">
      <c r="A278" s="85"/>
      <c r="B278" s="84"/>
      <c r="C278" s="84"/>
      <c r="D278" s="84"/>
      <c r="E278" s="96"/>
      <c r="F278" s="86"/>
      <c r="G278" s="252" t="s">
        <v>90</v>
      </c>
      <c r="H278" s="252"/>
      <c r="I278" s="253"/>
      <c r="J278" s="94"/>
      <c r="K278" s="93"/>
      <c r="L278" s="93"/>
      <c r="M278" s="107"/>
    </row>
    <row r="279" spans="1:13" hidden="1">
      <c r="A279" s="85"/>
      <c r="B279" s="84"/>
      <c r="C279" s="84"/>
      <c r="D279" s="84"/>
      <c r="E279" s="96"/>
      <c r="F279" s="86"/>
      <c r="G279" s="252" t="s">
        <v>91</v>
      </c>
      <c r="H279" s="252"/>
      <c r="I279" s="253"/>
      <c r="J279" s="94"/>
      <c r="K279" s="93"/>
      <c r="L279" s="93"/>
      <c r="M279" s="107"/>
    </row>
    <row r="280" spans="1:13" hidden="1">
      <c r="A280" s="85"/>
      <c r="B280" s="84"/>
      <c r="C280" s="84"/>
      <c r="D280" s="84"/>
      <c r="E280" s="96"/>
      <c r="F280" s="86"/>
      <c r="G280" s="254" t="s">
        <v>14</v>
      </c>
      <c r="H280" s="254"/>
      <c r="I280" s="255"/>
      <c r="J280" s="94"/>
      <c r="K280" s="93"/>
      <c r="L280" s="93"/>
      <c r="M280" s="107"/>
    </row>
    <row r="281" spans="1:13" ht="16.5" hidden="1" thickTop="1" thickBot="1">
      <c r="A281" s="88"/>
      <c r="B281" s="89"/>
      <c r="C281" s="89"/>
      <c r="D281" s="89"/>
      <c r="E281" s="97"/>
      <c r="F281" s="256" t="s">
        <v>64</v>
      </c>
      <c r="G281" s="256"/>
      <c r="H281" s="256"/>
      <c r="I281" s="256"/>
      <c r="J281" s="177">
        <f>SUM(J273:J280)</f>
        <v>0</v>
      </c>
      <c r="K281" s="177">
        <f t="shared" ref="K281:M281" si="44">SUM(K273:K280)</f>
        <v>0</v>
      </c>
      <c r="L281" s="177">
        <f t="shared" si="44"/>
        <v>0</v>
      </c>
      <c r="M281" s="177">
        <f t="shared" si="44"/>
        <v>0</v>
      </c>
    </row>
    <row r="282" spans="1:13" hidden="1">
      <c r="A282" s="81"/>
      <c r="B282" s="82"/>
      <c r="C282" s="82"/>
      <c r="D282" s="82"/>
      <c r="E282" s="83"/>
      <c r="F282" s="257" t="s">
        <v>77</v>
      </c>
      <c r="G282" s="258"/>
      <c r="H282" s="258"/>
      <c r="I282" s="258"/>
      <c r="J282" s="99"/>
      <c r="K282" s="108"/>
      <c r="L282" s="108"/>
      <c r="M282" s="123"/>
    </row>
    <row r="283" spans="1:13" ht="30" hidden="1" customHeight="1">
      <c r="A283" s="85"/>
      <c r="B283" s="84"/>
      <c r="C283" s="84"/>
      <c r="D283" s="84"/>
      <c r="E283" s="96"/>
      <c r="F283" s="86"/>
      <c r="G283" s="259" t="s">
        <v>115</v>
      </c>
      <c r="H283" s="252"/>
      <c r="I283" s="253"/>
      <c r="J283" s="94"/>
      <c r="K283" s="93"/>
      <c r="L283" s="93"/>
      <c r="M283" s="107">
        <f>K283+L283</f>
        <v>0</v>
      </c>
    </row>
    <row r="284" spans="1:13" ht="30" hidden="1" customHeight="1">
      <c r="A284" s="85"/>
      <c r="B284" s="84"/>
      <c r="C284" s="84"/>
      <c r="D284" s="84"/>
      <c r="E284" s="96"/>
      <c r="F284" s="86"/>
      <c r="G284" s="259" t="s">
        <v>116</v>
      </c>
      <c r="H284" s="252"/>
      <c r="I284" s="253"/>
      <c r="J284" s="94"/>
      <c r="K284" s="93"/>
      <c r="L284" s="93"/>
      <c r="M284" s="107">
        <f t="shared" ref="M284:M290" si="45">K284+L284</f>
        <v>0</v>
      </c>
    </row>
    <row r="285" spans="1:13" hidden="1">
      <c r="A285" s="85"/>
      <c r="B285" s="84"/>
      <c r="C285" s="84"/>
      <c r="D285" s="84"/>
      <c r="E285" s="96"/>
      <c r="F285" s="86"/>
      <c r="G285" s="252" t="s">
        <v>5</v>
      </c>
      <c r="H285" s="252"/>
      <c r="I285" s="253"/>
      <c r="J285" s="94"/>
      <c r="K285" s="93"/>
      <c r="L285" s="93"/>
      <c r="M285" s="107">
        <f t="shared" si="45"/>
        <v>0</v>
      </c>
    </row>
    <row r="286" spans="1:13" hidden="1">
      <c r="A286" s="85"/>
      <c r="B286" s="84"/>
      <c r="C286" s="84"/>
      <c r="D286" s="84"/>
      <c r="E286" s="96"/>
      <c r="F286" s="86"/>
      <c r="G286" s="252" t="s">
        <v>6</v>
      </c>
      <c r="H286" s="252"/>
      <c r="I286" s="253"/>
      <c r="J286" s="94"/>
      <c r="K286" s="93"/>
      <c r="L286" s="93"/>
      <c r="M286" s="107">
        <f t="shared" si="45"/>
        <v>0</v>
      </c>
    </row>
    <row r="287" spans="1:13" hidden="1">
      <c r="A287" s="85"/>
      <c r="B287" s="84"/>
      <c r="C287" s="84"/>
      <c r="D287" s="84"/>
      <c r="E287" s="96"/>
      <c r="F287" s="86"/>
      <c r="G287" s="252" t="s">
        <v>22</v>
      </c>
      <c r="H287" s="252"/>
      <c r="I287" s="253"/>
      <c r="J287" s="94"/>
      <c r="K287" s="93"/>
      <c r="L287" s="93"/>
      <c r="M287" s="107">
        <f t="shared" si="45"/>
        <v>0</v>
      </c>
    </row>
    <row r="288" spans="1:13" hidden="1">
      <c r="A288" s="85"/>
      <c r="B288" s="84"/>
      <c r="C288" s="84"/>
      <c r="D288" s="84"/>
      <c r="E288" s="96"/>
      <c r="F288" s="86"/>
      <c r="G288" s="252" t="s">
        <v>90</v>
      </c>
      <c r="H288" s="252"/>
      <c r="I288" s="253"/>
      <c r="J288" s="94"/>
      <c r="K288" s="93"/>
      <c r="L288" s="93"/>
      <c r="M288" s="107">
        <f t="shared" si="45"/>
        <v>0</v>
      </c>
    </row>
    <row r="289" spans="1:13" hidden="1">
      <c r="A289" s="85"/>
      <c r="B289" s="84"/>
      <c r="C289" s="84"/>
      <c r="D289" s="84"/>
      <c r="E289" s="96"/>
      <c r="F289" s="86"/>
      <c r="G289" s="252" t="s">
        <v>91</v>
      </c>
      <c r="H289" s="252"/>
      <c r="I289" s="253"/>
      <c r="J289" s="94"/>
      <c r="K289" s="93"/>
      <c r="L289" s="93"/>
      <c r="M289" s="107">
        <f t="shared" si="45"/>
        <v>0</v>
      </c>
    </row>
    <row r="290" spans="1:13" hidden="1">
      <c r="A290" s="85"/>
      <c r="B290" s="84"/>
      <c r="C290" s="84"/>
      <c r="D290" s="84"/>
      <c r="E290" s="96"/>
      <c r="F290" s="86"/>
      <c r="G290" s="254" t="s">
        <v>14</v>
      </c>
      <c r="H290" s="254"/>
      <c r="I290" s="255"/>
      <c r="J290" s="94"/>
      <c r="K290" s="93"/>
      <c r="L290" s="93"/>
      <c r="M290" s="107">
        <f t="shared" si="45"/>
        <v>0</v>
      </c>
    </row>
    <row r="291" spans="1:13" hidden="1">
      <c r="A291" s="85"/>
      <c r="B291" s="84"/>
      <c r="C291" s="84"/>
      <c r="D291" s="84"/>
      <c r="E291" s="96"/>
      <c r="F291" s="279" t="s">
        <v>66</v>
      </c>
      <c r="G291" s="279"/>
      <c r="H291" s="279"/>
      <c r="I291" s="279"/>
      <c r="J291" s="95">
        <f>SUM(J283:J290)</f>
        <v>0</v>
      </c>
      <c r="K291" s="95">
        <f>SUM(K283:K290)</f>
        <v>0</v>
      </c>
      <c r="L291" s="95">
        <f>SUM(L283:L290)</f>
        <v>0</v>
      </c>
      <c r="M291" s="124">
        <f>SUM(M283:M290)</f>
        <v>0</v>
      </c>
    </row>
    <row r="292" spans="1:13" hidden="1">
      <c r="A292" s="85"/>
      <c r="B292" s="84"/>
      <c r="C292" s="84"/>
      <c r="D292" s="84"/>
      <c r="E292" s="96"/>
      <c r="F292" s="86"/>
      <c r="G292" s="86"/>
      <c r="H292" s="86"/>
      <c r="I292" s="86"/>
      <c r="J292" s="94"/>
      <c r="K292" s="93"/>
      <c r="L292" s="93"/>
      <c r="M292" s="98"/>
    </row>
    <row r="293" spans="1:13" ht="16.5" hidden="1" thickTop="1" thickBot="1">
      <c r="A293" s="88"/>
      <c r="B293" s="89"/>
      <c r="C293" s="89"/>
      <c r="D293" s="89"/>
      <c r="E293" s="97"/>
      <c r="F293" s="256" t="s">
        <v>64</v>
      </c>
      <c r="G293" s="256"/>
      <c r="H293" s="256"/>
      <c r="I293" s="256"/>
      <c r="J293" s="100">
        <f>J291</f>
        <v>0</v>
      </c>
      <c r="K293" s="100"/>
      <c r="L293" s="100">
        <f>L291</f>
        <v>0</v>
      </c>
      <c r="M293" s="125">
        <f t="shared" ref="M293" si="46">M291</f>
        <v>0</v>
      </c>
    </row>
    <row r="294" spans="1:13" hidden="1">
      <c r="A294" s="81"/>
      <c r="B294" s="82"/>
      <c r="C294" s="82"/>
      <c r="D294" s="82"/>
      <c r="E294" s="83"/>
      <c r="F294" s="257" t="s">
        <v>77</v>
      </c>
      <c r="G294" s="258"/>
      <c r="H294" s="258"/>
      <c r="I294" s="258"/>
      <c r="J294" s="99"/>
      <c r="K294" s="108"/>
      <c r="L294" s="108"/>
      <c r="M294" s="123"/>
    </row>
    <row r="295" spans="1:13" ht="30" hidden="1" customHeight="1">
      <c r="A295" s="85"/>
      <c r="B295" s="84"/>
      <c r="C295" s="84"/>
      <c r="D295" s="84"/>
      <c r="E295" s="96"/>
      <c r="F295" s="86"/>
      <c r="G295" s="259" t="s">
        <v>115</v>
      </c>
      <c r="H295" s="252"/>
      <c r="I295" s="253"/>
      <c r="J295" s="94"/>
      <c r="K295" s="93"/>
      <c r="L295" s="93"/>
      <c r="M295" s="107">
        <f>K295+L295</f>
        <v>0</v>
      </c>
    </row>
    <row r="296" spans="1:13" ht="30" hidden="1" customHeight="1">
      <c r="A296" s="85"/>
      <c r="B296" s="84"/>
      <c r="C296" s="84"/>
      <c r="D296" s="84"/>
      <c r="E296" s="96"/>
      <c r="F296" s="86"/>
      <c r="G296" s="259" t="s">
        <v>116</v>
      </c>
      <c r="H296" s="252"/>
      <c r="I296" s="253"/>
      <c r="J296" s="94"/>
      <c r="K296" s="93"/>
      <c r="L296" s="93"/>
      <c r="M296" s="107">
        <f t="shared" ref="M296:M302" si="47">K296+L296</f>
        <v>0</v>
      </c>
    </row>
    <row r="297" spans="1:13" hidden="1">
      <c r="A297" s="85"/>
      <c r="B297" s="84"/>
      <c r="C297" s="84"/>
      <c r="D297" s="84"/>
      <c r="E297" s="96"/>
      <c r="F297" s="86"/>
      <c r="G297" s="252" t="s">
        <v>5</v>
      </c>
      <c r="H297" s="252"/>
      <c r="I297" s="253"/>
      <c r="J297" s="94"/>
      <c r="K297" s="93"/>
      <c r="L297" s="93"/>
      <c r="M297" s="107">
        <f t="shared" si="47"/>
        <v>0</v>
      </c>
    </row>
    <row r="298" spans="1:13" hidden="1">
      <c r="A298" s="85"/>
      <c r="B298" s="84"/>
      <c r="C298" s="84"/>
      <c r="D298" s="84"/>
      <c r="E298" s="96"/>
      <c r="F298" s="86"/>
      <c r="G298" s="252" t="s">
        <v>6</v>
      </c>
      <c r="H298" s="252"/>
      <c r="I298" s="253"/>
      <c r="J298" s="94"/>
      <c r="K298" s="93"/>
      <c r="L298" s="93"/>
      <c r="M298" s="107">
        <f t="shared" si="47"/>
        <v>0</v>
      </c>
    </row>
    <row r="299" spans="1:13" hidden="1">
      <c r="A299" s="85"/>
      <c r="B299" s="84"/>
      <c r="C299" s="84"/>
      <c r="D299" s="84"/>
      <c r="E299" s="96"/>
      <c r="F299" s="86"/>
      <c r="G299" s="252" t="s">
        <v>22</v>
      </c>
      <c r="H299" s="252"/>
      <c r="I299" s="253"/>
      <c r="J299" s="94"/>
      <c r="K299" s="93"/>
      <c r="L299" s="93"/>
      <c r="M299" s="107">
        <f t="shared" si="47"/>
        <v>0</v>
      </c>
    </row>
    <row r="300" spans="1:13" hidden="1">
      <c r="A300" s="85"/>
      <c r="B300" s="84"/>
      <c r="C300" s="84"/>
      <c r="D300" s="84"/>
      <c r="E300" s="96"/>
      <c r="F300" s="86"/>
      <c r="G300" s="252" t="s">
        <v>90</v>
      </c>
      <c r="H300" s="252"/>
      <c r="I300" s="253"/>
      <c r="J300" s="94"/>
      <c r="K300" s="93"/>
      <c r="L300" s="93"/>
      <c r="M300" s="107">
        <f t="shared" si="47"/>
        <v>0</v>
      </c>
    </row>
    <row r="301" spans="1:13" hidden="1">
      <c r="A301" s="85"/>
      <c r="B301" s="84"/>
      <c r="C301" s="84"/>
      <c r="D301" s="84"/>
      <c r="E301" s="96"/>
      <c r="F301" s="86"/>
      <c r="G301" s="252" t="s">
        <v>91</v>
      </c>
      <c r="H301" s="252"/>
      <c r="I301" s="253"/>
      <c r="J301" s="94"/>
      <c r="K301" s="93"/>
      <c r="L301" s="93"/>
      <c r="M301" s="107">
        <f t="shared" si="47"/>
        <v>0</v>
      </c>
    </row>
    <row r="302" spans="1:13" hidden="1">
      <c r="A302" s="85"/>
      <c r="B302" s="84"/>
      <c r="C302" s="84"/>
      <c r="D302" s="84"/>
      <c r="E302" s="96"/>
      <c r="F302" s="86"/>
      <c r="G302" s="254" t="s">
        <v>14</v>
      </c>
      <c r="H302" s="254"/>
      <c r="I302" s="255"/>
      <c r="J302" s="94"/>
      <c r="K302" s="93"/>
      <c r="L302" s="93"/>
      <c r="M302" s="107">
        <f t="shared" si="47"/>
        <v>0</v>
      </c>
    </row>
    <row r="303" spans="1:13" hidden="1">
      <c r="A303" s="85"/>
      <c r="B303" s="84"/>
      <c r="C303" s="84"/>
      <c r="D303" s="84"/>
      <c r="E303" s="96"/>
      <c r="F303" s="279" t="s">
        <v>66</v>
      </c>
      <c r="G303" s="279"/>
      <c r="H303" s="279"/>
      <c r="I303" s="279"/>
      <c r="J303" s="95">
        <f>SUM(J295:J302)</f>
        <v>0</v>
      </c>
      <c r="K303" s="95">
        <f>SUM(K295:K302)</f>
        <v>0</v>
      </c>
      <c r="L303" s="95">
        <f>SUM(L295:L302)</f>
        <v>0</v>
      </c>
      <c r="M303" s="124">
        <f>SUM(M295:M302)</f>
        <v>0</v>
      </c>
    </row>
    <row r="304" spans="1:13" hidden="1">
      <c r="A304" s="85"/>
      <c r="B304" s="84"/>
      <c r="C304" s="84"/>
      <c r="D304" s="84"/>
      <c r="E304" s="96"/>
      <c r="F304" s="86"/>
      <c r="G304" s="86"/>
      <c r="H304" s="86"/>
      <c r="I304" s="86"/>
      <c r="J304" s="94"/>
      <c r="K304" s="93"/>
      <c r="L304" s="93"/>
      <c r="M304" s="98"/>
    </row>
    <row r="305" spans="1:13" ht="16.5" hidden="1" thickTop="1" thickBot="1">
      <c r="A305" s="88"/>
      <c r="B305" s="89"/>
      <c r="C305" s="89"/>
      <c r="D305" s="89"/>
      <c r="E305" s="97"/>
      <c r="F305" s="256" t="s">
        <v>64</v>
      </c>
      <c r="G305" s="256"/>
      <c r="H305" s="256"/>
      <c r="I305" s="256"/>
      <c r="J305" s="100">
        <f>J303</f>
        <v>0</v>
      </c>
      <c r="K305" s="100"/>
      <c r="L305" s="100">
        <f>L303</f>
        <v>0</v>
      </c>
      <c r="M305" s="125">
        <f t="shared" ref="M305" si="48">M303</f>
        <v>0</v>
      </c>
    </row>
    <row r="306" spans="1:13" hidden="1">
      <c r="A306" s="81"/>
      <c r="B306" s="82"/>
      <c r="C306" s="82"/>
      <c r="D306" s="82"/>
      <c r="E306" s="83"/>
      <c r="F306" s="257" t="s">
        <v>77</v>
      </c>
      <c r="G306" s="258"/>
      <c r="H306" s="258"/>
      <c r="I306" s="258"/>
      <c r="J306" s="99"/>
      <c r="K306" s="108"/>
      <c r="L306" s="108"/>
      <c r="M306" s="123"/>
    </row>
    <row r="307" spans="1:13" ht="30" hidden="1" customHeight="1">
      <c r="A307" s="85"/>
      <c r="B307" s="84"/>
      <c r="C307" s="84"/>
      <c r="D307" s="84"/>
      <c r="E307" s="96"/>
      <c r="F307" s="86"/>
      <c r="G307" s="259" t="s">
        <v>115</v>
      </c>
      <c r="H307" s="252"/>
      <c r="I307" s="253"/>
      <c r="J307" s="94"/>
      <c r="K307" s="93"/>
      <c r="L307" s="93"/>
      <c r="M307" s="107">
        <f>K307+L307</f>
        <v>0</v>
      </c>
    </row>
    <row r="308" spans="1:13" ht="30" hidden="1" customHeight="1">
      <c r="A308" s="85"/>
      <c r="B308" s="84"/>
      <c r="C308" s="84"/>
      <c r="D308" s="84"/>
      <c r="E308" s="96"/>
      <c r="F308" s="86"/>
      <c r="G308" s="259" t="s">
        <v>116</v>
      </c>
      <c r="H308" s="252"/>
      <c r="I308" s="253"/>
      <c r="J308" s="94"/>
      <c r="K308" s="93"/>
      <c r="L308" s="93"/>
      <c r="M308" s="107">
        <f t="shared" ref="M308:M314" si="49">K308+L308</f>
        <v>0</v>
      </c>
    </row>
    <row r="309" spans="1:13" hidden="1">
      <c r="A309" s="85"/>
      <c r="B309" s="84"/>
      <c r="C309" s="84"/>
      <c r="D309" s="84"/>
      <c r="E309" s="96"/>
      <c r="F309" s="86"/>
      <c r="G309" s="252" t="s">
        <v>5</v>
      </c>
      <c r="H309" s="252"/>
      <c r="I309" s="253"/>
      <c r="J309" s="94"/>
      <c r="K309" s="93"/>
      <c r="L309" s="93"/>
      <c r="M309" s="107">
        <f t="shared" si="49"/>
        <v>0</v>
      </c>
    </row>
    <row r="310" spans="1:13" hidden="1">
      <c r="A310" s="85"/>
      <c r="B310" s="84"/>
      <c r="C310" s="84"/>
      <c r="D310" s="84"/>
      <c r="E310" s="96"/>
      <c r="F310" s="86"/>
      <c r="G310" s="252" t="s">
        <v>6</v>
      </c>
      <c r="H310" s="252"/>
      <c r="I310" s="253"/>
      <c r="J310" s="94"/>
      <c r="K310" s="93"/>
      <c r="L310" s="93"/>
      <c r="M310" s="107">
        <f t="shared" si="49"/>
        <v>0</v>
      </c>
    </row>
    <row r="311" spans="1:13" hidden="1">
      <c r="A311" s="85"/>
      <c r="B311" s="84"/>
      <c r="C311" s="84"/>
      <c r="D311" s="84"/>
      <c r="E311" s="96"/>
      <c r="F311" s="86"/>
      <c r="G311" s="252" t="s">
        <v>22</v>
      </c>
      <c r="H311" s="252"/>
      <c r="I311" s="253"/>
      <c r="J311" s="94"/>
      <c r="K311" s="93"/>
      <c r="L311" s="93"/>
      <c r="M311" s="107">
        <f t="shared" si="49"/>
        <v>0</v>
      </c>
    </row>
    <row r="312" spans="1:13" hidden="1">
      <c r="A312" s="85"/>
      <c r="B312" s="84"/>
      <c r="C312" s="84"/>
      <c r="D312" s="84"/>
      <c r="E312" s="96"/>
      <c r="F312" s="86"/>
      <c r="G312" s="252" t="s">
        <v>90</v>
      </c>
      <c r="H312" s="252"/>
      <c r="I312" s="253"/>
      <c r="J312" s="94"/>
      <c r="K312" s="93"/>
      <c r="L312" s="93"/>
      <c r="M312" s="107">
        <f t="shared" si="49"/>
        <v>0</v>
      </c>
    </row>
    <row r="313" spans="1:13" hidden="1">
      <c r="A313" s="85"/>
      <c r="B313" s="84"/>
      <c r="C313" s="84"/>
      <c r="D313" s="84"/>
      <c r="E313" s="96"/>
      <c r="F313" s="86"/>
      <c r="G313" s="252" t="s">
        <v>91</v>
      </c>
      <c r="H313" s="252"/>
      <c r="I313" s="253"/>
      <c r="J313" s="94"/>
      <c r="K313" s="93"/>
      <c r="L313" s="93"/>
      <c r="M313" s="107">
        <f t="shared" si="49"/>
        <v>0</v>
      </c>
    </row>
    <row r="314" spans="1:13" hidden="1">
      <c r="A314" s="85"/>
      <c r="B314" s="84"/>
      <c r="C314" s="84"/>
      <c r="D314" s="84"/>
      <c r="E314" s="96"/>
      <c r="F314" s="86"/>
      <c r="G314" s="254" t="s">
        <v>14</v>
      </c>
      <c r="H314" s="254"/>
      <c r="I314" s="255"/>
      <c r="J314" s="94"/>
      <c r="K314" s="93"/>
      <c r="L314" s="93"/>
      <c r="M314" s="107">
        <f t="shared" si="49"/>
        <v>0</v>
      </c>
    </row>
    <row r="315" spans="1:13" hidden="1">
      <c r="A315" s="85"/>
      <c r="B315" s="84"/>
      <c r="C315" s="84"/>
      <c r="D315" s="84"/>
      <c r="E315" s="96"/>
      <c r="F315" s="279" t="s">
        <v>66</v>
      </c>
      <c r="G315" s="279"/>
      <c r="H315" s="279"/>
      <c r="I315" s="279"/>
      <c r="J315" s="95">
        <f>SUM(J307:J314)</f>
        <v>0</v>
      </c>
      <c r="K315" s="95">
        <f>SUM(K307:K314)</f>
        <v>0</v>
      </c>
      <c r="L315" s="95">
        <f>SUM(L307:L314)</f>
        <v>0</v>
      </c>
      <c r="M315" s="124">
        <f>SUM(M307:M314)</f>
        <v>0</v>
      </c>
    </row>
    <row r="316" spans="1:13" hidden="1">
      <c r="A316" s="85"/>
      <c r="B316" s="84"/>
      <c r="C316" s="84"/>
      <c r="D316" s="84"/>
      <c r="E316" s="96"/>
      <c r="F316" s="86"/>
      <c r="G316" s="86"/>
      <c r="H316" s="86"/>
      <c r="I316" s="86"/>
      <c r="J316" s="94"/>
      <c r="K316" s="93"/>
      <c r="L316" s="93"/>
      <c r="M316" s="98"/>
    </row>
    <row r="317" spans="1:13" ht="16.5" hidden="1" thickTop="1" thickBot="1">
      <c r="A317" s="88"/>
      <c r="B317" s="89"/>
      <c r="C317" s="89"/>
      <c r="D317" s="89"/>
      <c r="E317" s="97"/>
      <c r="F317" s="256" t="s">
        <v>64</v>
      </c>
      <c r="G317" s="256"/>
      <c r="H317" s="256"/>
      <c r="I317" s="256"/>
      <c r="J317" s="100">
        <f>J315</f>
        <v>0</v>
      </c>
      <c r="K317" s="100"/>
      <c r="L317" s="100">
        <f>L315</f>
        <v>0</v>
      </c>
      <c r="M317" s="125">
        <f t="shared" ref="M317" si="50">M315</f>
        <v>0</v>
      </c>
    </row>
    <row r="318" spans="1:13" hidden="1">
      <c r="A318" s="81"/>
      <c r="B318" s="82"/>
      <c r="C318" s="82"/>
      <c r="D318" s="82"/>
      <c r="E318" s="83"/>
      <c r="F318" s="257" t="s">
        <v>77</v>
      </c>
      <c r="G318" s="258"/>
      <c r="H318" s="258"/>
      <c r="I318" s="258"/>
      <c r="J318" s="99"/>
      <c r="K318" s="108"/>
      <c r="L318" s="108"/>
      <c r="M318" s="123"/>
    </row>
    <row r="319" spans="1:13" ht="30" hidden="1" customHeight="1">
      <c r="A319" s="85"/>
      <c r="B319" s="84"/>
      <c r="C319" s="84"/>
      <c r="D319" s="84"/>
      <c r="E319" s="96"/>
      <c r="F319" s="86"/>
      <c r="G319" s="259" t="s">
        <v>115</v>
      </c>
      <c r="H319" s="252"/>
      <c r="I319" s="253"/>
      <c r="J319" s="94"/>
      <c r="K319" s="93"/>
      <c r="L319" s="93"/>
      <c r="M319" s="107">
        <f>K319+L319</f>
        <v>0</v>
      </c>
    </row>
    <row r="320" spans="1:13" ht="30" hidden="1" customHeight="1">
      <c r="A320" s="85"/>
      <c r="B320" s="84"/>
      <c r="C320" s="84"/>
      <c r="D320" s="84"/>
      <c r="E320" s="96"/>
      <c r="F320" s="86"/>
      <c r="G320" s="259" t="s">
        <v>116</v>
      </c>
      <c r="H320" s="252"/>
      <c r="I320" s="253"/>
      <c r="J320" s="94"/>
      <c r="K320" s="93"/>
      <c r="L320" s="93"/>
      <c r="M320" s="107">
        <f t="shared" ref="M320:M326" si="51">K320+L320</f>
        <v>0</v>
      </c>
    </row>
    <row r="321" spans="1:13" hidden="1">
      <c r="A321" s="85"/>
      <c r="B321" s="84"/>
      <c r="C321" s="84"/>
      <c r="D321" s="84"/>
      <c r="E321" s="96"/>
      <c r="F321" s="86"/>
      <c r="G321" s="252" t="s">
        <v>5</v>
      </c>
      <c r="H321" s="252"/>
      <c r="I321" s="253"/>
      <c r="J321" s="94"/>
      <c r="K321" s="93"/>
      <c r="L321" s="93"/>
      <c r="M321" s="107">
        <f t="shared" si="51"/>
        <v>0</v>
      </c>
    </row>
    <row r="322" spans="1:13" hidden="1">
      <c r="A322" s="85"/>
      <c r="B322" s="84"/>
      <c r="C322" s="84"/>
      <c r="D322" s="84"/>
      <c r="E322" s="96"/>
      <c r="F322" s="86"/>
      <c r="G322" s="252" t="s">
        <v>6</v>
      </c>
      <c r="H322" s="252"/>
      <c r="I322" s="253"/>
      <c r="J322" s="94"/>
      <c r="K322" s="93"/>
      <c r="L322" s="93"/>
      <c r="M322" s="107">
        <f t="shared" si="51"/>
        <v>0</v>
      </c>
    </row>
    <row r="323" spans="1:13" hidden="1">
      <c r="A323" s="85"/>
      <c r="B323" s="84"/>
      <c r="C323" s="84"/>
      <c r="D323" s="84"/>
      <c r="E323" s="96"/>
      <c r="F323" s="86"/>
      <c r="G323" s="252" t="s">
        <v>22</v>
      </c>
      <c r="H323" s="252"/>
      <c r="I323" s="253"/>
      <c r="J323" s="94"/>
      <c r="K323" s="93"/>
      <c r="L323" s="93"/>
      <c r="M323" s="107">
        <f t="shared" si="51"/>
        <v>0</v>
      </c>
    </row>
    <row r="324" spans="1:13" hidden="1">
      <c r="A324" s="85"/>
      <c r="B324" s="84"/>
      <c r="C324" s="84"/>
      <c r="D324" s="84"/>
      <c r="E324" s="96"/>
      <c r="F324" s="86"/>
      <c r="G324" s="252" t="s">
        <v>90</v>
      </c>
      <c r="H324" s="252"/>
      <c r="I324" s="253"/>
      <c r="J324" s="94"/>
      <c r="K324" s="93"/>
      <c r="L324" s="93"/>
      <c r="M324" s="107">
        <f t="shared" si="51"/>
        <v>0</v>
      </c>
    </row>
    <row r="325" spans="1:13" hidden="1">
      <c r="A325" s="85"/>
      <c r="B325" s="84"/>
      <c r="C325" s="84"/>
      <c r="D325" s="84"/>
      <c r="E325" s="96"/>
      <c r="F325" s="86"/>
      <c r="G325" s="252" t="s">
        <v>91</v>
      </c>
      <c r="H325" s="252"/>
      <c r="I325" s="253"/>
      <c r="J325" s="94"/>
      <c r="K325" s="93"/>
      <c r="L325" s="93"/>
      <c r="M325" s="107">
        <f t="shared" si="51"/>
        <v>0</v>
      </c>
    </row>
    <row r="326" spans="1:13" hidden="1">
      <c r="A326" s="85"/>
      <c r="B326" s="84"/>
      <c r="C326" s="84"/>
      <c r="D326" s="84"/>
      <c r="E326" s="96"/>
      <c r="F326" s="86"/>
      <c r="G326" s="254" t="s">
        <v>14</v>
      </c>
      <c r="H326" s="254"/>
      <c r="I326" s="255"/>
      <c r="J326" s="94"/>
      <c r="K326" s="93"/>
      <c r="L326" s="93"/>
      <c r="M326" s="107">
        <f t="shared" si="51"/>
        <v>0</v>
      </c>
    </row>
    <row r="327" spans="1:13" hidden="1">
      <c r="A327" s="85"/>
      <c r="B327" s="84"/>
      <c r="C327" s="84"/>
      <c r="D327" s="84"/>
      <c r="E327" s="96"/>
      <c r="F327" s="279" t="s">
        <v>66</v>
      </c>
      <c r="G327" s="279"/>
      <c r="H327" s="279"/>
      <c r="I327" s="279"/>
      <c r="J327" s="95">
        <f>SUM(J319:J326)</f>
        <v>0</v>
      </c>
      <c r="K327" s="95">
        <f>SUM(K319:K326)</f>
        <v>0</v>
      </c>
      <c r="L327" s="95">
        <f>SUM(L319:L326)</f>
        <v>0</v>
      </c>
      <c r="M327" s="124">
        <f>SUM(M319:M326)</f>
        <v>0</v>
      </c>
    </row>
    <row r="328" spans="1:13" hidden="1">
      <c r="A328" s="85"/>
      <c r="B328" s="84"/>
      <c r="C328" s="84"/>
      <c r="D328" s="84"/>
      <c r="E328" s="96"/>
      <c r="F328" s="86"/>
      <c r="G328" s="86"/>
      <c r="H328" s="86"/>
      <c r="I328" s="86"/>
      <c r="J328" s="94"/>
      <c r="K328" s="93"/>
      <c r="L328" s="93"/>
      <c r="M328" s="98"/>
    </row>
    <row r="329" spans="1:13" ht="16.5" hidden="1" thickTop="1" thickBot="1">
      <c r="A329" s="88"/>
      <c r="B329" s="89"/>
      <c r="C329" s="89"/>
      <c r="D329" s="89"/>
      <c r="E329" s="97"/>
      <c r="F329" s="256" t="s">
        <v>64</v>
      </c>
      <c r="G329" s="256"/>
      <c r="H329" s="256"/>
      <c r="I329" s="256"/>
      <c r="J329" s="100">
        <f>J327</f>
        <v>0</v>
      </c>
      <c r="K329" s="100"/>
      <c r="L329" s="100">
        <f>L327</f>
        <v>0</v>
      </c>
      <c r="M329" s="125">
        <f t="shared" ref="M329" si="52">M327</f>
        <v>0</v>
      </c>
    </row>
    <row r="330" spans="1:13" hidden="1">
      <c r="A330" s="81"/>
      <c r="B330" s="82"/>
      <c r="C330" s="82"/>
      <c r="D330" s="82"/>
      <c r="E330" s="83"/>
      <c r="F330" s="257" t="s">
        <v>77</v>
      </c>
      <c r="G330" s="258"/>
      <c r="H330" s="258"/>
      <c r="I330" s="258"/>
      <c r="J330" s="99"/>
      <c r="K330" s="108"/>
      <c r="L330" s="108"/>
      <c r="M330" s="123"/>
    </row>
    <row r="331" spans="1:13" ht="30" hidden="1" customHeight="1">
      <c r="A331" s="85"/>
      <c r="B331" s="84"/>
      <c r="C331" s="84"/>
      <c r="D331" s="84"/>
      <c r="E331" s="96"/>
      <c r="F331" s="86"/>
      <c r="G331" s="259" t="s">
        <v>115</v>
      </c>
      <c r="H331" s="252"/>
      <c r="I331" s="253"/>
      <c r="J331" s="94"/>
      <c r="K331" s="93"/>
      <c r="L331" s="93"/>
      <c r="M331" s="107">
        <f>K331+L331</f>
        <v>0</v>
      </c>
    </row>
    <row r="332" spans="1:13" ht="30" hidden="1" customHeight="1">
      <c r="A332" s="85"/>
      <c r="B332" s="84"/>
      <c r="C332" s="84"/>
      <c r="D332" s="84"/>
      <c r="E332" s="96"/>
      <c r="F332" s="86"/>
      <c r="G332" s="259" t="s">
        <v>116</v>
      </c>
      <c r="H332" s="252"/>
      <c r="I332" s="253"/>
      <c r="J332" s="94"/>
      <c r="K332" s="93"/>
      <c r="L332" s="93"/>
      <c r="M332" s="107">
        <f t="shared" ref="M332:M338" si="53">K332+L332</f>
        <v>0</v>
      </c>
    </row>
    <row r="333" spans="1:13" hidden="1">
      <c r="A333" s="85"/>
      <c r="B333" s="84"/>
      <c r="C333" s="84"/>
      <c r="D333" s="84"/>
      <c r="E333" s="96"/>
      <c r="F333" s="86"/>
      <c r="G333" s="252" t="s">
        <v>5</v>
      </c>
      <c r="H333" s="252"/>
      <c r="I333" s="253"/>
      <c r="J333" s="94"/>
      <c r="K333" s="93"/>
      <c r="L333" s="93"/>
      <c r="M333" s="107">
        <f t="shared" si="53"/>
        <v>0</v>
      </c>
    </row>
    <row r="334" spans="1:13" hidden="1">
      <c r="A334" s="85"/>
      <c r="B334" s="84"/>
      <c r="C334" s="84"/>
      <c r="D334" s="84"/>
      <c r="E334" s="96"/>
      <c r="F334" s="86"/>
      <c r="G334" s="252" t="s">
        <v>6</v>
      </c>
      <c r="H334" s="252"/>
      <c r="I334" s="253"/>
      <c r="J334" s="94"/>
      <c r="K334" s="93"/>
      <c r="L334" s="93"/>
      <c r="M334" s="107">
        <f t="shared" si="53"/>
        <v>0</v>
      </c>
    </row>
    <row r="335" spans="1:13" hidden="1">
      <c r="A335" s="85"/>
      <c r="B335" s="84"/>
      <c r="C335" s="84"/>
      <c r="D335" s="84"/>
      <c r="E335" s="96"/>
      <c r="F335" s="86"/>
      <c r="G335" s="252" t="s">
        <v>22</v>
      </c>
      <c r="H335" s="252"/>
      <c r="I335" s="253"/>
      <c r="J335" s="94"/>
      <c r="K335" s="93"/>
      <c r="L335" s="93"/>
      <c r="M335" s="107">
        <f t="shared" si="53"/>
        <v>0</v>
      </c>
    </row>
    <row r="336" spans="1:13" hidden="1">
      <c r="A336" s="85"/>
      <c r="B336" s="84"/>
      <c r="C336" s="84"/>
      <c r="D336" s="84"/>
      <c r="E336" s="96"/>
      <c r="F336" s="86"/>
      <c r="G336" s="252" t="s">
        <v>90</v>
      </c>
      <c r="H336" s="252"/>
      <c r="I336" s="253"/>
      <c r="J336" s="94"/>
      <c r="K336" s="93"/>
      <c r="L336" s="93"/>
      <c r="M336" s="107">
        <f t="shared" si="53"/>
        <v>0</v>
      </c>
    </row>
    <row r="337" spans="1:13" hidden="1">
      <c r="A337" s="85"/>
      <c r="B337" s="84"/>
      <c r="C337" s="84"/>
      <c r="D337" s="84"/>
      <c r="E337" s="96"/>
      <c r="F337" s="86"/>
      <c r="G337" s="252" t="s">
        <v>91</v>
      </c>
      <c r="H337" s="252"/>
      <c r="I337" s="253"/>
      <c r="J337" s="94"/>
      <c r="K337" s="93"/>
      <c r="L337" s="93"/>
      <c r="M337" s="107">
        <f t="shared" si="53"/>
        <v>0</v>
      </c>
    </row>
    <row r="338" spans="1:13" hidden="1">
      <c r="A338" s="85"/>
      <c r="B338" s="84"/>
      <c r="C338" s="84"/>
      <c r="D338" s="84"/>
      <c r="E338" s="96"/>
      <c r="F338" s="86"/>
      <c r="G338" s="254" t="s">
        <v>14</v>
      </c>
      <c r="H338" s="254"/>
      <c r="I338" s="255"/>
      <c r="J338" s="94"/>
      <c r="K338" s="93"/>
      <c r="L338" s="93"/>
      <c r="M338" s="107">
        <f t="shared" si="53"/>
        <v>0</v>
      </c>
    </row>
    <row r="339" spans="1:13" hidden="1">
      <c r="A339" s="85"/>
      <c r="B339" s="84"/>
      <c r="C339" s="84"/>
      <c r="D339" s="84"/>
      <c r="E339" s="96"/>
      <c r="F339" s="279" t="s">
        <v>66</v>
      </c>
      <c r="G339" s="279"/>
      <c r="H339" s="279"/>
      <c r="I339" s="279"/>
      <c r="J339" s="95">
        <f>SUM(J331:J338)</f>
        <v>0</v>
      </c>
      <c r="K339" s="95">
        <f>SUM(K331:K338)</f>
        <v>0</v>
      </c>
      <c r="L339" s="95">
        <f>SUM(L331:L338)</f>
        <v>0</v>
      </c>
      <c r="M339" s="124">
        <f>SUM(M331:M338)</f>
        <v>0</v>
      </c>
    </row>
    <row r="340" spans="1:13" hidden="1">
      <c r="A340" s="85"/>
      <c r="B340" s="84"/>
      <c r="C340" s="84"/>
      <c r="D340" s="84"/>
      <c r="E340" s="96"/>
      <c r="F340" s="86"/>
      <c r="G340" s="86"/>
      <c r="H340" s="86"/>
      <c r="I340" s="86"/>
      <c r="J340" s="94"/>
      <c r="K340" s="93"/>
      <c r="L340" s="93"/>
      <c r="M340" s="98"/>
    </row>
    <row r="341" spans="1:13" ht="16.5" hidden="1" thickTop="1" thickBot="1">
      <c r="A341" s="88"/>
      <c r="B341" s="89"/>
      <c r="C341" s="89"/>
      <c r="D341" s="89"/>
      <c r="E341" s="97"/>
      <c r="F341" s="256" t="s">
        <v>64</v>
      </c>
      <c r="G341" s="256"/>
      <c r="H341" s="256"/>
      <c r="I341" s="256"/>
      <c r="J341" s="100">
        <f>J339</f>
        <v>0</v>
      </c>
      <c r="K341" s="100"/>
      <c r="L341" s="100">
        <f>L339</f>
        <v>0</v>
      </c>
      <c r="M341" s="125">
        <f t="shared" ref="M341" si="54">M339</f>
        <v>0</v>
      </c>
    </row>
    <row r="342" spans="1:13" hidden="1">
      <c r="A342" s="81"/>
      <c r="B342" s="82"/>
      <c r="C342" s="82"/>
      <c r="D342" s="82"/>
      <c r="E342" s="83"/>
      <c r="F342" s="257" t="s">
        <v>77</v>
      </c>
      <c r="G342" s="258"/>
      <c r="H342" s="258"/>
      <c r="I342" s="258"/>
      <c r="J342" s="99"/>
      <c r="K342" s="108"/>
      <c r="L342" s="108"/>
      <c r="M342" s="123"/>
    </row>
    <row r="343" spans="1:13" ht="30" hidden="1" customHeight="1">
      <c r="A343" s="85"/>
      <c r="B343" s="84"/>
      <c r="C343" s="84"/>
      <c r="D343" s="84"/>
      <c r="E343" s="96"/>
      <c r="F343" s="86"/>
      <c r="G343" s="259" t="s">
        <v>115</v>
      </c>
      <c r="H343" s="252"/>
      <c r="I343" s="253"/>
      <c r="J343" s="94"/>
      <c r="K343" s="93"/>
      <c r="L343" s="93"/>
      <c r="M343" s="107">
        <f>K343+L343</f>
        <v>0</v>
      </c>
    </row>
    <row r="344" spans="1:13" ht="30" hidden="1" customHeight="1">
      <c r="A344" s="85"/>
      <c r="B344" s="84"/>
      <c r="C344" s="84"/>
      <c r="D344" s="84"/>
      <c r="E344" s="96"/>
      <c r="F344" s="86"/>
      <c r="G344" s="259" t="s">
        <v>116</v>
      </c>
      <c r="H344" s="252"/>
      <c r="I344" s="253"/>
      <c r="J344" s="94"/>
      <c r="K344" s="93"/>
      <c r="L344" s="93"/>
      <c r="M344" s="107">
        <f t="shared" ref="M344:M350" si="55">K344+L344</f>
        <v>0</v>
      </c>
    </row>
    <row r="345" spans="1:13" hidden="1">
      <c r="A345" s="85"/>
      <c r="B345" s="84"/>
      <c r="C345" s="84"/>
      <c r="D345" s="84"/>
      <c r="E345" s="96"/>
      <c r="F345" s="86"/>
      <c r="G345" s="252" t="s">
        <v>5</v>
      </c>
      <c r="H345" s="252"/>
      <c r="I345" s="253"/>
      <c r="J345" s="94"/>
      <c r="K345" s="93"/>
      <c r="L345" s="93"/>
      <c r="M345" s="107">
        <f t="shared" si="55"/>
        <v>0</v>
      </c>
    </row>
    <row r="346" spans="1:13" hidden="1">
      <c r="A346" s="85"/>
      <c r="B346" s="84"/>
      <c r="C346" s="84"/>
      <c r="D346" s="84"/>
      <c r="E346" s="96"/>
      <c r="F346" s="86"/>
      <c r="G346" s="252" t="s">
        <v>6</v>
      </c>
      <c r="H346" s="252"/>
      <c r="I346" s="253"/>
      <c r="J346" s="94"/>
      <c r="K346" s="93"/>
      <c r="L346" s="93"/>
      <c r="M346" s="107">
        <f t="shared" si="55"/>
        <v>0</v>
      </c>
    </row>
    <row r="347" spans="1:13" hidden="1">
      <c r="A347" s="85"/>
      <c r="B347" s="84"/>
      <c r="C347" s="84"/>
      <c r="D347" s="84"/>
      <c r="E347" s="96"/>
      <c r="F347" s="86"/>
      <c r="G347" s="252" t="s">
        <v>22</v>
      </c>
      <c r="H347" s="252"/>
      <c r="I347" s="253"/>
      <c r="J347" s="94"/>
      <c r="K347" s="93"/>
      <c r="L347" s="93"/>
      <c r="M347" s="107">
        <f t="shared" si="55"/>
        <v>0</v>
      </c>
    </row>
    <row r="348" spans="1:13" hidden="1">
      <c r="A348" s="85"/>
      <c r="B348" s="84"/>
      <c r="C348" s="84"/>
      <c r="D348" s="84"/>
      <c r="E348" s="96"/>
      <c r="F348" s="86"/>
      <c r="G348" s="252" t="s">
        <v>90</v>
      </c>
      <c r="H348" s="252"/>
      <c r="I348" s="253"/>
      <c r="J348" s="94"/>
      <c r="K348" s="93"/>
      <c r="L348" s="93"/>
      <c r="M348" s="107">
        <f t="shared" si="55"/>
        <v>0</v>
      </c>
    </row>
    <row r="349" spans="1:13" hidden="1">
      <c r="A349" s="85"/>
      <c r="B349" s="84"/>
      <c r="C349" s="84"/>
      <c r="D349" s="84"/>
      <c r="E349" s="96"/>
      <c r="F349" s="86"/>
      <c r="G349" s="252" t="s">
        <v>91</v>
      </c>
      <c r="H349" s="252"/>
      <c r="I349" s="253"/>
      <c r="J349" s="94"/>
      <c r="K349" s="93"/>
      <c r="L349" s="93"/>
      <c r="M349" s="107">
        <f t="shared" si="55"/>
        <v>0</v>
      </c>
    </row>
    <row r="350" spans="1:13" hidden="1">
      <c r="A350" s="85"/>
      <c r="B350" s="84"/>
      <c r="C350" s="84"/>
      <c r="D350" s="84"/>
      <c r="E350" s="96"/>
      <c r="F350" s="86"/>
      <c r="G350" s="254" t="s">
        <v>14</v>
      </c>
      <c r="H350" s="254"/>
      <c r="I350" s="255"/>
      <c r="J350" s="94"/>
      <c r="K350" s="93"/>
      <c r="L350" s="93"/>
      <c r="M350" s="107">
        <f t="shared" si="55"/>
        <v>0</v>
      </c>
    </row>
    <row r="351" spans="1:13" hidden="1">
      <c r="A351" s="85"/>
      <c r="B351" s="84"/>
      <c r="C351" s="84"/>
      <c r="D351" s="84"/>
      <c r="E351" s="96"/>
      <c r="F351" s="279" t="s">
        <v>66</v>
      </c>
      <c r="G351" s="279"/>
      <c r="H351" s="279"/>
      <c r="I351" s="279"/>
      <c r="J351" s="95">
        <f>SUM(J343:J350)</f>
        <v>0</v>
      </c>
      <c r="K351" s="95">
        <f>SUM(K343:K350)</f>
        <v>0</v>
      </c>
      <c r="L351" s="95">
        <f>SUM(L343:L350)</f>
        <v>0</v>
      </c>
      <c r="M351" s="124">
        <f>SUM(M343:M350)</f>
        <v>0</v>
      </c>
    </row>
    <row r="352" spans="1:13" hidden="1">
      <c r="A352" s="85"/>
      <c r="B352" s="84"/>
      <c r="C352" s="84"/>
      <c r="D352" s="84"/>
      <c r="E352" s="96"/>
      <c r="F352" s="86"/>
      <c r="G352" s="86"/>
      <c r="H352" s="86"/>
      <c r="I352" s="86"/>
      <c r="J352" s="94"/>
      <c r="K352" s="93"/>
      <c r="L352" s="93"/>
      <c r="M352" s="98"/>
    </row>
    <row r="353" spans="1:13" ht="16.5" hidden="1" thickTop="1" thickBot="1">
      <c r="A353" s="88"/>
      <c r="B353" s="89"/>
      <c r="C353" s="89"/>
      <c r="D353" s="89"/>
      <c r="E353" s="97"/>
      <c r="F353" s="256" t="s">
        <v>64</v>
      </c>
      <c r="G353" s="256"/>
      <c r="H353" s="256"/>
      <c r="I353" s="256"/>
      <c r="J353" s="100">
        <f>J351</f>
        <v>0</v>
      </c>
      <c r="K353" s="100"/>
      <c r="L353" s="100">
        <f>L351</f>
        <v>0</v>
      </c>
      <c r="M353" s="125">
        <f t="shared" ref="M353" si="56">M351</f>
        <v>0</v>
      </c>
    </row>
    <row r="354" spans="1:13" hidden="1">
      <c r="A354" s="81"/>
      <c r="B354" s="82"/>
      <c r="C354" s="82"/>
      <c r="D354" s="82"/>
      <c r="E354" s="83"/>
      <c r="F354" s="257" t="s">
        <v>77</v>
      </c>
      <c r="G354" s="258"/>
      <c r="H354" s="258"/>
      <c r="I354" s="258"/>
      <c r="J354" s="99"/>
      <c r="K354" s="108"/>
      <c r="L354" s="108"/>
      <c r="M354" s="123"/>
    </row>
    <row r="355" spans="1:13" ht="29.25" hidden="1" customHeight="1">
      <c r="A355" s="85"/>
      <c r="B355" s="84"/>
      <c r="C355" s="84"/>
      <c r="D355" s="84"/>
      <c r="E355" s="96"/>
      <c r="F355" s="86"/>
      <c r="G355" s="259" t="s">
        <v>115</v>
      </c>
      <c r="H355" s="252"/>
      <c r="I355" s="253"/>
      <c r="J355" s="94"/>
      <c r="K355" s="93"/>
      <c r="L355" s="93"/>
      <c r="M355" s="107">
        <f>K355+L355</f>
        <v>0</v>
      </c>
    </row>
    <row r="356" spans="1:13" ht="28.5" hidden="1" customHeight="1">
      <c r="A356" s="85"/>
      <c r="B356" s="84"/>
      <c r="C356" s="84"/>
      <c r="D356" s="84"/>
      <c r="E356" s="96"/>
      <c r="F356" s="86"/>
      <c r="G356" s="259" t="s">
        <v>116</v>
      </c>
      <c r="H356" s="252"/>
      <c r="I356" s="253"/>
      <c r="J356" s="94"/>
      <c r="K356" s="93"/>
      <c r="L356" s="93"/>
      <c r="M356" s="107">
        <f t="shared" ref="M356:M362" si="57">K356+L356</f>
        <v>0</v>
      </c>
    </row>
    <row r="357" spans="1:13" hidden="1">
      <c r="A357" s="85"/>
      <c r="B357" s="84"/>
      <c r="C357" s="84"/>
      <c r="D357" s="84"/>
      <c r="E357" s="96"/>
      <c r="F357" s="86"/>
      <c r="G357" s="252" t="s">
        <v>5</v>
      </c>
      <c r="H357" s="252"/>
      <c r="I357" s="253"/>
      <c r="J357" s="94"/>
      <c r="K357" s="93"/>
      <c r="L357" s="93"/>
      <c r="M357" s="107">
        <f t="shared" si="57"/>
        <v>0</v>
      </c>
    </row>
    <row r="358" spans="1:13" hidden="1">
      <c r="A358" s="85"/>
      <c r="B358" s="84"/>
      <c r="C358" s="84"/>
      <c r="D358" s="84"/>
      <c r="E358" s="96"/>
      <c r="F358" s="86"/>
      <c r="G358" s="252" t="s">
        <v>6</v>
      </c>
      <c r="H358" s="252"/>
      <c r="I358" s="253"/>
      <c r="J358" s="94"/>
      <c r="K358" s="93"/>
      <c r="L358" s="93"/>
      <c r="M358" s="107">
        <f t="shared" si="57"/>
        <v>0</v>
      </c>
    </row>
    <row r="359" spans="1:13" hidden="1">
      <c r="A359" s="85"/>
      <c r="B359" s="84"/>
      <c r="C359" s="84"/>
      <c r="D359" s="84"/>
      <c r="E359" s="96"/>
      <c r="F359" s="86"/>
      <c r="G359" s="252" t="s">
        <v>22</v>
      </c>
      <c r="H359" s="252"/>
      <c r="I359" s="253"/>
      <c r="J359" s="94"/>
      <c r="K359" s="93"/>
      <c r="L359" s="93"/>
      <c r="M359" s="107">
        <f t="shared" si="57"/>
        <v>0</v>
      </c>
    </row>
    <row r="360" spans="1:13" hidden="1">
      <c r="A360" s="85"/>
      <c r="B360" s="84"/>
      <c r="C360" s="84"/>
      <c r="D360" s="84"/>
      <c r="E360" s="96"/>
      <c r="F360" s="86"/>
      <c r="G360" s="252" t="s">
        <v>90</v>
      </c>
      <c r="H360" s="252"/>
      <c r="I360" s="253"/>
      <c r="J360" s="94"/>
      <c r="K360" s="93"/>
      <c r="L360" s="93"/>
      <c r="M360" s="107">
        <f t="shared" si="57"/>
        <v>0</v>
      </c>
    </row>
    <row r="361" spans="1:13" hidden="1">
      <c r="A361" s="85"/>
      <c r="B361" s="84"/>
      <c r="C361" s="84"/>
      <c r="D361" s="84"/>
      <c r="E361" s="96"/>
      <c r="F361" s="86"/>
      <c r="G361" s="252" t="s">
        <v>91</v>
      </c>
      <c r="H361" s="252"/>
      <c r="I361" s="253"/>
      <c r="J361" s="94"/>
      <c r="K361" s="93"/>
      <c r="L361" s="93"/>
      <c r="M361" s="107">
        <f t="shared" si="57"/>
        <v>0</v>
      </c>
    </row>
    <row r="362" spans="1:13" hidden="1">
      <c r="A362" s="85"/>
      <c r="B362" s="84"/>
      <c r="C362" s="84"/>
      <c r="D362" s="84"/>
      <c r="E362" s="96"/>
      <c r="F362" s="86"/>
      <c r="G362" s="254" t="s">
        <v>14</v>
      </c>
      <c r="H362" s="254"/>
      <c r="I362" s="255"/>
      <c r="J362" s="94"/>
      <c r="K362" s="93"/>
      <c r="L362" s="93"/>
      <c r="M362" s="107">
        <f t="shared" si="57"/>
        <v>0</v>
      </c>
    </row>
    <row r="363" spans="1:13" hidden="1">
      <c r="A363" s="85"/>
      <c r="B363" s="84"/>
      <c r="C363" s="84"/>
      <c r="D363" s="84"/>
      <c r="E363" s="96"/>
      <c r="F363" s="279" t="s">
        <v>66</v>
      </c>
      <c r="G363" s="279"/>
      <c r="H363" s="279"/>
      <c r="I363" s="279"/>
      <c r="J363" s="95">
        <f>SUM(J355:J362)</f>
        <v>0</v>
      </c>
      <c r="K363" s="95">
        <f>SUM(K355:K362)</f>
        <v>0</v>
      </c>
      <c r="L363" s="95">
        <f>SUM(L355:L362)</f>
        <v>0</v>
      </c>
      <c r="M363" s="124">
        <f>SUM(M355:M362)</f>
        <v>0</v>
      </c>
    </row>
    <row r="364" spans="1:13" hidden="1">
      <c r="A364" s="85"/>
      <c r="B364" s="84"/>
      <c r="C364" s="84"/>
      <c r="D364" s="84"/>
      <c r="E364" s="96"/>
      <c r="F364" s="86"/>
      <c r="G364" s="86"/>
      <c r="H364" s="86"/>
      <c r="I364" s="86"/>
      <c r="J364" s="94"/>
      <c r="K364" s="93"/>
      <c r="L364" s="93"/>
      <c r="M364" s="98"/>
    </row>
    <row r="365" spans="1:13" ht="16.5" hidden="1" thickTop="1" thickBot="1">
      <c r="A365" s="88"/>
      <c r="B365" s="89"/>
      <c r="C365" s="89"/>
      <c r="D365" s="89"/>
      <c r="E365" s="97"/>
      <c r="F365" s="256" t="s">
        <v>64</v>
      </c>
      <c r="G365" s="256"/>
      <c r="H365" s="256"/>
      <c r="I365" s="256"/>
      <c r="J365" s="100">
        <f>J363</f>
        <v>0</v>
      </c>
      <c r="K365" s="100"/>
      <c r="L365" s="100">
        <f>L363</f>
        <v>0</v>
      </c>
      <c r="M365" s="125">
        <f t="shared" ref="M365" si="58">M363</f>
        <v>0</v>
      </c>
    </row>
    <row r="366" spans="1:13" ht="15.75" thickBot="1">
      <c r="A366" s="86"/>
      <c r="B366" s="86"/>
      <c r="C366" s="86"/>
      <c r="D366" s="86"/>
      <c r="E366" s="86"/>
      <c r="F366" s="145"/>
      <c r="G366" s="145"/>
      <c r="H366" s="145"/>
      <c r="I366" s="145"/>
      <c r="J366" s="91"/>
      <c r="K366" s="91"/>
      <c r="L366" s="91"/>
      <c r="M366" s="126"/>
    </row>
    <row r="367" spans="1:13" ht="15.75" thickBot="1">
      <c r="A367" s="281" t="s">
        <v>119</v>
      </c>
      <c r="B367" s="282"/>
      <c r="C367" s="282"/>
      <c r="D367" s="282"/>
      <c r="E367" s="282"/>
      <c r="F367" s="282"/>
      <c r="G367" s="282"/>
      <c r="H367" s="282"/>
      <c r="I367" s="283"/>
      <c r="J367" s="146">
        <f>J261+J271+J281+J293+J305+J317+J329+J341+J353+J365</f>
        <v>18186411</v>
      </c>
      <c r="K367" s="146">
        <f t="shared" ref="K367:M367" si="59">K261+K271+K281+K293+K305+K317+K329+K341+K353+K365</f>
        <v>18890918</v>
      </c>
      <c r="L367" s="146">
        <f t="shared" si="59"/>
        <v>27</v>
      </c>
      <c r="M367" s="146">
        <f t="shared" si="59"/>
        <v>18890945</v>
      </c>
    </row>
    <row r="368" spans="1:13" ht="15.75" thickBot="1">
      <c r="A368" s="147"/>
      <c r="B368" s="147"/>
      <c r="C368" s="147"/>
      <c r="D368" s="147"/>
      <c r="E368" s="147"/>
      <c r="F368" s="147"/>
      <c r="G368" s="147"/>
      <c r="H368" s="147"/>
      <c r="I368" s="147"/>
      <c r="J368" s="148"/>
      <c r="K368" s="148"/>
      <c r="L368" s="148"/>
      <c r="M368" s="148"/>
    </row>
    <row r="369" spans="1:13" ht="19.5" hidden="1" thickBot="1">
      <c r="A369" s="262" t="s">
        <v>112</v>
      </c>
      <c r="B369" s="263"/>
      <c r="C369" s="263"/>
      <c r="D369" s="263"/>
      <c r="E369" s="263"/>
      <c r="F369" s="263"/>
      <c r="G369" s="263"/>
      <c r="H369" s="263"/>
      <c r="I369" s="263"/>
      <c r="J369" s="263"/>
      <c r="K369" s="263"/>
      <c r="L369" s="263"/>
      <c r="M369" s="263"/>
    </row>
    <row r="370" spans="1:13" ht="18.75" hidden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</row>
    <row r="371" spans="1:13" ht="15.75" hidden="1" customHeight="1" thickBot="1">
      <c r="A371" s="266" t="s">
        <v>34</v>
      </c>
      <c r="B371" s="266" t="s">
        <v>35</v>
      </c>
      <c r="C371" s="266" t="s">
        <v>36</v>
      </c>
      <c r="D371" s="266" t="s">
        <v>37</v>
      </c>
      <c r="E371" s="266" t="s">
        <v>38</v>
      </c>
      <c r="F371" s="272" t="s">
        <v>2</v>
      </c>
      <c r="G371" s="273"/>
      <c r="H371" s="273"/>
      <c r="I371" s="273"/>
      <c r="J371" s="268" t="s">
        <v>16</v>
      </c>
      <c r="K371" s="268" t="s">
        <v>81</v>
      </c>
      <c r="L371" s="270" t="s">
        <v>78</v>
      </c>
      <c r="M371" s="264" t="s">
        <v>79</v>
      </c>
    </row>
    <row r="372" spans="1:13" ht="39" hidden="1" customHeight="1" thickBot="1">
      <c r="A372" s="267"/>
      <c r="B372" s="267"/>
      <c r="C372" s="267"/>
      <c r="D372" s="267"/>
      <c r="E372" s="267"/>
      <c r="F372" s="41" t="s">
        <v>39</v>
      </c>
      <c r="G372" s="41" t="s">
        <v>40</v>
      </c>
      <c r="H372" s="41" t="s">
        <v>41</v>
      </c>
      <c r="I372" s="42" t="s">
        <v>42</v>
      </c>
      <c r="J372" s="269"/>
      <c r="K372" s="269"/>
      <c r="L372" s="271"/>
      <c r="M372" s="265"/>
    </row>
    <row r="373" spans="1:13" hidden="1">
      <c r="A373" s="274"/>
      <c r="B373" s="275"/>
      <c r="C373" s="275"/>
      <c r="D373" s="275"/>
      <c r="E373" s="275"/>
      <c r="F373" s="275"/>
      <c r="G373" s="275"/>
      <c r="H373" s="275"/>
      <c r="I373" s="275"/>
      <c r="J373" s="275"/>
      <c r="K373" s="275"/>
      <c r="L373" s="275"/>
      <c r="M373" s="275"/>
    </row>
    <row r="374" spans="1:13" hidden="1">
      <c r="A374" s="81"/>
      <c r="B374" s="82"/>
      <c r="C374" s="82"/>
      <c r="D374" s="82"/>
      <c r="E374" s="83"/>
      <c r="F374" s="257" t="s">
        <v>77</v>
      </c>
      <c r="G374" s="258"/>
      <c r="H374" s="258"/>
      <c r="I374" s="258"/>
      <c r="J374" s="99"/>
      <c r="K374" s="108"/>
      <c r="L374" s="108"/>
      <c r="M374" s="123"/>
    </row>
    <row r="375" spans="1:13" ht="30" hidden="1" customHeight="1">
      <c r="A375" s="85"/>
      <c r="B375" s="84"/>
      <c r="C375" s="84"/>
      <c r="D375" s="84"/>
      <c r="E375" s="96"/>
      <c r="F375" s="86"/>
      <c r="G375" s="259" t="s">
        <v>115</v>
      </c>
      <c r="H375" s="252"/>
      <c r="I375" s="253"/>
      <c r="J375" s="94"/>
      <c r="K375" s="93"/>
      <c r="L375" s="93"/>
      <c r="M375" s="107">
        <f>K375+L375</f>
        <v>0</v>
      </c>
    </row>
    <row r="376" spans="1:13" ht="30" hidden="1" customHeight="1">
      <c r="A376" s="85"/>
      <c r="B376" s="84"/>
      <c r="C376" s="84"/>
      <c r="D376" s="84"/>
      <c r="E376" s="96"/>
      <c r="F376" s="86"/>
      <c r="G376" s="259" t="s">
        <v>116</v>
      </c>
      <c r="H376" s="252"/>
      <c r="I376" s="253"/>
      <c r="J376" s="94"/>
      <c r="K376" s="93"/>
      <c r="L376" s="93"/>
      <c r="M376" s="107">
        <f t="shared" ref="M376:M382" si="60">K376+L376</f>
        <v>0</v>
      </c>
    </row>
    <row r="377" spans="1:13" hidden="1">
      <c r="A377" s="85"/>
      <c r="B377" s="84"/>
      <c r="C377" s="84"/>
      <c r="D377" s="84"/>
      <c r="E377" s="96"/>
      <c r="F377" s="86"/>
      <c r="G377" s="252" t="s">
        <v>5</v>
      </c>
      <c r="H377" s="252"/>
      <c r="I377" s="253"/>
      <c r="J377" s="94"/>
      <c r="K377" s="93"/>
      <c r="L377" s="93"/>
      <c r="M377" s="107">
        <f t="shared" si="60"/>
        <v>0</v>
      </c>
    </row>
    <row r="378" spans="1:13" hidden="1">
      <c r="A378" s="85"/>
      <c r="B378" s="84"/>
      <c r="C378" s="84"/>
      <c r="D378" s="84"/>
      <c r="E378" s="96"/>
      <c r="F378" s="86"/>
      <c r="G378" s="252" t="s">
        <v>6</v>
      </c>
      <c r="H378" s="252"/>
      <c r="I378" s="253"/>
      <c r="J378" s="94"/>
      <c r="K378" s="93"/>
      <c r="L378" s="93"/>
      <c r="M378" s="107">
        <f t="shared" si="60"/>
        <v>0</v>
      </c>
    </row>
    <row r="379" spans="1:13" hidden="1">
      <c r="A379" s="85"/>
      <c r="B379" s="84"/>
      <c r="C379" s="84"/>
      <c r="D379" s="84"/>
      <c r="E379" s="96"/>
      <c r="F379" s="86"/>
      <c r="G379" s="252" t="s">
        <v>22</v>
      </c>
      <c r="H379" s="252"/>
      <c r="I379" s="253"/>
      <c r="J379" s="94"/>
      <c r="K379" s="93"/>
      <c r="L379" s="93"/>
      <c r="M379" s="107">
        <f t="shared" si="60"/>
        <v>0</v>
      </c>
    </row>
    <row r="380" spans="1:13" hidden="1">
      <c r="A380" s="85"/>
      <c r="B380" s="84"/>
      <c r="C380" s="84"/>
      <c r="D380" s="84"/>
      <c r="E380" s="96"/>
      <c r="F380" s="86"/>
      <c r="G380" s="252" t="s">
        <v>90</v>
      </c>
      <c r="H380" s="252"/>
      <c r="I380" s="253"/>
      <c r="J380" s="94"/>
      <c r="K380" s="93"/>
      <c r="L380" s="93"/>
      <c r="M380" s="107">
        <f t="shared" si="60"/>
        <v>0</v>
      </c>
    </row>
    <row r="381" spans="1:13" hidden="1">
      <c r="A381" s="85"/>
      <c r="B381" s="84"/>
      <c r="C381" s="84"/>
      <c r="D381" s="84"/>
      <c r="E381" s="96"/>
      <c r="F381" s="86"/>
      <c r="G381" s="252" t="s">
        <v>91</v>
      </c>
      <c r="H381" s="252"/>
      <c r="I381" s="253"/>
      <c r="J381" s="94"/>
      <c r="K381" s="93"/>
      <c r="L381" s="93"/>
      <c r="M381" s="107">
        <f t="shared" si="60"/>
        <v>0</v>
      </c>
    </row>
    <row r="382" spans="1:13" hidden="1">
      <c r="A382" s="85"/>
      <c r="B382" s="84"/>
      <c r="C382" s="84"/>
      <c r="D382" s="84"/>
      <c r="E382" s="96"/>
      <c r="F382" s="86"/>
      <c r="G382" s="254" t="s">
        <v>14</v>
      </c>
      <c r="H382" s="254"/>
      <c r="I382" s="255"/>
      <c r="J382" s="94"/>
      <c r="K382" s="93"/>
      <c r="L382" s="93"/>
      <c r="M382" s="107">
        <f t="shared" si="60"/>
        <v>0</v>
      </c>
    </row>
    <row r="383" spans="1:13" hidden="1">
      <c r="A383" s="85"/>
      <c r="B383" s="84"/>
      <c r="C383" s="84"/>
      <c r="D383" s="84"/>
      <c r="E383" s="96"/>
      <c r="F383" s="279" t="s">
        <v>66</v>
      </c>
      <c r="G383" s="279"/>
      <c r="H383" s="279"/>
      <c r="I383" s="279"/>
      <c r="J383" s="95">
        <f>SUM(J375:J382)</f>
        <v>0</v>
      </c>
      <c r="K383" s="95">
        <f>SUM(K375:K382)</f>
        <v>0</v>
      </c>
      <c r="L383" s="95">
        <f>SUM(L375:L382)</f>
        <v>0</v>
      </c>
      <c r="M383" s="124">
        <f>SUM(M375:M382)</f>
        <v>0</v>
      </c>
    </row>
    <row r="384" spans="1:13" hidden="1">
      <c r="A384" s="85"/>
      <c r="B384" s="84"/>
      <c r="C384" s="84"/>
      <c r="D384" s="84"/>
      <c r="E384" s="96"/>
      <c r="F384" s="86"/>
      <c r="G384" s="86"/>
      <c r="H384" s="86"/>
      <c r="I384" s="86"/>
      <c r="J384" s="94"/>
      <c r="K384" s="93"/>
      <c r="L384" s="93"/>
      <c r="M384" s="98"/>
    </row>
    <row r="385" spans="1:13" ht="16.5" hidden="1" thickTop="1" thickBot="1">
      <c r="A385" s="88"/>
      <c r="B385" s="89"/>
      <c r="C385" s="89"/>
      <c r="D385" s="89"/>
      <c r="E385" s="97"/>
      <c r="F385" s="256" t="s">
        <v>64</v>
      </c>
      <c r="G385" s="256"/>
      <c r="H385" s="256"/>
      <c r="I385" s="256"/>
      <c r="J385" s="100">
        <f>J383</f>
        <v>0</v>
      </c>
      <c r="K385" s="100"/>
      <c r="L385" s="100">
        <f>L383</f>
        <v>0</v>
      </c>
      <c r="M385" s="125">
        <f t="shared" ref="M385" si="61">M383</f>
        <v>0</v>
      </c>
    </row>
    <row r="386" spans="1:13" hidden="1">
      <c r="A386" s="81"/>
      <c r="B386" s="82"/>
      <c r="C386" s="82"/>
      <c r="D386" s="82"/>
      <c r="E386" s="83"/>
      <c r="F386" s="257" t="s">
        <v>77</v>
      </c>
      <c r="G386" s="258"/>
      <c r="H386" s="258"/>
      <c r="I386" s="258"/>
      <c r="J386" s="99"/>
      <c r="K386" s="108"/>
      <c r="L386" s="108"/>
      <c r="M386" s="123"/>
    </row>
    <row r="387" spans="1:13" ht="30" hidden="1" customHeight="1">
      <c r="A387" s="85"/>
      <c r="B387" s="84"/>
      <c r="C387" s="84"/>
      <c r="D387" s="84"/>
      <c r="E387" s="96"/>
      <c r="F387" s="86"/>
      <c r="G387" s="259" t="s">
        <v>115</v>
      </c>
      <c r="H387" s="252"/>
      <c r="I387" s="253"/>
      <c r="J387" s="94"/>
      <c r="K387" s="93"/>
      <c r="L387" s="93"/>
      <c r="M387" s="107">
        <f>K387+L387</f>
        <v>0</v>
      </c>
    </row>
    <row r="388" spans="1:13" ht="30" hidden="1" customHeight="1">
      <c r="A388" s="85"/>
      <c r="B388" s="84"/>
      <c r="C388" s="84"/>
      <c r="D388" s="84"/>
      <c r="E388" s="96"/>
      <c r="F388" s="86"/>
      <c r="G388" s="259" t="s">
        <v>116</v>
      </c>
      <c r="H388" s="252"/>
      <c r="I388" s="253"/>
      <c r="J388" s="94"/>
      <c r="K388" s="93"/>
      <c r="L388" s="93"/>
      <c r="M388" s="107">
        <f t="shared" ref="M388:M394" si="62">K388+L388</f>
        <v>0</v>
      </c>
    </row>
    <row r="389" spans="1:13" hidden="1">
      <c r="A389" s="85"/>
      <c r="B389" s="84"/>
      <c r="C389" s="84"/>
      <c r="D389" s="84"/>
      <c r="E389" s="96"/>
      <c r="F389" s="86"/>
      <c r="G389" s="252" t="s">
        <v>5</v>
      </c>
      <c r="H389" s="252"/>
      <c r="I389" s="253"/>
      <c r="J389" s="94"/>
      <c r="K389" s="93"/>
      <c r="L389" s="93"/>
      <c r="M389" s="107">
        <f t="shared" si="62"/>
        <v>0</v>
      </c>
    </row>
    <row r="390" spans="1:13" hidden="1">
      <c r="A390" s="85"/>
      <c r="B390" s="84"/>
      <c r="C390" s="84"/>
      <c r="D390" s="84"/>
      <c r="E390" s="96"/>
      <c r="F390" s="86"/>
      <c r="G390" s="252" t="s">
        <v>6</v>
      </c>
      <c r="H390" s="252"/>
      <c r="I390" s="253"/>
      <c r="J390" s="94"/>
      <c r="K390" s="93"/>
      <c r="L390" s="93"/>
      <c r="M390" s="107">
        <f t="shared" si="62"/>
        <v>0</v>
      </c>
    </row>
    <row r="391" spans="1:13" hidden="1">
      <c r="A391" s="85"/>
      <c r="B391" s="84"/>
      <c r="C391" s="84"/>
      <c r="D391" s="84"/>
      <c r="E391" s="96"/>
      <c r="F391" s="86"/>
      <c r="G391" s="252" t="s">
        <v>22</v>
      </c>
      <c r="H391" s="252"/>
      <c r="I391" s="253"/>
      <c r="J391" s="94"/>
      <c r="K391" s="93"/>
      <c r="L391" s="93"/>
      <c r="M391" s="107">
        <f t="shared" si="62"/>
        <v>0</v>
      </c>
    </row>
    <row r="392" spans="1:13" hidden="1">
      <c r="A392" s="85"/>
      <c r="B392" s="84"/>
      <c r="C392" s="84"/>
      <c r="D392" s="84"/>
      <c r="E392" s="96"/>
      <c r="F392" s="86"/>
      <c r="G392" s="252" t="s">
        <v>90</v>
      </c>
      <c r="H392" s="252"/>
      <c r="I392" s="253"/>
      <c r="J392" s="94"/>
      <c r="K392" s="93"/>
      <c r="L392" s="93"/>
      <c r="M392" s="107">
        <f t="shared" si="62"/>
        <v>0</v>
      </c>
    </row>
    <row r="393" spans="1:13" hidden="1">
      <c r="A393" s="85"/>
      <c r="B393" s="84"/>
      <c r="C393" s="84"/>
      <c r="D393" s="84"/>
      <c r="E393" s="96"/>
      <c r="F393" s="86"/>
      <c r="G393" s="252" t="s">
        <v>91</v>
      </c>
      <c r="H393" s="252"/>
      <c r="I393" s="253"/>
      <c r="J393" s="94"/>
      <c r="K393" s="93"/>
      <c r="L393" s="93"/>
      <c r="M393" s="107">
        <f t="shared" si="62"/>
        <v>0</v>
      </c>
    </row>
    <row r="394" spans="1:13" hidden="1">
      <c r="A394" s="85"/>
      <c r="B394" s="84"/>
      <c r="C394" s="84"/>
      <c r="D394" s="84"/>
      <c r="E394" s="96"/>
      <c r="F394" s="86"/>
      <c r="G394" s="254" t="s">
        <v>14</v>
      </c>
      <c r="H394" s="254"/>
      <c r="I394" s="255"/>
      <c r="J394" s="94"/>
      <c r="K394" s="93"/>
      <c r="L394" s="93"/>
      <c r="M394" s="107">
        <f t="shared" si="62"/>
        <v>0</v>
      </c>
    </row>
    <row r="395" spans="1:13" hidden="1">
      <c r="A395" s="85"/>
      <c r="B395" s="84"/>
      <c r="C395" s="84"/>
      <c r="D395" s="84"/>
      <c r="E395" s="96"/>
      <c r="F395" s="279" t="s">
        <v>66</v>
      </c>
      <c r="G395" s="279"/>
      <c r="H395" s="279"/>
      <c r="I395" s="279"/>
      <c r="J395" s="95">
        <f>SUM(J387:J394)</f>
        <v>0</v>
      </c>
      <c r="K395" s="95">
        <f>SUM(K387:K394)</f>
        <v>0</v>
      </c>
      <c r="L395" s="95">
        <f>SUM(L387:L394)</f>
        <v>0</v>
      </c>
      <c r="M395" s="124">
        <f>SUM(M387:M394)</f>
        <v>0</v>
      </c>
    </row>
    <row r="396" spans="1:13" hidden="1">
      <c r="A396" s="85"/>
      <c r="B396" s="84"/>
      <c r="C396" s="84"/>
      <c r="D396" s="84"/>
      <c r="E396" s="96"/>
      <c r="F396" s="86"/>
      <c r="G396" s="86"/>
      <c r="H396" s="86"/>
      <c r="I396" s="86"/>
      <c r="J396" s="94"/>
      <c r="K396" s="93"/>
      <c r="L396" s="93"/>
      <c r="M396" s="98"/>
    </row>
    <row r="397" spans="1:13" ht="16.5" hidden="1" thickTop="1" thickBot="1">
      <c r="A397" s="88"/>
      <c r="B397" s="89"/>
      <c r="C397" s="89"/>
      <c r="D397" s="89"/>
      <c r="E397" s="97"/>
      <c r="F397" s="256" t="s">
        <v>64</v>
      </c>
      <c r="G397" s="256"/>
      <c r="H397" s="256"/>
      <c r="I397" s="256"/>
      <c r="J397" s="100">
        <f>J395</f>
        <v>0</v>
      </c>
      <c r="K397" s="100"/>
      <c r="L397" s="100">
        <f>L395</f>
        <v>0</v>
      </c>
      <c r="M397" s="125">
        <f t="shared" ref="M397" si="63">M395</f>
        <v>0</v>
      </c>
    </row>
    <row r="398" spans="1:13" hidden="1">
      <c r="A398" s="81"/>
      <c r="B398" s="82"/>
      <c r="C398" s="82"/>
      <c r="D398" s="82"/>
      <c r="E398" s="83"/>
      <c r="F398" s="257" t="s">
        <v>77</v>
      </c>
      <c r="G398" s="258"/>
      <c r="H398" s="258"/>
      <c r="I398" s="258"/>
      <c r="J398" s="99"/>
      <c r="K398" s="108"/>
      <c r="L398" s="108"/>
      <c r="M398" s="123"/>
    </row>
    <row r="399" spans="1:13" ht="30" hidden="1" customHeight="1">
      <c r="A399" s="85"/>
      <c r="B399" s="84"/>
      <c r="C399" s="84"/>
      <c r="D399" s="84"/>
      <c r="E399" s="96"/>
      <c r="F399" s="86"/>
      <c r="G399" s="259" t="s">
        <v>115</v>
      </c>
      <c r="H399" s="252"/>
      <c r="I399" s="253"/>
      <c r="J399" s="94"/>
      <c r="K399" s="93"/>
      <c r="L399" s="93"/>
      <c r="M399" s="107">
        <f>K399+L399</f>
        <v>0</v>
      </c>
    </row>
    <row r="400" spans="1:13" ht="30" hidden="1" customHeight="1">
      <c r="A400" s="85"/>
      <c r="B400" s="84"/>
      <c r="C400" s="84"/>
      <c r="D400" s="84"/>
      <c r="E400" s="96"/>
      <c r="F400" s="86"/>
      <c r="G400" s="259" t="s">
        <v>116</v>
      </c>
      <c r="H400" s="252"/>
      <c r="I400" s="253"/>
      <c r="J400" s="94"/>
      <c r="K400" s="93"/>
      <c r="L400" s="93"/>
      <c r="M400" s="107">
        <f t="shared" ref="M400:M406" si="64">K400+L400</f>
        <v>0</v>
      </c>
    </row>
    <row r="401" spans="1:13" hidden="1">
      <c r="A401" s="85"/>
      <c r="B401" s="84"/>
      <c r="C401" s="84"/>
      <c r="D401" s="84"/>
      <c r="E401" s="96"/>
      <c r="F401" s="86"/>
      <c r="G401" s="252" t="s">
        <v>5</v>
      </c>
      <c r="H401" s="252"/>
      <c r="I401" s="253"/>
      <c r="J401" s="94"/>
      <c r="K401" s="93"/>
      <c r="L401" s="93"/>
      <c r="M401" s="107">
        <f t="shared" si="64"/>
        <v>0</v>
      </c>
    </row>
    <row r="402" spans="1:13" hidden="1">
      <c r="A402" s="85"/>
      <c r="B402" s="84"/>
      <c r="C402" s="84"/>
      <c r="D402" s="84"/>
      <c r="E402" s="96"/>
      <c r="F402" s="86"/>
      <c r="G402" s="252" t="s">
        <v>6</v>
      </c>
      <c r="H402" s="252"/>
      <c r="I402" s="253"/>
      <c r="J402" s="94"/>
      <c r="K402" s="93"/>
      <c r="L402" s="93"/>
      <c r="M402" s="107">
        <f t="shared" si="64"/>
        <v>0</v>
      </c>
    </row>
    <row r="403" spans="1:13" hidden="1">
      <c r="A403" s="85"/>
      <c r="B403" s="84"/>
      <c r="C403" s="84"/>
      <c r="D403" s="84"/>
      <c r="E403" s="96"/>
      <c r="F403" s="86"/>
      <c r="G403" s="252" t="s">
        <v>22</v>
      </c>
      <c r="H403" s="252"/>
      <c r="I403" s="253"/>
      <c r="J403" s="94"/>
      <c r="K403" s="93"/>
      <c r="L403" s="93"/>
      <c r="M403" s="107">
        <f t="shared" si="64"/>
        <v>0</v>
      </c>
    </row>
    <row r="404" spans="1:13" hidden="1">
      <c r="A404" s="85"/>
      <c r="B404" s="84"/>
      <c r="C404" s="84"/>
      <c r="D404" s="84"/>
      <c r="E404" s="96"/>
      <c r="F404" s="86"/>
      <c r="G404" s="252" t="s">
        <v>90</v>
      </c>
      <c r="H404" s="252"/>
      <c r="I404" s="253"/>
      <c r="J404" s="94"/>
      <c r="K404" s="93"/>
      <c r="L404" s="93"/>
      <c r="M404" s="107">
        <f t="shared" si="64"/>
        <v>0</v>
      </c>
    </row>
    <row r="405" spans="1:13" hidden="1">
      <c r="A405" s="85"/>
      <c r="B405" s="84"/>
      <c r="C405" s="84"/>
      <c r="D405" s="84"/>
      <c r="E405" s="96"/>
      <c r="F405" s="86"/>
      <c r="G405" s="252" t="s">
        <v>91</v>
      </c>
      <c r="H405" s="252"/>
      <c r="I405" s="253"/>
      <c r="J405" s="94"/>
      <c r="K405" s="93"/>
      <c r="L405" s="93"/>
      <c r="M405" s="107">
        <f t="shared" si="64"/>
        <v>0</v>
      </c>
    </row>
    <row r="406" spans="1:13" hidden="1">
      <c r="A406" s="85"/>
      <c r="B406" s="84"/>
      <c r="C406" s="84"/>
      <c r="D406" s="84"/>
      <c r="E406" s="96"/>
      <c r="F406" s="86"/>
      <c r="G406" s="254" t="s">
        <v>14</v>
      </c>
      <c r="H406" s="254"/>
      <c r="I406" s="255"/>
      <c r="J406" s="94"/>
      <c r="K406" s="93"/>
      <c r="L406" s="93"/>
      <c r="M406" s="107">
        <f t="shared" si="64"/>
        <v>0</v>
      </c>
    </row>
    <row r="407" spans="1:13" hidden="1">
      <c r="A407" s="85"/>
      <c r="B407" s="84"/>
      <c r="C407" s="84"/>
      <c r="D407" s="84"/>
      <c r="E407" s="96"/>
      <c r="F407" s="279" t="s">
        <v>66</v>
      </c>
      <c r="G407" s="279"/>
      <c r="H407" s="279"/>
      <c r="I407" s="279"/>
      <c r="J407" s="95">
        <f>SUM(J399:J406)</f>
        <v>0</v>
      </c>
      <c r="K407" s="95">
        <f>SUM(K399:K406)</f>
        <v>0</v>
      </c>
      <c r="L407" s="95">
        <f>SUM(L399:L406)</f>
        <v>0</v>
      </c>
      <c r="M407" s="124">
        <f>SUM(M399:M406)</f>
        <v>0</v>
      </c>
    </row>
    <row r="408" spans="1:13" hidden="1">
      <c r="A408" s="85"/>
      <c r="B408" s="84"/>
      <c r="C408" s="84"/>
      <c r="D408" s="84"/>
      <c r="E408" s="96"/>
      <c r="F408" s="86"/>
      <c r="G408" s="86"/>
      <c r="H408" s="86"/>
      <c r="I408" s="86"/>
      <c r="J408" s="94"/>
      <c r="K408" s="93"/>
      <c r="L408" s="93"/>
      <c r="M408" s="98"/>
    </row>
    <row r="409" spans="1:13" ht="16.5" hidden="1" thickTop="1" thickBot="1">
      <c r="A409" s="88"/>
      <c r="B409" s="89"/>
      <c r="C409" s="89"/>
      <c r="D409" s="89"/>
      <c r="E409" s="97"/>
      <c r="F409" s="256" t="s">
        <v>64</v>
      </c>
      <c r="G409" s="256"/>
      <c r="H409" s="256"/>
      <c r="I409" s="256"/>
      <c r="J409" s="100">
        <f>J407</f>
        <v>0</v>
      </c>
      <c r="K409" s="100"/>
      <c r="L409" s="100">
        <f>L407</f>
        <v>0</v>
      </c>
      <c r="M409" s="125">
        <f t="shared" ref="M409" si="65">M407</f>
        <v>0</v>
      </c>
    </row>
    <row r="410" spans="1:13" hidden="1">
      <c r="A410" s="81"/>
      <c r="B410" s="82"/>
      <c r="C410" s="82"/>
      <c r="D410" s="82"/>
      <c r="E410" s="83"/>
      <c r="F410" s="257" t="s">
        <v>77</v>
      </c>
      <c r="G410" s="258"/>
      <c r="H410" s="258"/>
      <c r="I410" s="258"/>
      <c r="J410" s="99"/>
      <c r="K410" s="108"/>
      <c r="L410" s="108"/>
      <c r="M410" s="123"/>
    </row>
    <row r="411" spans="1:13" ht="30" hidden="1" customHeight="1">
      <c r="A411" s="85"/>
      <c r="B411" s="84"/>
      <c r="C411" s="84"/>
      <c r="D411" s="84"/>
      <c r="E411" s="96"/>
      <c r="F411" s="86"/>
      <c r="G411" s="259" t="s">
        <v>115</v>
      </c>
      <c r="H411" s="252"/>
      <c r="I411" s="253"/>
      <c r="J411" s="94"/>
      <c r="K411" s="93"/>
      <c r="L411" s="93"/>
      <c r="M411" s="107">
        <f>K411+L411</f>
        <v>0</v>
      </c>
    </row>
    <row r="412" spans="1:13" ht="30" hidden="1" customHeight="1">
      <c r="A412" s="85"/>
      <c r="B412" s="84"/>
      <c r="C412" s="84"/>
      <c r="D412" s="84"/>
      <c r="E412" s="96"/>
      <c r="F412" s="86"/>
      <c r="G412" s="259" t="s">
        <v>116</v>
      </c>
      <c r="H412" s="252"/>
      <c r="I412" s="253"/>
      <c r="J412" s="94"/>
      <c r="K412" s="93"/>
      <c r="L412" s="93"/>
      <c r="M412" s="107">
        <f t="shared" ref="M412:M418" si="66">K412+L412</f>
        <v>0</v>
      </c>
    </row>
    <row r="413" spans="1:13" hidden="1">
      <c r="A413" s="85"/>
      <c r="B413" s="84"/>
      <c r="C413" s="84"/>
      <c r="D413" s="84"/>
      <c r="E413" s="96"/>
      <c r="F413" s="86"/>
      <c r="G413" s="252" t="s">
        <v>5</v>
      </c>
      <c r="H413" s="252"/>
      <c r="I413" s="253"/>
      <c r="J413" s="94"/>
      <c r="K413" s="93"/>
      <c r="L413" s="93"/>
      <c r="M413" s="107">
        <f t="shared" si="66"/>
        <v>0</v>
      </c>
    </row>
    <row r="414" spans="1:13" hidden="1">
      <c r="A414" s="85"/>
      <c r="B414" s="84"/>
      <c r="C414" s="84"/>
      <c r="D414" s="84"/>
      <c r="E414" s="96"/>
      <c r="F414" s="86"/>
      <c r="G414" s="252" t="s">
        <v>6</v>
      </c>
      <c r="H414" s="252"/>
      <c r="I414" s="253"/>
      <c r="J414" s="94"/>
      <c r="K414" s="93"/>
      <c r="L414" s="93"/>
      <c r="M414" s="107">
        <f t="shared" si="66"/>
        <v>0</v>
      </c>
    </row>
    <row r="415" spans="1:13" hidden="1">
      <c r="A415" s="85"/>
      <c r="B415" s="84"/>
      <c r="C415" s="84"/>
      <c r="D415" s="84"/>
      <c r="E415" s="96"/>
      <c r="F415" s="86"/>
      <c r="G415" s="252" t="s">
        <v>22</v>
      </c>
      <c r="H415" s="252"/>
      <c r="I415" s="253"/>
      <c r="J415" s="94"/>
      <c r="K415" s="93"/>
      <c r="L415" s="93"/>
      <c r="M415" s="107">
        <f t="shared" si="66"/>
        <v>0</v>
      </c>
    </row>
    <row r="416" spans="1:13" hidden="1">
      <c r="A416" s="85"/>
      <c r="B416" s="84"/>
      <c r="C416" s="84"/>
      <c r="D416" s="84"/>
      <c r="E416" s="96"/>
      <c r="F416" s="86"/>
      <c r="G416" s="252" t="s">
        <v>90</v>
      </c>
      <c r="H416" s="252"/>
      <c r="I416" s="253"/>
      <c r="J416" s="94"/>
      <c r="K416" s="93"/>
      <c r="L416" s="93"/>
      <c r="M416" s="107">
        <f t="shared" si="66"/>
        <v>0</v>
      </c>
    </row>
    <row r="417" spans="1:13" hidden="1">
      <c r="A417" s="85"/>
      <c r="B417" s="84"/>
      <c r="C417" s="84"/>
      <c r="D417" s="84"/>
      <c r="E417" s="96"/>
      <c r="F417" s="86"/>
      <c r="G417" s="252" t="s">
        <v>91</v>
      </c>
      <c r="H417" s="252"/>
      <c r="I417" s="253"/>
      <c r="J417" s="94"/>
      <c r="K417" s="93"/>
      <c r="L417" s="93"/>
      <c r="M417" s="107">
        <f t="shared" si="66"/>
        <v>0</v>
      </c>
    </row>
    <row r="418" spans="1:13" hidden="1">
      <c r="A418" s="85"/>
      <c r="B418" s="84"/>
      <c r="C418" s="84"/>
      <c r="D418" s="84"/>
      <c r="E418" s="96"/>
      <c r="F418" s="86"/>
      <c r="G418" s="254" t="s">
        <v>14</v>
      </c>
      <c r="H418" s="254"/>
      <c r="I418" s="255"/>
      <c r="J418" s="94"/>
      <c r="K418" s="93"/>
      <c r="L418" s="93"/>
      <c r="M418" s="107">
        <f t="shared" si="66"/>
        <v>0</v>
      </c>
    </row>
    <row r="419" spans="1:13" hidden="1">
      <c r="A419" s="85"/>
      <c r="B419" s="84"/>
      <c r="C419" s="84"/>
      <c r="D419" s="84"/>
      <c r="E419" s="96"/>
      <c r="F419" s="279" t="s">
        <v>66</v>
      </c>
      <c r="G419" s="279"/>
      <c r="H419" s="279"/>
      <c r="I419" s="279"/>
      <c r="J419" s="95">
        <f>SUM(J411:J418)</f>
        <v>0</v>
      </c>
      <c r="K419" s="95">
        <f>SUM(K411:K418)</f>
        <v>0</v>
      </c>
      <c r="L419" s="95">
        <f>SUM(L411:L418)</f>
        <v>0</v>
      </c>
      <c r="M419" s="124">
        <f>SUM(M411:M418)</f>
        <v>0</v>
      </c>
    </row>
    <row r="420" spans="1:13" hidden="1">
      <c r="A420" s="85"/>
      <c r="B420" s="84"/>
      <c r="C420" s="84"/>
      <c r="D420" s="84"/>
      <c r="E420" s="96"/>
      <c r="F420" s="86"/>
      <c r="G420" s="86"/>
      <c r="H420" s="86"/>
      <c r="I420" s="86"/>
      <c r="J420" s="94"/>
      <c r="K420" s="93"/>
      <c r="L420" s="93"/>
      <c r="M420" s="98"/>
    </row>
    <row r="421" spans="1:13" ht="16.5" hidden="1" thickTop="1" thickBot="1">
      <c r="A421" s="88"/>
      <c r="B421" s="89"/>
      <c r="C421" s="89"/>
      <c r="D421" s="89"/>
      <c r="E421" s="97"/>
      <c r="F421" s="256" t="s">
        <v>64</v>
      </c>
      <c r="G421" s="256"/>
      <c r="H421" s="256"/>
      <c r="I421" s="256"/>
      <c r="J421" s="100">
        <f>J419</f>
        <v>0</v>
      </c>
      <c r="K421" s="100"/>
      <c r="L421" s="100">
        <f>L419</f>
        <v>0</v>
      </c>
      <c r="M421" s="125">
        <f t="shared" ref="M421" si="67">M419</f>
        <v>0</v>
      </c>
    </row>
    <row r="422" spans="1:13" hidden="1">
      <c r="A422" s="81"/>
      <c r="B422" s="82"/>
      <c r="C422" s="82"/>
      <c r="D422" s="82"/>
      <c r="E422" s="83"/>
      <c r="F422" s="257" t="s">
        <v>77</v>
      </c>
      <c r="G422" s="258"/>
      <c r="H422" s="258"/>
      <c r="I422" s="258"/>
      <c r="J422" s="99"/>
      <c r="K422" s="108"/>
      <c r="L422" s="108"/>
      <c r="M422" s="123"/>
    </row>
    <row r="423" spans="1:13" ht="30" hidden="1" customHeight="1">
      <c r="A423" s="85"/>
      <c r="B423" s="84"/>
      <c r="C423" s="84"/>
      <c r="D423" s="84"/>
      <c r="E423" s="96"/>
      <c r="F423" s="86"/>
      <c r="G423" s="259" t="s">
        <v>115</v>
      </c>
      <c r="H423" s="252"/>
      <c r="I423" s="253"/>
      <c r="J423" s="94"/>
      <c r="K423" s="93"/>
      <c r="L423" s="93"/>
      <c r="M423" s="107">
        <f>K423+L423</f>
        <v>0</v>
      </c>
    </row>
    <row r="424" spans="1:13" ht="30" hidden="1" customHeight="1">
      <c r="A424" s="85"/>
      <c r="B424" s="84"/>
      <c r="C424" s="84"/>
      <c r="D424" s="84"/>
      <c r="E424" s="96"/>
      <c r="F424" s="86"/>
      <c r="G424" s="259" t="s">
        <v>116</v>
      </c>
      <c r="H424" s="252"/>
      <c r="I424" s="253"/>
      <c r="J424" s="94"/>
      <c r="K424" s="93"/>
      <c r="L424" s="93"/>
      <c r="M424" s="107">
        <f t="shared" ref="M424:M430" si="68">K424+L424</f>
        <v>0</v>
      </c>
    </row>
    <row r="425" spans="1:13" hidden="1">
      <c r="A425" s="85"/>
      <c r="B425" s="84"/>
      <c r="C425" s="84"/>
      <c r="D425" s="84"/>
      <c r="E425" s="96"/>
      <c r="F425" s="86"/>
      <c r="G425" s="252" t="s">
        <v>5</v>
      </c>
      <c r="H425" s="252"/>
      <c r="I425" s="253"/>
      <c r="J425" s="94"/>
      <c r="K425" s="93"/>
      <c r="L425" s="93"/>
      <c r="M425" s="107">
        <f t="shared" si="68"/>
        <v>0</v>
      </c>
    </row>
    <row r="426" spans="1:13" hidden="1">
      <c r="A426" s="85"/>
      <c r="B426" s="84"/>
      <c r="C426" s="84"/>
      <c r="D426" s="84"/>
      <c r="E426" s="96"/>
      <c r="F426" s="86"/>
      <c r="G426" s="252" t="s">
        <v>6</v>
      </c>
      <c r="H426" s="252"/>
      <c r="I426" s="253"/>
      <c r="J426" s="94"/>
      <c r="K426" s="93"/>
      <c r="L426" s="93"/>
      <c r="M426" s="107">
        <f t="shared" si="68"/>
        <v>0</v>
      </c>
    </row>
    <row r="427" spans="1:13" hidden="1">
      <c r="A427" s="85"/>
      <c r="B427" s="84"/>
      <c r="C427" s="84"/>
      <c r="D427" s="84"/>
      <c r="E427" s="96"/>
      <c r="F427" s="86"/>
      <c r="G427" s="252" t="s">
        <v>22</v>
      </c>
      <c r="H427" s="252"/>
      <c r="I427" s="253"/>
      <c r="J427" s="94"/>
      <c r="K427" s="93"/>
      <c r="L427" s="93"/>
      <c r="M427" s="107">
        <f t="shared" si="68"/>
        <v>0</v>
      </c>
    </row>
    <row r="428" spans="1:13" hidden="1">
      <c r="A428" s="85"/>
      <c r="B428" s="84"/>
      <c r="C428" s="84"/>
      <c r="D428" s="84"/>
      <c r="E428" s="96"/>
      <c r="F428" s="86"/>
      <c r="G428" s="252" t="s">
        <v>90</v>
      </c>
      <c r="H428" s="252"/>
      <c r="I428" s="253"/>
      <c r="J428" s="94"/>
      <c r="K428" s="93"/>
      <c r="L428" s="93"/>
      <c r="M428" s="107">
        <f t="shared" si="68"/>
        <v>0</v>
      </c>
    </row>
    <row r="429" spans="1:13" hidden="1">
      <c r="A429" s="85"/>
      <c r="B429" s="84"/>
      <c r="C429" s="84"/>
      <c r="D429" s="84"/>
      <c r="E429" s="96"/>
      <c r="F429" s="86"/>
      <c r="G429" s="252" t="s">
        <v>91</v>
      </c>
      <c r="H429" s="252"/>
      <c r="I429" s="253"/>
      <c r="J429" s="94"/>
      <c r="K429" s="93"/>
      <c r="L429" s="93"/>
      <c r="M429" s="107">
        <f t="shared" si="68"/>
        <v>0</v>
      </c>
    </row>
    <row r="430" spans="1:13" hidden="1">
      <c r="A430" s="85"/>
      <c r="B430" s="84"/>
      <c r="C430" s="84"/>
      <c r="D430" s="84"/>
      <c r="E430" s="96"/>
      <c r="F430" s="86"/>
      <c r="G430" s="254" t="s">
        <v>14</v>
      </c>
      <c r="H430" s="254"/>
      <c r="I430" s="255"/>
      <c r="J430" s="94"/>
      <c r="K430" s="93"/>
      <c r="L430" s="93"/>
      <c r="M430" s="107">
        <f t="shared" si="68"/>
        <v>0</v>
      </c>
    </row>
    <row r="431" spans="1:13" hidden="1">
      <c r="A431" s="85"/>
      <c r="B431" s="84"/>
      <c r="C431" s="84"/>
      <c r="D431" s="84"/>
      <c r="E431" s="96"/>
      <c r="F431" s="279" t="s">
        <v>66</v>
      </c>
      <c r="G431" s="279"/>
      <c r="H431" s="279"/>
      <c r="I431" s="279"/>
      <c r="J431" s="95">
        <f>SUM(J423:J430)</f>
        <v>0</v>
      </c>
      <c r="K431" s="95">
        <f>SUM(K423:K430)</f>
        <v>0</v>
      </c>
      <c r="L431" s="95">
        <f>SUM(L423:L430)</f>
        <v>0</v>
      </c>
      <c r="M431" s="124">
        <f>SUM(M423:M430)</f>
        <v>0</v>
      </c>
    </row>
    <row r="432" spans="1:13" hidden="1">
      <c r="A432" s="85"/>
      <c r="B432" s="84"/>
      <c r="C432" s="84"/>
      <c r="D432" s="84"/>
      <c r="E432" s="96"/>
      <c r="F432" s="86"/>
      <c r="G432" s="86"/>
      <c r="H432" s="86"/>
      <c r="I432" s="86"/>
      <c r="J432" s="94"/>
      <c r="K432" s="93"/>
      <c r="L432" s="93"/>
      <c r="M432" s="98"/>
    </row>
    <row r="433" spans="1:13" ht="16.5" hidden="1" thickTop="1" thickBot="1">
      <c r="A433" s="88"/>
      <c r="B433" s="89"/>
      <c r="C433" s="89"/>
      <c r="D433" s="89"/>
      <c r="E433" s="97"/>
      <c r="F433" s="256" t="s">
        <v>64</v>
      </c>
      <c r="G433" s="256"/>
      <c r="H433" s="256"/>
      <c r="I433" s="256"/>
      <c r="J433" s="100">
        <f>J431</f>
        <v>0</v>
      </c>
      <c r="K433" s="100"/>
      <c r="L433" s="100">
        <f>L431</f>
        <v>0</v>
      </c>
      <c r="M433" s="125">
        <f t="shared" ref="M433" si="69">M431</f>
        <v>0</v>
      </c>
    </row>
    <row r="434" spans="1:13" hidden="1">
      <c r="A434" s="81"/>
      <c r="B434" s="82"/>
      <c r="C434" s="82"/>
      <c r="D434" s="82"/>
      <c r="E434" s="83"/>
      <c r="F434" s="257" t="s">
        <v>77</v>
      </c>
      <c r="G434" s="258"/>
      <c r="H434" s="258"/>
      <c r="I434" s="258"/>
      <c r="J434" s="99"/>
      <c r="K434" s="108"/>
      <c r="L434" s="108"/>
      <c r="M434" s="123"/>
    </row>
    <row r="435" spans="1:13" ht="30" hidden="1" customHeight="1">
      <c r="A435" s="85"/>
      <c r="B435" s="84"/>
      <c r="C435" s="84"/>
      <c r="D435" s="84"/>
      <c r="E435" s="96"/>
      <c r="F435" s="86"/>
      <c r="G435" s="259" t="s">
        <v>115</v>
      </c>
      <c r="H435" s="252"/>
      <c r="I435" s="253"/>
      <c r="J435" s="94"/>
      <c r="K435" s="93"/>
      <c r="L435" s="93"/>
      <c r="M435" s="107">
        <f>K435+L435</f>
        <v>0</v>
      </c>
    </row>
    <row r="436" spans="1:13" ht="30" hidden="1" customHeight="1">
      <c r="A436" s="85"/>
      <c r="B436" s="84"/>
      <c r="C436" s="84"/>
      <c r="D436" s="84"/>
      <c r="E436" s="96"/>
      <c r="F436" s="86"/>
      <c r="G436" s="259" t="s">
        <v>116</v>
      </c>
      <c r="H436" s="252"/>
      <c r="I436" s="253"/>
      <c r="J436" s="94"/>
      <c r="K436" s="93"/>
      <c r="L436" s="93"/>
      <c r="M436" s="107">
        <f t="shared" ref="M436:M442" si="70">K436+L436</f>
        <v>0</v>
      </c>
    </row>
    <row r="437" spans="1:13" hidden="1">
      <c r="A437" s="85"/>
      <c r="B437" s="84"/>
      <c r="C437" s="84"/>
      <c r="D437" s="84"/>
      <c r="E437" s="96"/>
      <c r="F437" s="86"/>
      <c r="G437" s="252" t="s">
        <v>5</v>
      </c>
      <c r="H437" s="252"/>
      <c r="I437" s="253"/>
      <c r="J437" s="94"/>
      <c r="K437" s="93"/>
      <c r="L437" s="93"/>
      <c r="M437" s="107">
        <f t="shared" si="70"/>
        <v>0</v>
      </c>
    </row>
    <row r="438" spans="1:13" hidden="1">
      <c r="A438" s="85"/>
      <c r="B438" s="84"/>
      <c r="C438" s="84"/>
      <c r="D438" s="84"/>
      <c r="E438" s="96"/>
      <c r="F438" s="86"/>
      <c r="G438" s="252" t="s">
        <v>6</v>
      </c>
      <c r="H438" s="252"/>
      <c r="I438" s="253"/>
      <c r="J438" s="94"/>
      <c r="K438" s="93"/>
      <c r="L438" s="93"/>
      <c r="M438" s="107">
        <f t="shared" si="70"/>
        <v>0</v>
      </c>
    </row>
    <row r="439" spans="1:13" hidden="1">
      <c r="A439" s="85"/>
      <c r="B439" s="84"/>
      <c r="C439" s="84"/>
      <c r="D439" s="84"/>
      <c r="E439" s="96"/>
      <c r="F439" s="86"/>
      <c r="G439" s="252" t="s">
        <v>22</v>
      </c>
      <c r="H439" s="252"/>
      <c r="I439" s="253"/>
      <c r="J439" s="94"/>
      <c r="K439" s="93"/>
      <c r="L439" s="93"/>
      <c r="M439" s="107">
        <f t="shared" si="70"/>
        <v>0</v>
      </c>
    </row>
    <row r="440" spans="1:13" hidden="1">
      <c r="A440" s="85"/>
      <c r="B440" s="84"/>
      <c r="C440" s="84"/>
      <c r="D440" s="84"/>
      <c r="E440" s="96"/>
      <c r="F440" s="86"/>
      <c r="G440" s="252" t="s">
        <v>90</v>
      </c>
      <c r="H440" s="252"/>
      <c r="I440" s="253"/>
      <c r="J440" s="94"/>
      <c r="K440" s="93"/>
      <c r="L440" s="93"/>
      <c r="M440" s="107">
        <f t="shared" si="70"/>
        <v>0</v>
      </c>
    </row>
    <row r="441" spans="1:13" hidden="1">
      <c r="A441" s="85"/>
      <c r="B441" s="84"/>
      <c r="C441" s="84"/>
      <c r="D441" s="84"/>
      <c r="E441" s="96"/>
      <c r="F441" s="86"/>
      <c r="G441" s="252" t="s">
        <v>91</v>
      </c>
      <c r="H441" s="252"/>
      <c r="I441" s="253"/>
      <c r="J441" s="94"/>
      <c r="K441" s="93"/>
      <c r="L441" s="93"/>
      <c r="M441" s="107">
        <f t="shared" si="70"/>
        <v>0</v>
      </c>
    </row>
    <row r="442" spans="1:13" hidden="1">
      <c r="A442" s="85"/>
      <c r="B442" s="84"/>
      <c r="C442" s="84"/>
      <c r="D442" s="84"/>
      <c r="E442" s="96"/>
      <c r="F442" s="86"/>
      <c r="G442" s="254" t="s">
        <v>14</v>
      </c>
      <c r="H442" s="254"/>
      <c r="I442" s="255"/>
      <c r="J442" s="94"/>
      <c r="K442" s="93"/>
      <c r="L442" s="93"/>
      <c r="M442" s="107">
        <f t="shared" si="70"/>
        <v>0</v>
      </c>
    </row>
    <row r="443" spans="1:13" hidden="1">
      <c r="A443" s="85"/>
      <c r="B443" s="84"/>
      <c r="C443" s="84"/>
      <c r="D443" s="84"/>
      <c r="E443" s="96"/>
      <c r="F443" s="279" t="s">
        <v>66</v>
      </c>
      <c r="G443" s="279"/>
      <c r="H443" s="279"/>
      <c r="I443" s="279"/>
      <c r="J443" s="95">
        <f>SUM(J435:J442)</f>
        <v>0</v>
      </c>
      <c r="K443" s="95">
        <f>SUM(K435:K442)</f>
        <v>0</v>
      </c>
      <c r="L443" s="95">
        <f>SUM(L435:L442)</f>
        <v>0</v>
      </c>
      <c r="M443" s="124">
        <f>SUM(M435:M442)</f>
        <v>0</v>
      </c>
    </row>
    <row r="444" spans="1:13" hidden="1">
      <c r="A444" s="85"/>
      <c r="B444" s="84"/>
      <c r="C444" s="84"/>
      <c r="D444" s="84"/>
      <c r="E444" s="96"/>
      <c r="F444" s="86"/>
      <c r="G444" s="86"/>
      <c r="H444" s="86"/>
      <c r="I444" s="86"/>
      <c r="J444" s="94"/>
      <c r="K444" s="93"/>
      <c r="L444" s="93"/>
      <c r="M444" s="98"/>
    </row>
    <row r="445" spans="1:13" ht="16.5" hidden="1" thickTop="1" thickBot="1">
      <c r="A445" s="88"/>
      <c r="B445" s="89"/>
      <c r="C445" s="89"/>
      <c r="D445" s="89"/>
      <c r="E445" s="97"/>
      <c r="F445" s="256" t="s">
        <v>64</v>
      </c>
      <c r="G445" s="256"/>
      <c r="H445" s="256"/>
      <c r="I445" s="256"/>
      <c r="J445" s="100">
        <f>J443</f>
        <v>0</v>
      </c>
      <c r="K445" s="100"/>
      <c r="L445" s="100">
        <f>L443</f>
        <v>0</v>
      </c>
      <c r="M445" s="125">
        <f t="shared" ref="M445" si="71">M443</f>
        <v>0</v>
      </c>
    </row>
    <row r="446" spans="1:13" hidden="1">
      <c r="A446" s="81"/>
      <c r="B446" s="82"/>
      <c r="C446" s="82"/>
      <c r="D446" s="82"/>
      <c r="E446" s="83"/>
      <c r="F446" s="257" t="s">
        <v>77</v>
      </c>
      <c r="G446" s="258"/>
      <c r="H446" s="258"/>
      <c r="I446" s="258"/>
      <c r="J446" s="99"/>
      <c r="K446" s="108"/>
      <c r="L446" s="108"/>
      <c r="M446" s="123"/>
    </row>
    <row r="447" spans="1:13" ht="30" hidden="1" customHeight="1">
      <c r="A447" s="85"/>
      <c r="B447" s="84"/>
      <c r="C447" s="84"/>
      <c r="D447" s="84"/>
      <c r="E447" s="96"/>
      <c r="F447" s="86"/>
      <c r="G447" s="259" t="s">
        <v>115</v>
      </c>
      <c r="H447" s="252"/>
      <c r="I447" s="253"/>
      <c r="J447" s="94"/>
      <c r="K447" s="93"/>
      <c r="L447" s="93"/>
      <c r="M447" s="107">
        <f>K447+L447</f>
        <v>0</v>
      </c>
    </row>
    <row r="448" spans="1:13" ht="30" hidden="1" customHeight="1">
      <c r="A448" s="85"/>
      <c r="B448" s="84"/>
      <c r="C448" s="84"/>
      <c r="D448" s="84"/>
      <c r="E448" s="96"/>
      <c r="F448" s="86"/>
      <c r="G448" s="259" t="s">
        <v>116</v>
      </c>
      <c r="H448" s="252"/>
      <c r="I448" s="253"/>
      <c r="J448" s="94"/>
      <c r="K448" s="93"/>
      <c r="L448" s="93"/>
      <c r="M448" s="107">
        <f t="shared" ref="M448:M454" si="72">K448+L448</f>
        <v>0</v>
      </c>
    </row>
    <row r="449" spans="1:13" hidden="1">
      <c r="A449" s="85"/>
      <c r="B449" s="84"/>
      <c r="C449" s="84"/>
      <c r="D449" s="84"/>
      <c r="E449" s="96"/>
      <c r="F449" s="86"/>
      <c r="G449" s="252" t="s">
        <v>5</v>
      </c>
      <c r="H449" s="252"/>
      <c r="I449" s="253"/>
      <c r="J449" s="94"/>
      <c r="K449" s="93"/>
      <c r="L449" s="93"/>
      <c r="M449" s="107">
        <f t="shared" si="72"/>
        <v>0</v>
      </c>
    </row>
    <row r="450" spans="1:13" hidden="1">
      <c r="A450" s="85"/>
      <c r="B450" s="84"/>
      <c r="C450" s="84"/>
      <c r="D450" s="84"/>
      <c r="E450" s="96"/>
      <c r="F450" s="86"/>
      <c r="G450" s="252" t="s">
        <v>6</v>
      </c>
      <c r="H450" s="252"/>
      <c r="I450" s="253"/>
      <c r="J450" s="94"/>
      <c r="K450" s="93"/>
      <c r="L450" s="93"/>
      <c r="M450" s="107">
        <f t="shared" si="72"/>
        <v>0</v>
      </c>
    </row>
    <row r="451" spans="1:13" hidden="1">
      <c r="A451" s="85"/>
      <c r="B451" s="84"/>
      <c r="C451" s="84"/>
      <c r="D451" s="84"/>
      <c r="E451" s="96"/>
      <c r="F451" s="86"/>
      <c r="G451" s="252" t="s">
        <v>22</v>
      </c>
      <c r="H451" s="252"/>
      <c r="I451" s="253"/>
      <c r="J451" s="94"/>
      <c r="K451" s="93"/>
      <c r="L451" s="93"/>
      <c r="M451" s="107">
        <f t="shared" si="72"/>
        <v>0</v>
      </c>
    </row>
    <row r="452" spans="1:13" hidden="1">
      <c r="A452" s="85"/>
      <c r="B452" s="84"/>
      <c r="C452" s="84"/>
      <c r="D452" s="84"/>
      <c r="E452" s="96"/>
      <c r="F452" s="86"/>
      <c r="G452" s="252" t="s">
        <v>90</v>
      </c>
      <c r="H452" s="252"/>
      <c r="I452" s="253"/>
      <c r="J452" s="94"/>
      <c r="K452" s="93"/>
      <c r="L452" s="93"/>
      <c r="M452" s="107">
        <f t="shared" si="72"/>
        <v>0</v>
      </c>
    </row>
    <row r="453" spans="1:13" hidden="1">
      <c r="A453" s="85"/>
      <c r="B453" s="84"/>
      <c r="C453" s="84"/>
      <c r="D453" s="84"/>
      <c r="E453" s="96"/>
      <c r="F453" s="86"/>
      <c r="G453" s="252" t="s">
        <v>91</v>
      </c>
      <c r="H453" s="252"/>
      <c r="I453" s="253"/>
      <c r="J453" s="94"/>
      <c r="K453" s="93"/>
      <c r="L453" s="93"/>
      <c r="M453" s="107">
        <f t="shared" si="72"/>
        <v>0</v>
      </c>
    </row>
    <row r="454" spans="1:13" hidden="1">
      <c r="A454" s="85"/>
      <c r="B454" s="84"/>
      <c r="C454" s="84"/>
      <c r="D454" s="84"/>
      <c r="E454" s="96"/>
      <c r="F454" s="86"/>
      <c r="G454" s="254" t="s">
        <v>14</v>
      </c>
      <c r="H454" s="254"/>
      <c r="I454" s="255"/>
      <c r="J454" s="94"/>
      <c r="K454" s="93"/>
      <c r="L454" s="93"/>
      <c r="M454" s="107">
        <f t="shared" si="72"/>
        <v>0</v>
      </c>
    </row>
    <row r="455" spans="1:13" hidden="1">
      <c r="A455" s="85"/>
      <c r="B455" s="84"/>
      <c r="C455" s="84"/>
      <c r="D455" s="84"/>
      <c r="E455" s="96"/>
      <c r="F455" s="279" t="s">
        <v>66</v>
      </c>
      <c r="G455" s="279"/>
      <c r="H455" s="279"/>
      <c r="I455" s="279"/>
      <c r="J455" s="95">
        <f>SUM(J447:J454)</f>
        <v>0</v>
      </c>
      <c r="K455" s="95">
        <f>SUM(K447:K454)</f>
        <v>0</v>
      </c>
      <c r="L455" s="95">
        <f>SUM(L447:L454)</f>
        <v>0</v>
      </c>
      <c r="M455" s="124">
        <f>SUM(M447:M454)</f>
        <v>0</v>
      </c>
    </row>
    <row r="456" spans="1:13" hidden="1">
      <c r="A456" s="85"/>
      <c r="B456" s="84"/>
      <c r="C456" s="84"/>
      <c r="D456" s="84"/>
      <c r="E456" s="96"/>
      <c r="F456" s="86"/>
      <c r="G456" s="86"/>
      <c r="H456" s="86"/>
      <c r="I456" s="86"/>
      <c r="J456" s="94"/>
      <c r="K456" s="93"/>
      <c r="L456" s="93"/>
      <c r="M456" s="98"/>
    </row>
    <row r="457" spans="1:13" ht="16.5" hidden="1" thickTop="1" thickBot="1">
      <c r="A457" s="88"/>
      <c r="B457" s="89"/>
      <c r="C457" s="89"/>
      <c r="D457" s="89"/>
      <c r="E457" s="97"/>
      <c r="F457" s="256" t="s">
        <v>64</v>
      </c>
      <c r="G457" s="256"/>
      <c r="H457" s="256"/>
      <c r="I457" s="256"/>
      <c r="J457" s="100">
        <f>J455</f>
        <v>0</v>
      </c>
      <c r="K457" s="100"/>
      <c r="L457" s="100">
        <f>L455</f>
        <v>0</v>
      </c>
      <c r="M457" s="125">
        <f t="shared" ref="M457" si="73">M455</f>
        <v>0</v>
      </c>
    </row>
    <row r="458" spans="1:13" hidden="1">
      <c r="A458" s="81"/>
      <c r="B458" s="82"/>
      <c r="C458" s="82"/>
      <c r="D458" s="82"/>
      <c r="E458" s="83"/>
      <c r="F458" s="257" t="s">
        <v>77</v>
      </c>
      <c r="G458" s="258"/>
      <c r="H458" s="258"/>
      <c r="I458" s="258"/>
      <c r="J458" s="99"/>
      <c r="K458" s="108"/>
      <c r="L458" s="108"/>
      <c r="M458" s="123"/>
    </row>
    <row r="459" spans="1:13" ht="30" hidden="1" customHeight="1">
      <c r="A459" s="85"/>
      <c r="B459" s="84"/>
      <c r="C459" s="84"/>
      <c r="D459" s="84"/>
      <c r="E459" s="96"/>
      <c r="F459" s="86"/>
      <c r="G459" s="259" t="s">
        <v>115</v>
      </c>
      <c r="H459" s="252"/>
      <c r="I459" s="253"/>
      <c r="J459" s="94"/>
      <c r="K459" s="93"/>
      <c r="L459" s="93"/>
      <c r="M459" s="107">
        <f>K459+L459</f>
        <v>0</v>
      </c>
    </row>
    <row r="460" spans="1:13" ht="30" hidden="1" customHeight="1">
      <c r="A460" s="85"/>
      <c r="B460" s="84"/>
      <c r="C460" s="84"/>
      <c r="D460" s="84"/>
      <c r="E460" s="96"/>
      <c r="F460" s="86"/>
      <c r="G460" s="259" t="s">
        <v>116</v>
      </c>
      <c r="H460" s="252"/>
      <c r="I460" s="253"/>
      <c r="J460" s="94"/>
      <c r="K460" s="93"/>
      <c r="L460" s="93"/>
      <c r="M460" s="107">
        <f t="shared" ref="M460:M466" si="74">K460+L460</f>
        <v>0</v>
      </c>
    </row>
    <row r="461" spans="1:13" hidden="1">
      <c r="A461" s="85"/>
      <c r="B461" s="84"/>
      <c r="C461" s="84"/>
      <c r="D461" s="84"/>
      <c r="E461" s="96"/>
      <c r="F461" s="86"/>
      <c r="G461" s="252" t="s">
        <v>5</v>
      </c>
      <c r="H461" s="252"/>
      <c r="I461" s="253"/>
      <c r="J461" s="94"/>
      <c r="K461" s="93"/>
      <c r="L461" s="93"/>
      <c r="M461" s="107">
        <f t="shared" si="74"/>
        <v>0</v>
      </c>
    </row>
    <row r="462" spans="1:13" hidden="1">
      <c r="A462" s="85"/>
      <c r="B462" s="84"/>
      <c r="C462" s="84"/>
      <c r="D462" s="84"/>
      <c r="E462" s="96"/>
      <c r="F462" s="86"/>
      <c r="G462" s="252" t="s">
        <v>6</v>
      </c>
      <c r="H462" s="252"/>
      <c r="I462" s="253"/>
      <c r="J462" s="94"/>
      <c r="K462" s="93"/>
      <c r="L462" s="93"/>
      <c r="M462" s="107">
        <f t="shared" si="74"/>
        <v>0</v>
      </c>
    </row>
    <row r="463" spans="1:13" hidden="1">
      <c r="A463" s="85"/>
      <c r="B463" s="84"/>
      <c r="C463" s="84"/>
      <c r="D463" s="84"/>
      <c r="E463" s="96"/>
      <c r="F463" s="86"/>
      <c r="G463" s="252" t="s">
        <v>22</v>
      </c>
      <c r="H463" s="252"/>
      <c r="I463" s="253"/>
      <c r="J463" s="94"/>
      <c r="K463" s="93"/>
      <c r="L463" s="93"/>
      <c r="M463" s="107">
        <f t="shared" si="74"/>
        <v>0</v>
      </c>
    </row>
    <row r="464" spans="1:13" hidden="1">
      <c r="A464" s="85"/>
      <c r="B464" s="84"/>
      <c r="C464" s="84"/>
      <c r="D464" s="84"/>
      <c r="E464" s="96"/>
      <c r="F464" s="86"/>
      <c r="G464" s="252" t="s">
        <v>90</v>
      </c>
      <c r="H464" s="252"/>
      <c r="I464" s="253"/>
      <c r="J464" s="94"/>
      <c r="K464" s="93"/>
      <c r="L464" s="93"/>
      <c r="M464" s="107">
        <f t="shared" si="74"/>
        <v>0</v>
      </c>
    </row>
    <row r="465" spans="1:13" hidden="1">
      <c r="A465" s="85"/>
      <c r="B465" s="84"/>
      <c r="C465" s="84"/>
      <c r="D465" s="84"/>
      <c r="E465" s="96"/>
      <c r="F465" s="86"/>
      <c r="G465" s="252" t="s">
        <v>91</v>
      </c>
      <c r="H465" s="252"/>
      <c r="I465" s="253"/>
      <c r="J465" s="94"/>
      <c r="K465" s="93"/>
      <c r="L465" s="93"/>
      <c r="M465" s="107">
        <f t="shared" si="74"/>
        <v>0</v>
      </c>
    </row>
    <row r="466" spans="1:13" hidden="1">
      <c r="A466" s="85"/>
      <c r="B466" s="84"/>
      <c r="C466" s="84"/>
      <c r="D466" s="84"/>
      <c r="E466" s="96"/>
      <c r="F466" s="86"/>
      <c r="G466" s="254" t="s">
        <v>14</v>
      </c>
      <c r="H466" s="254"/>
      <c r="I466" s="255"/>
      <c r="J466" s="94"/>
      <c r="K466" s="93"/>
      <c r="L466" s="93"/>
      <c r="M466" s="107">
        <f t="shared" si="74"/>
        <v>0</v>
      </c>
    </row>
    <row r="467" spans="1:13" hidden="1">
      <c r="A467" s="85"/>
      <c r="B467" s="84"/>
      <c r="C467" s="84"/>
      <c r="D467" s="84"/>
      <c r="E467" s="96"/>
      <c r="F467" s="279" t="s">
        <v>66</v>
      </c>
      <c r="G467" s="279"/>
      <c r="H467" s="279"/>
      <c r="I467" s="279"/>
      <c r="J467" s="95">
        <f>SUM(J459:J466)</f>
        <v>0</v>
      </c>
      <c r="K467" s="95">
        <f>SUM(K459:K466)</f>
        <v>0</v>
      </c>
      <c r="L467" s="95">
        <f>SUM(L459:L466)</f>
        <v>0</v>
      </c>
      <c r="M467" s="124">
        <f>SUM(M459:M466)</f>
        <v>0</v>
      </c>
    </row>
    <row r="468" spans="1:13" hidden="1">
      <c r="A468" s="85"/>
      <c r="B468" s="84"/>
      <c r="C468" s="84"/>
      <c r="D468" s="84"/>
      <c r="E468" s="96"/>
      <c r="F468" s="86"/>
      <c r="G468" s="86"/>
      <c r="H468" s="86"/>
      <c r="I468" s="86"/>
      <c r="J468" s="94"/>
      <c r="K468" s="93"/>
      <c r="L468" s="93"/>
      <c r="M468" s="98"/>
    </row>
    <row r="469" spans="1:13" ht="16.5" hidden="1" thickTop="1" thickBot="1">
      <c r="A469" s="88"/>
      <c r="B469" s="89"/>
      <c r="C469" s="89"/>
      <c r="D469" s="89"/>
      <c r="E469" s="97"/>
      <c r="F469" s="256" t="s">
        <v>64</v>
      </c>
      <c r="G469" s="256"/>
      <c r="H469" s="256"/>
      <c r="I469" s="256"/>
      <c r="J469" s="100">
        <f>J467</f>
        <v>0</v>
      </c>
      <c r="K469" s="100"/>
      <c r="L469" s="100">
        <f>L467</f>
        <v>0</v>
      </c>
      <c r="M469" s="125">
        <f t="shared" ref="M469" si="75">M467</f>
        <v>0</v>
      </c>
    </row>
    <row r="470" spans="1:13" hidden="1">
      <c r="A470" s="81"/>
      <c r="B470" s="82"/>
      <c r="C470" s="82"/>
      <c r="D470" s="82"/>
      <c r="E470" s="83"/>
      <c r="F470" s="257" t="s">
        <v>77</v>
      </c>
      <c r="G470" s="258"/>
      <c r="H470" s="258"/>
      <c r="I470" s="258"/>
      <c r="J470" s="99"/>
      <c r="K470" s="108"/>
      <c r="L470" s="108"/>
      <c r="M470" s="123"/>
    </row>
    <row r="471" spans="1:13" ht="30" hidden="1" customHeight="1">
      <c r="A471" s="85"/>
      <c r="B471" s="84"/>
      <c r="C471" s="84"/>
      <c r="D471" s="84"/>
      <c r="E471" s="96"/>
      <c r="F471" s="86"/>
      <c r="G471" s="259" t="s">
        <v>115</v>
      </c>
      <c r="H471" s="252"/>
      <c r="I471" s="253"/>
      <c r="J471" s="94"/>
      <c r="K471" s="93"/>
      <c r="L471" s="93"/>
      <c r="M471" s="107">
        <f>K471+L471</f>
        <v>0</v>
      </c>
    </row>
    <row r="472" spans="1:13" ht="30" hidden="1" customHeight="1">
      <c r="A472" s="85"/>
      <c r="B472" s="84"/>
      <c r="C472" s="84"/>
      <c r="D472" s="84"/>
      <c r="E472" s="96"/>
      <c r="F472" s="86"/>
      <c r="G472" s="259" t="s">
        <v>116</v>
      </c>
      <c r="H472" s="252"/>
      <c r="I472" s="253"/>
      <c r="J472" s="94"/>
      <c r="K472" s="93"/>
      <c r="L472" s="93"/>
      <c r="M472" s="107">
        <f t="shared" ref="M472:M478" si="76">K472+L472</f>
        <v>0</v>
      </c>
    </row>
    <row r="473" spans="1:13" hidden="1">
      <c r="A473" s="85"/>
      <c r="B473" s="84"/>
      <c r="C473" s="84"/>
      <c r="D473" s="84"/>
      <c r="E473" s="96"/>
      <c r="F473" s="86"/>
      <c r="G473" s="252" t="s">
        <v>5</v>
      </c>
      <c r="H473" s="252"/>
      <c r="I473" s="253"/>
      <c r="J473" s="94"/>
      <c r="K473" s="93"/>
      <c r="L473" s="93"/>
      <c r="M473" s="107">
        <f t="shared" si="76"/>
        <v>0</v>
      </c>
    </row>
    <row r="474" spans="1:13" hidden="1">
      <c r="A474" s="85"/>
      <c r="B474" s="84"/>
      <c r="C474" s="84"/>
      <c r="D474" s="84"/>
      <c r="E474" s="96"/>
      <c r="F474" s="86"/>
      <c r="G474" s="252" t="s">
        <v>6</v>
      </c>
      <c r="H474" s="252"/>
      <c r="I474" s="253"/>
      <c r="J474" s="94"/>
      <c r="K474" s="93"/>
      <c r="L474" s="93"/>
      <c r="M474" s="107">
        <f t="shared" si="76"/>
        <v>0</v>
      </c>
    </row>
    <row r="475" spans="1:13" hidden="1">
      <c r="A475" s="85"/>
      <c r="B475" s="84"/>
      <c r="C475" s="84"/>
      <c r="D475" s="84"/>
      <c r="E475" s="96"/>
      <c r="F475" s="86"/>
      <c r="G475" s="252" t="s">
        <v>22</v>
      </c>
      <c r="H475" s="252"/>
      <c r="I475" s="253"/>
      <c r="J475" s="94"/>
      <c r="K475" s="93"/>
      <c r="L475" s="93"/>
      <c r="M475" s="107">
        <f t="shared" si="76"/>
        <v>0</v>
      </c>
    </row>
    <row r="476" spans="1:13" hidden="1">
      <c r="A476" s="85"/>
      <c r="B476" s="84"/>
      <c r="C476" s="84"/>
      <c r="D476" s="84"/>
      <c r="E476" s="96"/>
      <c r="F476" s="86"/>
      <c r="G476" s="252" t="s">
        <v>90</v>
      </c>
      <c r="H476" s="252"/>
      <c r="I476" s="253"/>
      <c r="J476" s="94"/>
      <c r="K476" s="93"/>
      <c r="L476" s="93"/>
      <c r="M476" s="107">
        <f t="shared" si="76"/>
        <v>0</v>
      </c>
    </row>
    <row r="477" spans="1:13" hidden="1">
      <c r="A477" s="85"/>
      <c r="B477" s="84"/>
      <c r="C477" s="84"/>
      <c r="D477" s="84"/>
      <c r="E477" s="96"/>
      <c r="F477" s="86"/>
      <c r="G477" s="252" t="s">
        <v>91</v>
      </c>
      <c r="H477" s="252"/>
      <c r="I477" s="253"/>
      <c r="J477" s="94"/>
      <c r="K477" s="93"/>
      <c r="L477" s="93"/>
      <c r="M477" s="107">
        <f t="shared" si="76"/>
        <v>0</v>
      </c>
    </row>
    <row r="478" spans="1:13" hidden="1">
      <c r="A478" s="85"/>
      <c r="B478" s="84"/>
      <c r="C478" s="84"/>
      <c r="D478" s="84"/>
      <c r="E478" s="96"/>
      <c r="F478" s="86"/>
      <c r="G478" s="254" t="s">
        <v>14</v>
      </c>
      <c r="H478" s="254"/>
      <c r="I478" s="255"/>
      <c r="J478" s="94"/>
      <c r="K478" s="93"/>
      <c r="L478" s="93"/>
      <c r="M478" s="107">
        <f t="shared" si="76"/>
        <v>0</v>
      </c>
    </row>
    <row r="479" spans="1:13" hidden="1">
      <c r="A479" s="85"/>
      <c r="B479" s="84"/>
      <c r="C479" s="84"/>
      <c r="D479" s="84"/>
      <c r="E479" s="96"/>
      <c r="F479" s="279" t="s">
        <v>66</v>
      </c>
      <c r="G479" s="279"/>
      <c r="H479" s="279"/>
      <c r="I479" s="279"/>
      <c r="J479" s="95">
        <f>SUM(J471:J478)</f>
        <v>0</v>
      </c>
      <c r="K479" s="95">
        <f>SUM(K471:K478)</f>
        <v>0</v>
      </c>
      <c r="L479" s="95">
        <f>SUM(L471:L478)</f>
        <v>0</v>
      </c>
      <c r="M479" s="124">
        <f>SUM(M471:M478)</f>
        <v>0</v>
      </c>
    </row>
    <row r="480" spans="1:13" hidden="1">
      <c r="A480" s="85"/>
      <c r="B480" s="84"/>
      <c r="C480" s="84"/>
      <c r="D480" s="84"/>
      <c r="E480" s="96"/>
      <c r="F480" s="86"/>
      <c r="G480" s="86"/>
      <c r="H480" s="86"/>
      <c r="I480" s="86"/>
      <c r="J480" s="94"/>
      <c r="K480" s="93"/>
      <c r="L480" s="93"/>
      <c r="M480" s="98"/>
    </row>
    <row r="481" spans="1:13" ht="16.5" hidden="1" thickTop="1" thickBot="1">
      <c r="A481" s="88"/>
      <c r="B481" s="89"/>
      <c r="C481" s="89"/>
      <c r="D481" s="89"/>
      <c r="E481" s="97"/>
      <c r="F481" s="256" t="s">
        <v>64</v>
      </c>
      <c r="G481" s="256"/>
      <c r="H481" s="256"/>
      <c r="I481" s="256"/>
      <c r="J481" s="100">
        <f>J479</f>
        <v>0</v>
      </c>
      <c r="K481" s="100"/>
      <c r="L481" s="100">
        <f>L479</f>
        <v>0</v>
      </c>
      <c r="M481" s="125">
        <f t="shared" ref="M481" si="77">M479</f>
        <v>0</v>
      </c>
    </row>
    <row r="482" spans="1:13" hidden="1">
      <c r="A482" s="81"/>
      <c r="B482" s="82"/>
      <c r="C482" s="82"/>
      <c r="D482" s="82"/>
      <c r="E482" s="83"/>
      <c r="F482" s="257" t="s">
        <v>77</v>
      </c>
      <c r="G482" s="258"/>
      <c r="H482" s="258"/>
      <c r="I482" s="258"/>
      <c r="J482" s="99"/>
      <c r="K482" s="108"/>
      <c r="L482" s="108"/>
      <c r="M482" s="123"/>
    </row>
    <row r="483" spans="1:13" ht="30" hidden="1" customHeight="1">
      <c r="A483" s="85"/>
      <c r="B483" s="84"/>
      <c r="C483" s="84"/>
      <c r="D483" s="84"/>
      <c r="E483" s="96"/>
      <c r="F483" s="86"/>
      <c r="G483" s="259" t="s">
        <v>115</v>
      </c>
      <c r="H483" s="252"/>
      <c r="I483" s="253"/>
      <c r="J483" s="94"/>
      <c r="K483" s="93"/>
      <c r="L483" s="93"/>
      <c r="M483" s="107">
        <f>K483+L483</f>
        <v>0</v>
      </c>
    </row>
    <row r="484" spans="1:13" ht="30" hidden="1" customHeight="1">
      <c r="A484" s="85"/>
      <c r="B484" s="84"/>
      <c r="C484" s="84"/>
      <c r="D484" s="84"/>
      <c r="E484" s="96"/>
      <c r="F484" s="86"/>
      <c r="G484" s="259" t="s">
        <v>116</v>
      </c>
      <c r="H484" s="252"/>
      <c r="I484" s="253"/>
      <c r="J484" s="94"/>
      <c r="K484" s="93"/>
      <c r="L484" s="93"/>
      <c r="M484" s="107">
        <f t="shared" ref="M484:M490" si="78">K484+L484</f>
        <v>0</v>
      </c>
    </row>
    <row r="485" spans="1:13" hidden="1">
      <c r="A485" s="85"/>
      <c r="B485" s="84"/>
      <c r="C485" s="84"/>
      <c r="D485" s="84"/>
      <c r="E485" s="96"/>
      <c r="F485" s="86"/>
      <c r="G485" s="252" t="s">
        <v>5</v>
      </c>
      <c r="H485" s="252"/>
      <c r="I485" s="253"/>
      <c r="J485" s="94"/>
      <c r="K485" s="93"/>
      <c r="L485" s="93"/>
      <c r="M485" s="107">
        <f t="shared" si="78"/>
        <v>0</v>
      </c>
    </row>
    <row r="486" spans="1:13" hidden="1">
      <c r="A486" s="85"/>
      <c r="B486" s="84"/>
      <c r="C486" s="84"/>
      <c r="D486" s="84"/>
      <c r="E486" s="96"/>
      <c r="F486" s="86"/>
      <c r="G486" s="252" t="s">
        <v>6</v>
      </c>
      <c r="H486" s="252"/>
      <c r="I486" s="253"/>
      <c r="J486" s="94"/>
      <c r="K486" s="93"/>
      <c r="L486" s="93"/>
      <c r="M486" s="107">
        <f t="shared" si="78"/>
        <v>0</v>
      </c>
    </row>
    <row r="487" spans="1:13" hidden="1">
      <c r="A487" s="85"/>
      <c r="B487" s="84"/>
      <c r="C487" s="84"/>
      <c r="D487" s="84"/>
      <c r="E487" s="96"/>
      <c r="F487" s="86"/>
      <c r="G487" s="252" t="s">
        <v>22</v>
      </c>
      <c r="H487" s="252"/>
      <c r="I487" s="253"/>
      <c r="J487" s="94"/>
      <c r="K487" s="93"/>
      <c r="L487" s="93"/>
      <c r="M487" s="107">
        <f t="shared" si="78"/>
        <v>0</v>
      </c>
    </row>
    <row r="488" spans="1:13" hidden="1">
      <c r="A488" s="85"/>
      <c r="B488" s="84"/>
      <c r="C488" s="84"/>
      <c r="D488" s="84"/>
      <c r="E488" s="96"/>
      <c r="F488" s="86"/>
      <c r="G488" s="252" t="s">
        <v>90</v>
      </c>
      <c r="H488" s="252"/>
      <c r="I488" s="253"/>
      <c r="J488" s="94"/>
      <c r="K488" s="93"/>
      <c r="L488" s="93"/>
      <c r="M488" s="107">
        <f t="shared" si="78"/>
        <v>0</v>
      </c>
    </row>
    <row r="489" spans="1:13" hidden="1">
      <c r="A489" s="85"/>
      <c r="B489" s="84"/>
      <c r="C489" s="84"/>
      <c r="D489" s="84"/>
      <c r="E489" s="96"/>
      <c r="F489" s="86"/>
      <c r="G489" s="252" t="s">
        <v>91</v>
      </c>
      <c r="H489" s="252"/>
      <c r="I489" s="253"/>
      <c r="J489" s="94"/>
      <c r="K489" s="93"/>
      <c r="L489" s="93"/>
      <c r="M489" s="107">
        <f t="shared" si="78"/>
        <v>0</v>
      </c>
    </row>
    <row r="490" spans="1:13" hidden="1">
      <c r="A490" s="85"/>
      <c r="B490" s="84"/>
      <c r="C490" s="84"/>
      <c r="D490" s="84"/>
      <c r="E490" s="96"/>
      <c r="F490" s="86"/>
      <c r="G490" s="254" t="s">
        <v>14</v>
      </c>
      <c r="H490" s="254"/>
      <c r="I490" s="255"/>
      <c r="J490" s="94"/>
      <c r="K490" s="93"/>
      <c r="L490" s="93"/>
      <c r="M490" s="107">
        <f t="shared" si="78"/>
        <v>0</v>
      </c>
    </row>
    <row r="491" spans="1:13" hidden="1">
      <c r="A491" s="85"/>
      <c r="B491" s="84"/>
      <c r="C491" s="84"/>
      <c r="D491" s="84"/>
      <c r="E491" s="96"/>
      <c r="F491" s="279" t="s">
        <v>66</v>
      </c>
      <c r="G491" s="279"/>
      <c r="H491" s="279"/>
      <c r="I491" s="279"/>
      <c r="J491" s="95">
        <f>SUM(J483:J490)</f>
        <v>0</v>
      </c>
      <c r="K491" s="95">
        <f>SUM(K483:K490)</f>
        <v>0</v>
      </c>
      <c r="L491" s="95">
        <f>SUM(L483:L490)</f>
        <v>0</v>
      </c>
      <c r="M491" s="124">
        <f>SUM(M483:M490)</f>
        <v>0</v>
      </c>
    </row>
    <row r="492" spans="1:13" hidden="1">
      <c r="A492" s="85"/>
      <c r="B492" s="84"/>
      <c r="C492" s="84"/>
      <c r="D492" s="84"/>
      <c r="E492" s="96"/>
      <c r="F492" s="86"/>
      <c r="G492" s="86"/>
      <c r="H492" s="86"/>
      <c r="I492" s="86"/>
      <c r="J492" s="94"/>
      <c r="K492" s="93"/>
      <c r="L492" s="93"/>
      <c r="M492" s="98"/>
    </row>
    <row r="493" spans="1:13" ht="16.5" hidden="1" thickTop="1" thickBot="1">
      <c r="A493" s="88"/>
      <c r="B493" s="89"/>
      <c r="C493" s="89"/>
      <c r="D493" s="89"/>
      <c r="E493" s="97"/>
      <c r="F493" s="256" t="s">
        <v>64</v>
      </c>
      <c r="G493" s="256"/>
      <c r="H493" s="256"/>
      <c r="I493" s="256"/>
      <c r="J493" s="100">
        <f>J491</f>
        <v>0</v>
      </c>
      <c r="K493" s="100"/>
      <c r="L493" s="100">
        <f>L491</f>
        <v>0</v>
      </c>
      <c r="M493" s="125">
        <f t="shared" ref="M493" si="79">M491</f>
        <v>0</v>
      </c>
    </row>
    <row r="494" spans="1:13" hidden="1">
      <c r="A494" s="86"/>
      <c r="B494" s="86"/>
      <c r="C494" s="86"/>
      <c r="D494" s="86"/>
      <c r="E494" s="86"/>
      <c r="F494" s="145"/>
      <c r="G494" s="145"/>
      <c r="H494" s="145"/>
      <c r="I494" s="145"/>
      <c r="J494" s="91"/>
      <c r="K494" s="91"/>
      <c r="L494" s="91"/>
      <c r="M494" s="126"/>
    </row>
    <row r="495" spans="1:13" ht="15.75" hidden="1" thickBot="1">
      <c r="A495" s="281" t="s">
        <v>120</v>
      </c>
      <c r="B495" s="282"/>
      <c r="C495" s="282"/>
      <c r="D495" s="282"/>
      <c r="E495" s="282"/>
      <c r="F495" s="282"/>
      <c r="G495" s="282"/>
      <c r="H495" s="282"/>
      <c r="I495" s="283"/>
      <c r="J495" s="146">
        <f>J385+J397+J409+J421+J433+J445+J457+J469+J481+J493</f>
        <v>0</v>
      </c>
      <c r="K495" s="146"/>
      <c r="L495" s="146">
        <f t="shared" ref="L495:M495" si="80">L385+L397+L409+L421+L433+L445+L457+L469+L481+L493</f>
        <v>0</v>
      </c>
      <c r="M495" s="146">
        <f t="shared" si="80"/>
        <v>0</v>
      </c>
    </row>
    <row r="496" spans="1:13" ht="15.75" thickBot="1"/>
    <row r="497" spans="1:13" ht="17.25" thickBot="1">
      <c r="A497" s="276" t="s">
        <v>63</v>
      </c>
      <c r="B497" s="277"/>
      <c r="C497" s="277"/>
      <c r="D497" s="277"/>
      <c r="E497" s="277"/>
      <c r="F497" s="277"/>
      <c r="G497" s="277"/>
      <c r="H497" s="277"/>
      <c r="I497" s="278"/>
      <c r="J497" s="101">
        <f>J117+J245+J367+J495</f>
        <v>118134053</v>
      </c>
      <c r="K497" s="101">
        <f>K117+K245+K367+K495</f>
        <v>119016938</v>
      </c>
      <c r="L497" s="101">
        <f>L117+L245+L367+L495</f>
        <v>17048527</v>
      </c>
      <c r="M497" s="101">
        <f>M117+M245+M367+M495</f>
        <v>136065465</v>
      </c>
    </row>
  </sheetData>
  <mergeCells count="485">
    <mergeCell ref="K1:M1"/>
    <mergeCell ref="G490:I490"/>
    <mergeCell ref="F491:I491"/>
    <mergeCell ref="F493:I493"/>
    <mergeCell ref="A495:I495"/>
    <mergeCell ref="F481:I481"/>
    <mergeCell ref="F482:I482"/>
    <mergeCell ref="G483:I483"/>
    <mergeCell ref="G484:I484"/>
    <mergeCell ref="G485:I485"/>
    <mergeCell ref="G486:I486"/>
    <mergeCell ref="G487:I487"/>
    <mergeCell ref="G488:I488"/>
    <mergeCell ref="G489:I489"/>
    <mergeCell ref="G471:I471"/>
    <mergeCell ref="G472:I472"/>
    <mergeCell ref="G473:I473"/>
    <mergeCell ref="G474:I474"/>
    <mergeCell ref="G475:I475"/>
    <mergeCell ref="G476:I476"/>
    <mergeCell ref="G477:I477"/>
    <mergeCell ref="G478:I478"/>
    <mergeCell ref="F479:I479"/>
    <mergeCell ref="G461:I461"/>
    <mergeCell ref="G462:I462"/>
    <mergeCell ref="G463:I463"/>
    <mergeCell ref="G464:I464"/>
    <mergeCell ref="G465:I465"/>
    <mergeCell ref="G466:I466"/>
    <mergeCell ref="F467:I467"/>
    <mergeCell ref="F469:I469"/>
    <mergeCell ref="F470:I470"/>
    <mergeCell ref="G451:I451"/>
    <mergeCell ref="G452:I452"/>
    <mergeCell ref="G453:I453"/>
    <mergeCell ref="G454:I454"/>
    <mergeCell ref="F455:I455"/>
    <mergeCell ref="F457:I457"/>
    <mergeCell ref="F458:I458"/>
    <mergeCell ref="G459:I459"/>
    <mergeCell ref="G460:I460"/>
    <mergeCell ref="G441:I441"/>
    <mergeCell ref="G442:I442"/>
    <mergeCell ref="F443:I443"/>
    <mergeCell ref="F445:I445"/>
    <mergeCell ref="F446:I446"/>
    <mergeCell ref="G447:I447"/>
    <mergeCell ref="G448:I448"/>
    <mergeCell ref="G449:I449"/>
    <mergeCell ref="G450:I450"/>
    <mergeCell ref="F431:I431"/>
    <mergeCell ref="F433:I433"/>
    <mergeCell ref="F434:I434"/>
    <mergeCell ref="G435:I435"/>
    <mergeCell ref="G436:I436"/>
    <mergeCell ref="G437:I437"/>
    <mergeCell ref="G438:I438"/>
    <mergeCell ref="G439:I439"/>
    <mergeCell ref="G440:I440"/>
    <mergeCell ref="F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12:I412"/>
    <mergeCell ref="G413:I413"/>
    <mergeCell ref="G414:I414"/>
    <mergeCell ref="G415:I415"/>
    <mergeCell ref="G416:I416"/>
    <mergeCell ref="G417:I417"/>
    <mergeCell ref="G418:I418"/>
    <mergeCell ref="F419:I419"/>
    <mergeCell ref="F421:I421"/>
    <mergeCell ref="G402:I402"/>
    <mergeCell ref="G403:I403"/>
    <mergeCell ref="G404:I404"/>
    <mergeCell ref="G405:I405"/>
    <mergeCell ref="G406:I406"/>
    <mergeCell ref="F407:I407"/>
    <mergeCell ref="F409:I409"/>
    <mergeCell ref="F410:I410"/>
    <mergeCell ref="G411:I411"/>
    <mergeCell ref="G392:I392"/>
    <mergeCell ref="G393:I393"/>
    <mergeCell ref="G394:I394"/>
    <mergeCell ref="F395:I395"/>
    <mergeCell ref="F397:I397"/>
    <mergeCell ref="F398:I398"/>
    <mergeCell ref="G399:I399"/>
    <mergeCell ref="G400:I400"/>
    <mergeCell ref="G401:I401"/>
    <mergeCell ref="G382:I382"/>
    <mergeCell ref="F383:I383"/>
    <mergeCell ref="F385:I385"/>
    <mergeCell ref="F386:I386"/>
    <mergeCell ref="G387:I387"/>
    <mergeCell ref="G388:I388"/>
    <mergeCell ref="G389:I389"/>
    <mergeCell ref="G390:I390"/>
    <mergeCell ref="G391:I391"/>
    <mergeCell ref="A373:M373"/>
    <mergeCell ref="F374:I374"/>
    <mergeCell ref="G375:I375"/>
    <mergeCell ref="G376:I376"/>
    <mergeCell ref="G377:I377"/>
    <mergeCell ref="G378:I378"/>
    <mergeCell ref="G379:I379"/>
    <mergeCell ref="G380:I380"/>
    <mergeCell ref="G381:I381"/>
    <mergeCell ref="G360:I360"/>
    <mergeCell ref="G361:I361"/>
    <mergeCell ref="G362:I362"/>
    <mergeCell ref="F363:I363"/>
    <mergeCell ref="F365:I365"/>
    <mergeCell ref="A367:I367"/>
    <mergeCell ref="A369:M369"/>
    <mergeCell ref="A371:A372"/>
    <mergeCell ref="B371:B372"/>
    <mergeCell ref="C371:C372"/>
    <mergeCell ref="D371:D372"/>
    <mergeCell ref="E371:E372"/>
    <mergeCell ref="F371:I371"/>
    <mergeCell ref="J371:J372"/>
    <mergeCell ref="K371:K372"/>
    <mergeCell ref="L371:L372"/>
    <mergeCell ref="M371:M372"/>
    <mergeCell ref="G350:I350"/>
    <mergeCell ref="F351:I351"/>
    <mergeCell ref="F353:I353"/>
    <mergeCell ref="F354:I354"/>
    <mergeCell ref="G355:I355"/>
    <mergeCell ref="G356:I356"/>
    <mergeCell ref="G357:I357"/>
    <mergeCell ref="G358:I358"/>
    <mergeCell ref="G359:I359"/>
    <mergeCell ref="F341:I341"/>
    <mergeCell ref="F342:I342"/>
    <mergeCell ref="G343:I343"/>
    <mergeCell ref="G344:I344"/>
    <mergeCell ref="G345:I345"/>
    <mergeCell ref="G346:I346"/>
    <mergeCell ref="G347:I347"/>
    <mergeCell ref="G348:I348"/>
    <mergeCell ref="G349:I349"/>
    <mergeCell ref="G331:I331"/>
    <mergeCell ref="G332:I332"/>
    <mergeCell ref="G333:I333"/>
    <mergeCell ref="G334:I334"/>
    <mergeCell ref="G335:I335"/>
    <mergeCell ref="G336:I336"/>
    <mergeCell ref="G337:I337"/>
    <mergeCell ref="G338:I338"/>
    <mergeCell ref="F339:I339"/>
    <mergeCell ref="G321:I321"/>
    <mergeCell ref="G322:I322"/>
    <mergeCell ref="G323:I323"/>
    <mergeCell ref="G324:I324"/>
    <mergeCell ref="G325:I325"/>
    <mergeCell ref="G326:I326"/>
    <mergeCell ref="F327:I327"/>
    <mergeCell ref="F329:I329"/>
    <mergeCell ref="F330:I330"/>
    <mergeCell ref="G311:I311"/>
    <mergeCell ref="G312:I312"/>
    <mergeCell ref="G313:I313"/>
    <mergeCell ref="G314:I314"/>
    <mergeCell ref="F315:I315"/>
    <mergeCell ref="F317:I317"/>
    <mergeCell ref="F318:I318"/>
    <mergeCell ref="G319:I319"/>
    <mergeCell ref="G320:I320"/>
    <mergeCell ref="G301:I301"/>
    <mergeCell ref="G302:I302"/>
    <mergeCell ref="F303:I303"/>
    <mergeCell ref="F305:I305"/>
    <mergeCell ref="F306:I306"/>
    <mergeCell ref="G307:I307"/>
    <mergeCell ref="G308:I308"/>
    <mergeCell ref="G309:I309"/>
    <mergeCell ref="G310:I310"/>
    <mergeCell ref="F291:I291"/>
    <mergeCell ref="F293:I293"/>
    <mergeCell ref="F294:I294"/>
    <mergeCell ref="G295:I295"/>
    <mergeCell ref="G296:I296"/>
    <mergeCell ref="G297:I297"/>
    <mergeCell ref="G298:I298"/>
    <mergeCell ref="G299:I299"/>
    <mergeCell ref="G300:I300"/>
    <mergeCell ref="F282:I282"/>
    <mergeCell ref="G283:I283"/>
    <mergeCell ref="G284:I284"/>
    <mergeCell ref="G285:I285"/>
    <mergeCell ref="G286:I286"/>
    <mergeCell ref="G287:I287"/>
    <mergeCell ref="G288:I288"/>
    <mergeCell ref="G289:I289"/>
    <mergeCell ref="G290:I290"/>
    <mergeCell ref="G279:I279"/>
    <mergeCell ref="G280:I280"/>
    <mergeCell ref="F281:I281"/>
    <mergeCell ref="G266:I266"/>
    <mergeCell ref="G267:I267"/>
    <mergeCell ref="G268:I268"/>
    <mergeCell ref="G269:I269"/>
    <mergeCell ref="G270:I270"/>
    <mergeCell ref="F271:I271"/>
    <mergeCell ref="F272:I272"/>
    <mergeCell ref="G273:I273"/>
    <mergeCell ref="G264:I264"/>
    <mergeCell ref="G265:I265"/>
    <mergeCell ref="G256:I256"/>
    <mergeCell ref="G257:I257"/>
    <mergeCell ref="G274:I274"/>
    <mergeCell ref="G275:I275"/>
    <mergeCell ref="G276:I276"/>
    <mergeCell ref="G277:I277"/>
    <mergeCell ref="G278:I278"/>
    <mergeCell ref="A247:M247"/>
    <mergeCell ref="M249:M250"/>
    <mergeCell ref="G258:I258"/>
    <mergeCell ref="G259:I259"/>
    <mergeCell ref="G260:I260"/>
    <mergeCell ref="F261:I261"/>
    <mergeCell ref="F262:I262"/>
    <mergeCell ref="G263:I263"/>
    <mergeCell ref="A251:M251"/>
    <mergeCell ref="F252:I252"/>
    <mergeCell ref="G253:I253"/>
    <mergeCell ref="G254:I254"/>
    <mergeCell ref="G255:I255"/>
    <mergeCell ref="K249:K250"/>
    <mergeCell ref="L249:L250"/>
    <mergeCell ref="A249:A250"/>
    <mergeCell ref="B249:B250"/>
    <mergeCell ref="C249:C250"/>
    <mergeCell ref="D249:D250"/>
    <mergeCell ref="E249:E250"/>
    <mergeCell ref="F249:I249"/>
    <mergeCell ref="J249:J250"/>
    <mergeCell ref="A245:I245"/>
    <mergeCell ref="G224:I224"/>
    <mergeCell ref="G225:I225"/>
    <mergeCell ref="G226:I226"/>
    <mergeCell ref="G227:I227"/>
    <mergeCell ref="G228:I228"/>
    <mergeCell ref="F229:I229"/>
    <mergeCell ref="F231:I231"/>
    <mergeCell ref="F232:I232"/>
    <mergeCell ref="G233:I233"/>
    <mergeCell ref="G234:I234"/>
    <mergeCell ref="G235:I235"/>
    <mergeCell ref="G236:I236"/>
    <mergeCell ref="G237:I237"/>
    <mergeCell ref="G238:I238"/>
    <mergeCell ref="G239:I239"/>
    <mergeCell ref="G240:I240"/>
    <mergeCell ref="F241:I241"/>
    <mergeCell ref="F243:I243"/>
    <mergeCell ref="G214:I214"/>
    <mergeCell ref="G215:I215"/>
    <mergeCell ref="G216:I216"/>
    <mergeCell ref="F217:I217"/>
    <mergeCell ref="F219:I219"/>
    <mergeCell ref="F220:I220"/>
    <mergeCell ref="G221:I221"/>
    <mergeCell ref="G222:I222"/>
    <mergeCell ref="G223:I223"/>
    <mergeCell ref="G204:I204"/>
    <mergeCell ref="F205:I205"/>
    <mergeCell ref="F207:I207"/>
    <mergeCell ref="F208:I208"/>
    <mergeCell ref="G209:I209"/>
    <mergeCell ref="G210:I210"/>
    <mergeCell ref="G211:I211"/>
    <mergeCell ref="G212:I212"/>
    <mergeCell ref="G213:I213"/>
    <mergeCell ref="F195:I195"/>
    <mergeCell ref="F196:I196"/>
    <mergeCell ref="G197:I197"/>
    <mergeCell ref="G198:I198"/>
    <mergeCell ref="G199:I199"/>
    <mergeCell ref="G200:I200"/>
    <mergeCell ref="G201:I201"/>
    <mergeCell ref="G202:I202"/>
    <mergeCell ref="G203:I203"/>
    <mergeCell ref="G185:I185"/>
    <mergeCell ref="G186:I186"/>
    <mergeCell ref="G187:I187"/>
    <mergeCell ref="G188:I188"/>
    <mergeCell ref="G189:I189"/>
    <mergeCell ref="G190:I190"/>
    <mergeCell ref="G191:I191"/>
    <mergeCell ref="G192:I192"/>
    <mergeCell ref="F193:I193"/>
    <mergeCell ref="G175:I175"/>
    <mergeCell ref="G176:I176"/>
    <mergeCell ref="G177:I177"/>
    <mergeCell ref="G178:I178"/>
    <mergeCell ref="G179:I179"/>
    <mergeCell ref="G180:I180"/>
    <mergeCell ref="F181:I181"/>
    <mergeCell ref="F183:I183"/>
    <mergeCell ref="F184:I184"/>
    <mergeCell ref="G165:I165"/>
    <mergeCell ref="G166:I166"/>
    <mergeCell ref="G167:I167"/>
    <mergeCell ref="G168:I168"/>
    <mergeCell ref="F169:I169"/>
    <mergeCell ref="F171:I171"/>
    <mergeCell ref="F172:I172"/>
    <mergeCell ref="G173:I173"/>
    <mergeCell ref="G174:I174"/>
    <mergeCell ref="G139:I139"/>
    <mergeCell ref="G140:I140"/>
    <mergeCell ref="G156:I156"/>
    <mergeCell ref="F159:I159"/>
    <mergeCell ref="F160:I160"/>
    <mergeCell ref="G161:I161"/>
    <mergeCell ref="G162:I162"/>
    <mergeCell ref="G163:I163"/>
    <mergeCell ref="G164:I164"/>
    <mergeCell ref="G152:I152"/>
    <mergeCell ref="G153:I153"/>
    <mergeCell ref="G154:I154"/>
    <mergeCell ref="G155:I155"/>
    <mergeCell ref="G129:I129"/>
    <mergeCell ref="G130:I130"/>
    <mergeCell ref="G131:I131"/>
    <mergeCell ref="G132:I132"/>
    <mergeCell ref="F133:I133"/>
    <mergeCell ref="F135:I135"/>
    <mergeCell ref="F136:I136"/>
    <mergeCell ref="G137:I137"/>
    <mergeCell ref="G138:I138"/>
    <mergeCell ref="G109:I109"/>
    <mergeCell ref="G110:I110"/>
    <mergeCell ref="A123:M123"/>
    <mergeCell ref="F124:I124"/>
    <mergeCell ref="G125:I125"/>
    <mergeCell ref="G126:I126"/>
    <mergeCell ref="G127:I127"/>
    <mergeCell ref="G128:I128"/>
    <mergeCell ref="B121:B122"/>
    <mergeCell ref="C121:C122"/>
    <mergeCell ref="D121:D122"/>
    <mergeCell ref="E121:E122"/>
    <mergeCell ref="F121:I121"/>
    <mergeCell ref="J121:J122"/>
    <mergeCell ref="K121:K122"/>
    <mergeCell ref="L121:L122"/>
    <mergeCell ref="M121:M122"/>
    <mergeCell ref="F113:I113"/>
    <mergeCell ref="A117:I117"/>
    <mergeCell ref="A119:M119"/>
    <mergeCell ref="A121:A122"/>
    <mergeCell ref="F115:I115"/>
    <mergeCell ref="G97:I97"/>
    <mergeCell ref="G98:I98"/>
    <mergeCell ref="G99:I99"/>
    <mergeCell ref="G100:I100"/>
    <mergeCell ref="F104:I104"/>
    <mergeCell ref="G105:I105"/>
    <mergeCell ref="G106:I106"/>
    <mergeCell ref="G107:I107"/>
    <mergeCell ref="G108:I108"/>
    <mergeCell ref="F103:I103"/>
    <mergeCell ref="F101:I101"/>
    <mergeCell ref="G88:I88"/>
    <mergeCell ref="G89:I89"/>
    <mergeCell ref="G90:I90"/>
    <mergeCell ref="F92:I92"/>
    <mergeCell ref="G93:I93"/>
    <mergeCell ref="G94:I94"/>
    <mergeCell ref="G95:I95"/>
    <mergeCell ref="G96:I96"/>
    <mergeCell ref="G77:I77"/>
    <mergeCell ref="F81:I81"/>
    <mergeCell ref="F82:I82"/>
    <mergeCell ref="G83:I83"/>
    <mergeCell ref="G84:I84"/>
    <mergeCell ref="G85:I85"/>
    <mergeCell ref="G86:I86"/>
    <mergeCell ref="G87:I87"/>
    <mergeCell ref="F91:I91"/>
    <mergeCell ref="F71:I71"/>
    <mergeCell ref="G73:I73"/>
    <mergeCell ref="G74:I74"/>
    <mergeCell ref="G75:I75"/>
    <mergeCell ref="G76:I76"/>
    <mergeCell ref="G78:I78"/>
    <mergeCell ref="G79:I79"/>
    <mergeCell ref="G80:I80"/>
    <mergeCell ref="F61:I61"/>
    <mergeCell ref="G63:I63"/>
    <mergeCell ref="G64:I64"/>
    <mergeCell ref="G65:I65"/>
    <mergeCell ref="G66:I66"/>
    <mergeCell ref="G67:I67"/>
    <mergeCell ref="G68:I68"/>
    <mergeCell ref="G69:I69"/>
    <mergeCell ref="G70:I70"/>
    <mergeCell ref="F62:I62"/>
    <mergeCell ref="F51:I51"/>
    <mergeCell ref="G54:I54"/>
    <mergeCell ref="G55:I55"/>
    <mergeCell ref="G56:I56"/>
    <mergeCell ref="G57:I57"/>
    <mergeCell ref="G58:I58"/>
    <mergeCell ref="G59:I59"/>
    <mergeCell ref="G60:I60"/>
    <mergeCell ref="F52:I52"/>
    <mergeCell ref="G53:I53"/>
    <mergeCell ref="F21:I21"/>
    <mergeCell ref="G15:I15"/>
    <mergeCell ref="G13:I13"/>
    <mergeCell ref="G39:I39"/>
    <mergeCell ref="F22:I22"/>
    <mergeCell ref="G23:I23"/>
    <mergeCell ref="G24:I24"/>
    <mergeCell ref="G25:I25"/>
    <mergeCell ref="G26:I26"/>
    <mergeCell ref="G27:I27"/>
    <mergeCell ref="G28:I28"/>
    <mergeCell ref="G29:I29"/>
    <mergeCell ref="G34:I34"/>
    <mergeCell ref="G35:I35"/>
    <mergeCell ref="G36:I36"/>
    <mergeCell ref="G37:I37"/>
    <mergeCell ref="G38:I38"/>
    <mergeCell ref="G30:I30"/>
    <mergeCell ref="F31:I31"/>
    <mergeCell ref="F32:I32"/>
    <mergeCell ref="G33:I33"/>
    <mergeCell ref="A11:M11"/>
    <mergeCell ref="G14:I14"/>
    <mergeCell ref="G19:I19"/>
    <mergeCell ref="F12:I12"/>
    <mergeCell ref="G16:I16"/>
    <mergeCell ref="G17:I17"/>
    <mergeCell ref="G18:I18"/>
    <mergeCell ref="G20:I20"/>
    <mergeCell ref="A497:I497"/>
    <mergeCell ref="F72:I72"/>
    <mergeCell ref="F157:I157"/>
    <mergeCell ref="F147:I147"/>
    <mergeCell ref="G47:I47"/>
    <mergeCell ref="G141:I141"/>
    <mergeCell ref="G142:I142"/>
    <mergeCell ref="G143:I143"/>
    <mergeCell ref="G144:I144"/>
    <mergeCell ref="F145:I145"/>
    <mergeCell ref="F148:I148"/>
    <mergeCell ref="G149:I149"/>
    <mergeCell ref="G150:I150"/>
    <mergeCell ref="G151:I151"/>
    <mergeCell ref="G111:I111"/>
    <mergeCell ref="G112:I112"/>
    <mergeCell ref="A5:M5"/>
    <mergeCell ref="A7:M7"/>
    <mergeCell ref="A2:M2"/>
    <mergeCell ref="M9:M10"/>
    <mergeCell ref="A9:A10"/>
    <mergeCell ref="B9:B10"/>
    <mergeCell ref="J9:J10"/>
    <mergeCell ref="K9:K10"/>
    <mergeCell ref="C9:C10"/>
    <mergeCell ref="D9:D10"/>
    <mergeCell ref="E9:E10"/>
    <mergeCell ref="L9:L10"/>
    <mergeCell ref="F9:I9"/>
    <mergeCell ref="G49:I49"/>
    <mergeCell ref="G50:I50"/>
    <mergeCell ref="G40:I40"/>
    <mergeCell ref="F41:I41"/>
    <mergeCell ref="F42:I42"/>
    <mergeCell ref="G43:I43"/>
    <mergeCell ref="G44:I44"/>
    <mergeCell ref="G45:I45"/>
    <mergeCell ref="G46:I46"/>
    <mergeCell ref="G48:I48"/>
  </mergeCells>
  <pageMargins left="0.2" right="0.2" top="0.35433070866141736" bottom="0.35433070866141736" header="0.31496062992125984" footer="0.31496062992125984"/>
  <pageSetup paperSize="9" scale="59" orientation="portrait" horizontalDpi="4294967293" verticalDpi="4294967293" r:id="rId1"/>
  <rowBreaks count="2" manualBreakCount="2">
    <brk id="71" max="13" man="1"/>
    <brk id="4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1787"/>
  <sheetViews>
    <sheetView tabSelected="1" view="pageBreakPreview" zoomScaleNormal="100" zoomScaleSheetLayoutView="100" workbookViewId="0">
      <selection activeCell="J1" sqref="J1:M1"/>
    </sheetView>
  </sheetViews>
  <sheetFormatPr defaultRowHeight="15"/>
  <cols>
    <col min="10" max="10" width="14.140625" bestFit="1" customWidth="1"/>
    <col min="11" max="11" width="14.140625" customWidth="1"/>
    <col min="12" max="12" width="12.28515625" customWidth="1"/>
    <col min="13" max="13" width="12.140625" style="120" customWidth="1"/>
  </cols>
  <sheetData>
    <row r="1" spans="1:13">
      <c r="J1" s="312" t="s">
        <v>174</v>
      </c>
      <c r="K1" s="311"/>
      <c r="L1" s="311"/>
      <c r="M1" s="311"/>
    </row>
    <row r="2" spans="1:1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</row>
    <row r="3" spans="1:13" ht="15.7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121"/>
    </row>
    <row r="4" spans="1:13" ht="15.75" customHeight="1" thickBot="1"/>
    <row r="5" spans="1:13" ht="19.5" thickBot="1">
      <c r="A5" s="260" t="s">
        <v>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</row>
    <row r="6" spans="1:13" ht="19.5" thickBot="1">
      <c r="A6" s="35"/>
      <c r="B6" s="36"/>
      <c r="C6" s="36"/>
      <c r="D6" s="37"/>
      <c r="E6" s="37"/>
      <c r="F6" s="37"/>
      <c r="G6" s="38"/>
      <c r="H6" s="38"/>
      <c r="I6" s="39"/>
      <c r="J6" s="40"/>
      <c r="K6" s="40"/>
      <c r="L6" s="40"/>
      <c r="M6" s="122"/>
    </row>
    <row r="7" spans="1:13" ht="19.5" thickBot="1">
      <c r="A7" s="262" t="s">
        <v>151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</row>
    <row r="8" spans="1:13" ht="19.5" thickBo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ht="15.75" customHeight="1" thickBot="1">
      <c r="A9" s="266" t="s">
        <v>34</v>
      </c>
      <c r="B9" s="266" t="s">
        <v>35</v>
      </c>
      <c r="C9" s="266" t="s">
        <v>36</v>
      </c>
      <c r="D9" s="266" t="s">
        <v>37</v>
      </c>
      <c r="E9" s="266" t="s">
        <v>38</v>
      </c>
      <c r="F9" s="272" t="s">
        <v>3</v>
      </c>
      <c r="G9" s="273"/>
      <c r="H9" s="273"/>
      <c r="I9" s="273"/>
      <c r="J9" s="268" t="s">
        <v>16</v>
      </c>
      <c r="K9" s="268" t="s">
        <v>81</v>
      </c>
      <c r="L9" s="270" t="s">
        <v>78</v>
      </c>
      <c r="M9" s="264" t="s">
        <v>79</v>
      </c>
    </row>
    <row r="10" spans="1:13" ht="39" thickBot="1">
      <c r="A10" s="267"/>
      <c r="B10" s="267"/>
      <c r="C10" s="267"/>
      <c r="D10" s="267"/>
      <c r="E10" s="267"/>
      <c r="F10" s="41" t="s">
        <v>39</v>
      </c>
      <c r="G10" s="41" t="s">
        <v>40</v>
      </c>
      <c r="H10" s="41" t="s">
        <v>41</v>
      </c>
      <c r="I10" s="42" t="s">
        <v>42</v>
      </c>
      <c r="J10" s="269"/>
      <c r="K10" s="269"/>
      <c r="L10" s="271"/>
      <c r="M10" s="265"/>
    </row>
    <row r="11" spans="1:13" s="103" customFormat="1" ht="16.5" thickBot="1">
      <c r="A11" s="284"/>
      <c r="B11" s="285"/>
      <c r="C11" s="285"/>
      <c r="D11" s="285"/>
      <c r="E11" s="285"/>
      <c r="F11" s="285"/>
      <c r="G11" s="285"/>
      <c r="H11" s="285"/>
      <c r="I11" s="285"/>
      <c r="J11" s="286"/>
      <c r="K11" s="286"/>
      <c r="L11" s="285"/>
      <c r="M11" s="285"/>
    </row>
    <row r="12" spans="1:13">
      <c r="A12" s="81">
        <v>1</v>
      </c>
      <c r="B12" s="82"/>
      <c r="C12" s="82"/>
      <c r="D12" s="82"/>
      <c r="E12" s="83"/>
      <c r="F12" s="257" t="s">
        <v>133</v>
      </c>
      <c r="G12" s="258"/>
      <c r="H12" s="258"/>
      <c r="I12" s="258"/>
      <c r="J12" s="99"/>
      <c r="K12" s="108"/>
      <c r="L12" s="108"/>
      <c r="M12" s="123"/>
    </row>
    <row r="13" spans="1:13">
      <c r="A13" s="85"/>
      <c r="B13" s="84"/>
      <c r="C13" s="84"/>
      <c r="D13" s="84"/>
      <c r="E13" s="96"/>
      <c r="F13" s="130" t="s">
        <v>65</v>
      </c>
      <c r="G13" s="130"/>
      <c r="H13" s="130"/>
      <c r="I13" s="130"/>
      <c r="J13" s="131"/>
      <c r="K13" s="132"/>
      <c r="L13" s="132"/>
      <c r="M13" s="133"/>
    </row>
    <row r="14" spans="1:13">
      <c r="A14" s="85"/>
      <c r="B14" s="84"/>
      <c r="C14" s="84"/>
      <c r="D14" s="84"/>
      <c r="E14" s="96">
        <v>1</v>
      </c>
      <c r="F14" s="86"/>
      <c r="G14" s="86" t="s">
        <v>8</v>
      </c>
      <c r="H14" s="109"/>
      <c r="I14" s="86"/>
      <c r="J14" s="94">
        <v>4435706</v>
      </c>
      <c r="K14" s="93">
        <v>4485706</v>
      </c>
      <c r="L14" s="93">
        <f>M14-K14</f>
        <v>470874</v>
      </c>
      <c r="M14" s="107">
        <v>4956580</v>
      </c>
    </row>
    <row r="15" spans="1:13">
      <c r="A15" s="85"/>
      <c r="B15" s="84"/>
      <c r="C15" s="84"/>
      <c r="D15" s="84"/>
      <c r="E15" s="96">
        <v>2</v>
      </c>
      <c r="F15" s="86"/>
      <c r="G15" s="86" t="s">
        <v>9</v>
      </c>
      <c r="H15" s="86"/>
      <c r="I15" s="86"/>
      <c r="J15" s="94">
        <v>526832</v>
      </c>
      <c r="K15" s="93">
        <v>526832</v>
      </c>
      <c r="L15" s="93">
        <f t="shared" ref="L15:L18" si="0">M15-K15</f>
        <v>281074</v>
      </c>
      <c r="M15" s="107">
        <v>807906</v>
      </c>
    </row>
    <row r="16" spans="1:13">
      <c r="A16" s="85"/>
      <c r="B16" s="84"/>
      <c r="C16" s="84"/>
      <c r="D16" s="84"/>
      <c r="E16" s="96">
        <v>3</v>
      </c>
      <c r="F16" s="86"/>
      <c r="G16" s="86" t="s">
        <v>10</v>
      </c>
      <c r="H16" s="86"/>
      <c r="I16" s="86"/>
      <c r="J16" s="94">
        <v>4898000</v>
      </c>
      <c r="K16" s="93">
        <v>4594000</v>
      </c>
      <c r="L16" s="93">
        <f t="shared" si="0"/>
        <v>931657</v>
      </c>
      <c r="M16" s="107">
        <v>5525657</v>
      </c>
    </row>
    <row r="17" spans="1:13">
      <c r="A17" s="85"/>
      <c r="B17" s="84"/>
      <c r="C17" s="84"/>
      <c r="D17" s="84"/>
      <c r="E17" s="96">
        <v>4</v>
      </c>
      <c r="F17" s="86"/>
      <c r="G17" s="252" t="s">
        <v>11</v>
      </c>
      <c r="H17" s="252"/>
      <c r="I17" s="253"/>
      <c r="J17" s="94"/>
      <c r="K17" s="93"/>
      <c r="L17" s="93"/>
      <c r="M17" s="107"/>
    </row>
    <row r="18" spans="1:13">
      <c r="A18" s="85"/>
      <c r="B18" s="84"/>
      <c r="C18" s="84"/>
      <c r="D18" s="84"/>
      <c r="E18" s="96">
        <v>5</v>
      </c>
      <c r="F18" s="86"/>
      <c r="G18" s="252" t="s">
        <v>12</v>
      </c>
      <c r="H18" s="252"/>
      <c r="I18" s="253"/>
      <c r="J18" s="94">
        <v>9239693</v>
      </c>
      <c r="K18" s="93">
        <v>7621077</v>
      </c>
      <c r="L18" s="93">
        <f t="shared" si="0"/>
        <v>-3555883</v>
      </c>
      <c r="M18" s="107">
        <v>4065194</v>
      </c>
    </row>
    <row r="19" spans="1:13">
      <c r="A19" s="85"/>
      <c r="B19" s="84"/>
      <c r="C19" s="84"/>
      <c r="D19" s="84"/>
      <c r="E19" s="96"/>
      <c r="F19" s="130" t="s">
        <v>68</v>
      </c>
      <c r="G19" s="130"/>
      <c r="H19" s="130"/>
      <c r="I19" s="130"/>
      <c r="J19" s="131"/>
      <c r="K19" s="132"/>
      <c r="L19" s="132"/>
      <c r="M19" s="131"/>
    </row>
    <row r="20" spans="1:13">
      <c r="A20" s="85"/>
      <c r="B20" s="84"/>
      <c r="C20" s="84"/>
      <c r="D20" s="84"/>
      <c r="E20" s="96">
        <v>6</v>
      </c>
      <c r="F20" s="86"/>
      <c r="G20" s="252" t="s">
        <v>23</v>
      </c>
      <c r="H20" s="252"/>
      <c r="I20" s="253"/>
      <c r="J20" s="94"/>
      <c r="K20" s="93"/>
      <c r="L20" s="93"/>
      <c r="M20" s="107"/>
    </row>
    <row r="21" spans="1:13">
      <c r="A21" s="85"/>
      <c r="B21" s="84"/>
      <c r="C21" s="84"/>
      <c r="D21" s="84"/>
      <c r="E21" s="96">
        <v>7</v>
      </c>
      <c r="F21" s="86"/>
      <c r="G21" s="252" t="s">
        <v>24</v>
      </c>
      <c r="H21" s="252"/>
      <c r="I21" s="253"/>
      <c r="J21" s="94"/>
      <c r="K21" s="93"/>
      <c r="L21" s="93"/>
      <c r="M21" s="107"/>
    </row>
    <row r="22" spans="1:13">
      <c r="A22" s="85"/>
      <c r="B22" s="84"/>
      <c r="C22" s="84"/>
      <c r="D22" s="84"/>
      <c r="E22" s="96">
        <v>8</v>
      </c>
      <c r="F22" s="86"/>
      <c r="G22" s="252" t="s">
        <v>25</v>
      </c>
      <c r="H22" s="252"/>
      <c r="I22" s="253"/>
      <c r="J22" s="94"/>
      <c r="K22" s="93"/>
      <c r="L22" s="93"/>
      <c r="M22" s="107"/>
    </row>
    <row r="23" spans="1:13" ht="15.75" thickBot="1">
      <c r="A23" s="85"/>
      <c r="B23" s="84"/>
      <c r="C23" s="84"/>
      <c r="D23" s="84"/>
      <c r="E23" s="96">
        <v>9</v>
      </c>
      <c r="F23" s="86"/>
      <c r="G23" s="254" t="s">
        <v>15</v>
      </c>
      <c r="H23" s="254"/>
      <c r="I23" s="255"/>
      <c r="J23" s="94"/>
      <c r="K23" s="93"/>
      <c r="L23" s="93"/>
      <c r="M23" s="107"/>
    </row>
    <row r="24" spans="1:13" ht="16.5" thickTop="1" thickBot="1">
      <c r="A24" s="88"/>
      <c r="B24" s="89"/>
      <c r="C24" s="89"/>
      <c r="D24" s="89"/>
      <c r="E24" s="97"/>
      <c r="F24" s="256" t="s">
        <v>64</v>
      </c>
      <c r="G24" s="256"/>
      <c r="H24" s="256"/>
      <c r="I24" s="256"/>
      <c r="J24" s="177">
        <f>SUM(J14:J23)</f>
        <v>19100231</v>
      </c>
      <c r="K24" s="177">
        <f t="shared" ref="K24:M24" si="1">SUM(K14:K23)</f>
        <v>17227615</v>
      </c>
      <c r="L24" s="177">
        <f t="shared" si="1"/>
        <v>-1872278</v>
      </c>
      <c r="M24" s="177">
        <f t="shared" si="1"/>
        <v>15355337</v>
      </c>
    </row>
    <row r="25" spans="1:13" ht="30" customHeight="1">
      <c r="A25" s="81">
        <v>2</v>
      </c>
      <c r="B25" s="82"/>
      <c r="C25" s="82"/>
      <c r="D25" s="82"/>
      <c r="E25" s="83"/>
      <c r="F25" s="257" t="s">
        <v>130</v>
      </c>
      <c r="G25" s="258"/>
      <c r="H25" s="258"/>
      <c r="I25" s="258"/>
      <c r="J25" s="99"/>
      <c r="K25" s="108"/>
      <c r="L25" s="108"/>
      <c r="M25" s="123"/>
    </row>
    <row r="26" spans="1:13">
      <c r="A26" s="85"/>
      <c r="B26" s="84"/>
      <c r="C26" s="84"/>
      <c r="D26" s="84"/>
      <c r="E26" s="96"/>
      <c r="F26" s="130" t="s">
        <v>65</v>
      </c>
      <c r="G26" s="130"/>
      <c r="H26" s="130"/>
      <c r="I26" s="130"/>
      <c r="J26" s="131"/>
      <c r="K26" s="132"/>
      <c r="L26" s="132"/>
      <c r="M26" s="133"/>
    </row>
    <row r="27" spans="1:13">
      <c r="A27" s="85"/>
      <c r="B27" s="84"/>
      <c r="C27" s="84"/>
      <c r="D27" s="84"/>
      <c r="E27" s="96">
        <v>1</v>
      </c>
      <c r="F27" s="86"/>
      <c r="G27" s="86" t="s">
        <v>8</v>
      </c>
      <c r="H27" s="109"/>
      <c r="I27" s="86"/>
      <c r="J27" s="94"/>
      <c r="K27" s="93"/>
      <c r="L27" s="93"/>
      <c r="M27" s="107"/>
    </row>
    <row r="28" spans="1:13">
      <c r="A28" s="85"/>
      <c r="B28" s="84"/>
      <c r="C28" s="84"/>
      <c r="D28" s="84"/>
      <c r="E28" s="96">
        <v>2</v>
      </c>
      <c r="F28" s="86"/>
      <c r="G28" s="86" t="s">
        <v>9</v>
      </c>
      <c r="H28" s="86"/>
      <c r="I28" s="86"/>
      <c r="J28" s="94"/>
      <c r="K28" s="93"/>
      <c r="L28" s="93"/>
      <c r="M28" s="107"/>
    </row>
    <row r="29" spans="1:13">
      <c r="A29" s="85"/>
      <c r="B29" s="84"/>
      <c r="C29" s="84"/>
      <c r="D29" s="84"/>
      <c r="E29" s="96">
        <v>3</v>
      </c>
      <c r="F29" s="86"/>
      <c r="G29" s="86" t="s">
        <v>10</v>
      </c>
      <c r="H29" s="86"/>
      <c r="I29" s="86"/>
      <c r="J29" s="94">
        <v>0</v>
      </c>
      <c r="K29" s="93">
        <v>0</v>
      </c>
      <c r="L29" s="93">
        <f>M29-K29</f>
        <v>216873</v>
      </c>
      <c r="M29" s="107">
        <v>216873</v>
      </c>
    </row>
    <row r="30" spans="1:13">
      <c r="A30" s="85"/>
      <c r="B30" s="84"/>
      <c r="C30" s="84"/>
      <c r="D30" s="84"/>
      <c r="E30" s="96">
        <v>4</v>
      </c>
      <c r="F30" s="86"/>
      <c r="G30" s="252" t="s">
        <v>11</v>
      </c>
      <c r="H30" s="252"/>
      <c r="I30" s="253"/>
      <c r="J30" s="94"/>
      <c r="K30" s="93"/>
      <c r="L30" s="93"/>
      <c r="M30" s="107"/>
    </row>
    <row r="31" spans="1:13">
      <c r="A31" s="85"/>
      <c r="B31" s="84"/>
      <c r="C31" s="84"/>
      <c r="D31" s="84"/>
      <c r="E31" s="96">
        <v>5</v>
      </c>
      <c r="F31" s="86"/>
      <c r="G31" s="252" t="s">
        <v>12</v>
      </c>
      <c r="H31" s="252"/>
      <c r="I31" s="253"/>
      <c r="J31" s="94"/>
      <c r="K31" s="93"/>
      <c r="L31" s="93"/>
      <c r="M31" s="107"/>
    </row>
    <row r="32" spans="1:13">
      <c r="A32" s="85"/>
      <c r="B32" s="84"/>
      <c r="C32" s="84"/>
      <c r="D32" s="84"/>
      <c r="E32" s="96"/>
      <c r="F32" s="130" t="s">
        <v>68</v>
      </c>
      <c r="G32" s="130"/>
      <c r="H32" s="130"/>
      <c r="I32" s="130"/>
      <c r="J32" s="131"/>
      <c r="K32" s="132"/>
      <c r="L32" s="132"/>
      <c r="M32" s="131"/>
    </row>
    <row r="33" spans="1:13">
      <c r="A33" s="85"/>
      <c r="B33" s="84"/>
      <c r="C33" s="84"/>
      <c r="D33" s="84"/>
      <c r="E33" s="96">
        <v>6</v>
      </c>
      <c r="F33" s="86"/>
      <c r="G33" s="252" t="s">
        <v>23</v>
      </c>
      <c r="H33" s="252"/>
      <c r="I33" s="253"/>
      <c r="J33" s="94"/>
      <c r="K33" s="93"/>
      <c r="L33" s="93">
        <f>M33-K33</f>
        <v>30922</v>
      </c>
      <c r="M33" s="107">
        <v>30922</v>
      </c>
    </row>
    <row r="34" spans="1:13">
      <c r="A34" s="85"/>
      <c r="B34" s="84"/>
      <c r="C34" s="84"/>
      <c r="D34" s="84"/>
      <c r="E34" s="96">
        <v>7</v>
      </c>
      <c r="F34" s="86"/>
      <c r="G34" s="252" t="s">
        <v>24</v>
      </c>
      <c r="H34" s="252"/>
      <c r="I34" s="253"/>
      <c r="J34" s="94">
        <v>1700000</v>
      </c>
      <c r="K34" s="93">
        <v>1700000</v>
      </c>
      <c r="L34" s="93">
        <f>M34-K34</f>
        <v>2834000</v>
      </c>
      <c r="M34" s="107">
        <v>4534000</v>
      </c>
    </row>
    <row r="35" spans="1:13">
      <c r="A35" s="85"/>
      <c r="B35" s="84"/>
      <c r="C35" s="84"/>
      <c r="D35" s="84"/>
      <c r="E35" s="96">
        <v>8</v>
      </c>
      <c r="F35" s="86"/>
      <c r="G35" s="252" t="s">
        <v>25</v>
      </c>
      <c r="H35" s="252"/>
      <c r="I35" s="253"/>
      <c r="J35" s="94"/>
      <c r="K35" s="93"/>
      <c r="L35" s="93"/>
      <c r="M35" s="107"/>
    </row>
    <row r="36" spans="1:13" ht="15.75" thickBot="1">
      <c r="A36" s="85"/>
      <c r="B36" s="84"/>
      <c r="C36" s="84"/>
      <c r="D36" s="84"/>
      <c r="E36" s="96">
        <v>9</v>
      </c>
      <c r="F36" s="86"/>
      <c r="G36" s="254" t="s">
        <v>15</v>
      </c>
      <c r="H36" s="254"/>
      <c r="I36" s="255"/>
      <c r="J36" s="94"/>
      <c r="K36" s="93"/>
      <c r="L36" s="93"/>
      <c r="M36" s="107"/>
    </row>
    <row r="37" spans="1:13" ht="16.5" thickTop="1" thickBot="1">
      <c r="A37" s="88"/>
      <c r="B37" s="89"/>
      <c r="C37" s="89"/>
      <c r="D37" s="89"/>
      <c r="E37" s="97"/>
      <c r="F37" s="256" t="s">
        <v>64</v>
      </c>
      <c r="G37" s="256"/>
      <c r="H37" s="256"/>
      <c r="I37" s="256"/>
      <c r="J37" s="177">
        <f>SUM(J27:J36)</f>
        <v>1700000</v>
      </c>
      <c r="K37" s="177">
        <f t="shared" ref="K37:L37" si="2">SUM(K27:K36)</f>
        <v>1700000</v>
      </c>
      <c r="L37" s="177">
        <f t="shared" si="2"/>
        <v>3081795</v>
      </c>
      <c r="M37" s="177">
        <f>SUM(M27:M36)</f>
        <v>4781795</v>
      </c>
    </row>
    <row r="38" spans="1:13" ht="30" customHeight="1">
      <c r="A38" s="81">
        <v>3</v>
      </c>
      <c r="B38" s="82"/>
      <c r="C38" s="82"/>
      <c r="D38" s="82"/>
      <c r="E38" s="83"/>
      <c r="F38" s="257" t="s">
        <v>132</v>
      </c>
      <c r="G38" s="258"/>
      <c r="H38" s="258"/>
      <c r="I38" s="258"/>
      <c r="J38" s="99"/>
      <c r="K38" s="108"/>
      <c r="L38" s="108"/>
      <c r="M38" s="123"/>
    </row>
    <row r="39" spans="1:13">
      <c r="A39" s="85"/>
      <c r="B39" s="84"/>
      <c r="C39" s="84"/>
      <c r="D39" s="84"/>
      <c r="E39" s="96"/>
      <c r="F39" s="130" t="s">
        <v>65</v>
      </c>
      <c r="G39" s="130"/>
      <c r="H39" s="130"/>
      <c r="I39" s="130"/>
      <c r="J39" s="131"/>
      <c r="K39" s="132"/>
      <c r="L39" s="132"/>
      <c r="M39" s="133"/>
    </row>
    <row r="40" spans="1:13">
      <c r="A40" s="85"/>
      <c r="B40" s="84"/>
      <c r="C40" s="84"/>
      <c r="D40" s="84"/>
      <c r="E40" s="96">
        <v>1</v>
      </c>
      <c r="F40" s="86"/>
      <c r="G40" s="86" t="s">
        <v>8</v>
      </c>
      <c r="H40" s="109"/>
      <c r="I40" s="86"/>
      <c r="J40" s="94"/>
      <c r="K40" s="93"/>
      <c r="L40" s="93"/>
      <c r="M40" s="107"/>
    </row>
    <row r="41" spans="1:13">
      <c r="A41" s="85"/>
      <c r="B41" s="84"/>
      <c r="C41" s="84"/>
      <c r="D41" s="84"/>
      <c r="E41" s="96">
        <v>2</v>
      </c>
      <c r="F41" s="86"/>
      <c r="G41" s="86" t="s">
        <v>9</v>
      </c>
      <c r="H41" s="86"/>
      <c r="I41" s="86"/>
      <c r="J41" s="94"/>
      <c r="K41" s="93"/>
      <c r="L41" s="93"/>
      <c r="M41" s="107"/>
    </row>
    <row r="42" spans="1:13">
      <c r="A42" s="85"/>
      <c r="B42" s="84"/>
      <c r="C42" s="84"/>
      <c r="D42" s="84"/>
      <c r="E42" s="96">
        <v>3</v>
      </c>
      <c r="F42" s="86"/>
      <c r="G42" s="86" t="s">
        <v>10</v>
      </c>
      <c r="H42" s="86"/>
      <c r="I42" s="86"/>
      <c r="J42" s="94"/>
      <c r="K42" s="93"/>
      <c r="L42" s="93"/>
      <c r="M42" s="107"/>
    </row>
    <row r="43" spans="1:13">
      <c r="A43" s="85"/>
      <c r="B43" s="84"/>
      <c r="C43" s="84"/>
      <c r="D43" s="84"/>
      <c r="E43" s="96">
        <v>4</v>
      </c>
      <c r="F43" s="86"/>
      <c r="G43" s="252" t="s">
        <v>11</v>
      </c>
      <c r="H43" s="252"/>
      <c r="I43" s="253"/>
      <c r="J43" s="94"/>
      <c r="K43" s="93"/>
      <c r="L43" s="93"/>
      <c r="M43" s="107"/>
    </row>
    <row r="44" spans="1:13">
      <c r="A44" s="85"/>
      <c r="B44" s="84"/>
      <c r="C44" s="84"/>
      <c r="D44" s="84"/>
      <c r="E44" s="96">
        <v>5</v>
      </c>
      <c r="F44" s="86"/>
      <c r="G44" s="252" t="s">
        <v>12</v>
      </c>
      <c r="H44" s="252"/>
      <c r="I44" s="253"/>
      <c r="J44" s="94"/>
      <c r="K44" s="93"/>
      <c r="L44" s="93">
        <f>M44-K44</f>
        <v>1218061</v>
      </c>
      <c r="M44" s="107">
        <v>1218061</v>
      </c>
    </row>
    <row r="45" spans="1:13">
      <c r="A45" s="85"/>
      <c r="B45" s="84"/>
      <c r="C45" s="84"/>
      <c r="D45" s="84"/>
      <c r="E45" s="96"/>
      <c r="F45" s="130" t="s">
        <v>68</v>
      </c>
      <c r="G45" s="130"/>
      <c r="H45" s="130"/>
      <c r="I45" s="130"/>
      <c r="J45" s="131"/>
      <c r="K45" s="132"/>
      <c r="L45" s="132"/>
      <c r="M45" s="131"/>
    </row>
    <row r="46" spans="1:13">
      <c r="A46" s="85"/>
      <c r="B46" s="84"/>
      <c r="C46" s="84"/>
      <c r="D46" s="84"/>
      <c r="E46" s="96">
        <v>6</v>
      </c>
      <c r="F46" s="86"/>
      <c r="G46" s="252" t="s">
        <v>23</v>
      </c>
      <c r="H46" s="252"/>
      <c r="I46" s="253"/>
      <c r="J46" s="94"/>
      <c r="K46" s="93"/>
      <c r="L46" s="93"/>
      <c r="M46" s="107"/>
    </row>
    <row r="47" spans="1:13">
      <c r="A47" s="85"/>
      <c r="B47" s="84"/>
      <c r="C47" s="84"/>
      <c r="D47" s="84"/>
      <c r="E47" s="96">
        <v>7</v>
      </c>
      <c r="F47" s="86"/>
      <c r="G47" s="252" t="s">
        <v>24</v>
      </c>
      <c r="H47" s="252"/>
      <c r="I47" s="253"/>
      <c r="J47" s="94"/>
      <c r="K47" s="93"/>
      <c r="L47" s="93"/>
      <c r="M47" s="107"/>
    </row>
    <row r="48" spans="1:13">
      <c r="A48" s="85"/>
      <c r="B48" s="84"/>
      <c r="C48" s="84"/>
      <c r="D48" s="84"/>
      <c r="E48" s="96">
        <v>8</v>
      </c>
      <c r="F48" s="86"/>
      <c r="G48" s="252" t="s">
        <v>25</v>
      </c>
      <c r="H48" s="252"/>
      <c r="I48" s="253"/>
      <c r="J48" s="94"/>
      <c r="K48" s="93"/>
      <c r="L48" s="93"/>
      <c r="M48" s="107"/>
    </row>
    <row r="49" spans="1:13" ht="15.75" thickBot="1">
      <c r="A49" s="85"/>
      <c r="B49" s="84"/>
      <c r="C49" s="84"/>
      <c r="D49" s="84"/>
      <c r="E49" s="96">
        <v>9</v>
      </c>
      <c r="F49" s="86"/>
      <c r="G49" s="254" t="s">
        <v>15</v>
      </c>
      <c r="H49" s="254"/>
      <c r="I49" s="255"/>
      <c r="J49" s="94">
        <v>18186411</v>
      </c>
      <c r="K49" s="93">
        <v>18186411</v>
      </c>
      <c r="L49" s="93">
        <v>0</v>
      </c>
      <c r="M49" s="107">
        <f t="shared" ref="M49" si="3">K49+L49</f>
        <v>18186411</v>
      </c>
    </row>
    <row r="50" spans="1:13" ht="16.5" thickTop="1" thickBot="1">
      <c r="A50" s="88"/>
      <c r="B50" s="89"/>
      <c r="C50" s="89"/>
      <c r="D50" s="89"/>
      <c r="E50" s="97"/>
      <c r="F50" s="256" t="s">
        <v>64</v>
      </c>
      <c r="G50" s="256"/>
      <c r="H50" s="256"/>
      <c r="I50" s="256"/>
      <c r="J50" s="177">
        <f>SUM(J40:J49)</f>
        <v>18186411</v>
      </c>
      <c r="K50" s="177">
        <f t="shared" ref="K50:M50" si="4">SUM(K40:K49)</f>
        <v>18186411</v>
      </c>
      <c r="L50" s="177">
        <f t="shared" si="4"/>
        <v>1218061</v>
      </c>
      <c r="M50" s="177">
        <f t="shared" si="4"/>
        <v>19404472</v>
      </c>
    </row>
    <row r="51" spans="1:13" ht="30" customHeight="1">
      <c r="A51" s="81">
        <v>4</v>
      </c>
      <c r="B51" s="82"/>
      <c r="C51" s="82"/>
      <c r="D51" s="82"/>
      <c r="E51" s="83"/>
      <c r="F51" s="257" t="s">
        <v>134</v>
      </c>
      <c r="G51" s="258"/>
      <c r="H51" s="258"/>
      <c r="I51" s="258"/>
      <c r="J51" s="99"/>
      <c r="K51" s="108"/>
      <c r="L51" s="108"/>
      <c r="M51" s="123"/>
    </row>
    <row r="52" spans="1:13">
      <c r="A52" s="85"/>
      <c r="B52" s="84"/>
      <c r="C52" s="84"/>
      <c r="D52" s="84"/>
      <c r="E52" s="96"/>
      <c r="F52" s="130" t="s">
        <v>65</v>
      </c>
      <c r="G52" s="130"/>
      <c r="H52" s="130"/>
      <c r="I52" s="130"/>
      <c r="J52" s="131"/>
      <c r="K52" s="132"/>
      <c r="L52" s="132"/>
      <c r="M52" s="133"/>
    </row>
    <row r="53" spans="1:13">
      <c r="A53" s="85"/>
      <c r="B53" s="84"/>
      <c r="C53" s="84"/>
      <c r="D53" s="84"/>
      <c r="E53" s="96">
        <v>1</v>
      </c>
      <c r="F53" s="86"/>
      <c r="G53" s="86" t="s">
        <v>8</v>
      </c>
      <c r="H53" s="109"/>
      <c r="I53" s="86"/>
      <c r="J53" s="94">
        <v>15201093</v>
      </c>
      <c r="K53" s="93">
        <v>12463093</v>
      </c>
      <c r="L53" s="93">
        <f>M53-K53</f>
        <v>-3275604</v>
      </c>
      <c r="M53" s="107">
        <v>9187489</v>
      </c>
    </row>
    <row r="54" spans="1:13">
      <c r="A54" s="85"/>
      <c r="B54" s="84"/>
      <c r="C54" s="84"/>
      <c r="D54" s="84"/>
      <c r="E54" s="96">
        <v>2</v>
      </c>
      <c r="F54" s="86"/>
      <c r="G54" s="86" t="s">
        <v>9</v>
      </c>
      <c r="H54" s="86"/>
      <c r="I54" s="86"/>
      <c r="J54" s="94">
        <v>2118282</v>
      </c>
      <c r="K54" s="93">
        <v>1839282</v>
      </c>
      <c r="L54" s="93">
        <f>M54-K54</f>
        <v>-542090</v>
      </c>
      <c r="M54" s="107">
        <v>1297192</v>
      </c>
    </row>
    <row r="55" spans="1:13">
      <c r="A55" s="85"/>
      <c r="B55" s="84"/>
      <c r="C55" s="84"/>
      <c r="D55" s="84"/>
      <c r="E55" s="96">
        <v>3</v>
      </c>
      <c r="F55" s="86"/>
      <c r="G55" s="86" t="s">
        <v>10</v>
      </c>
      <c r="H55" s="86"/>
      <c r="I55" s="86"/>
      <c r="J55" s="94">
        <v>0</v>
      </c>
      <c r="K55" s="93">
        <v>185000</v>
      </c>
      <c r="L55" s="93"/>
      <c r="M55" s="107">
        <f>K55+L55</f>
        <v>185000</v>
      </c>
    </row>
    <row r="56" spans="1:13">
      <c r="A56" s="85"/>
      <c r="B56" s="84"/>
      <c r="C56" s="84"/>
      <c r="D56" s="84"/>
      <c r="E56" s="96">
        <v>4</v>
      </c>
      <c r="F56" s="86"/>
      <c r="G56" s="252" t="s">
        <v>11</v>
      </c>
      <c r="H56" s="252"/>
      <c r="I56" s="253"/>
      <c r="J56" s="94"/>
      <c r="K56" s="93"/>
      <c r="L56" s="93"/>
      <c r="M56" s="107"/>
    </row>
    <row r="57" spans="1:13">
      <c r="A57" s="85"/>
      <c r="B57" s="84"/>
      <c r="C57" s="84"/>
      <c r="D57" s="84"/>
      <c r="E57" s="96">
        <v>5</v>
      </c>
      <c r="F57" s="86"/>
      <c r="G57" s="252" t="s">
        <v>12</v>
      </c>
      <c r="H57" s="252"/>
      <c r="I57" s="253"/>
      <c r="J57" s="94"/>
      <c r="K57" s="93"/>
      <c r="L57" s="93"/>
      <c r="M57" s="107"/>
    </row>
    <row r="58" spans="1:13">
      <c r="A58" s="85"/>
      <c r="B58" s="84"/>
      <c r="C58" s="84"/>
      <c r="D58" s="84"/>
      <c r="E58" s="96"/>
      <c r="F58" s="130" t="s">
        <v>68</v>
      </c>
      <c r="G58" s="130"/>
      <c r="H58" s="130"/>
      <c r="I58" s="130"/>
      <c r="J58" s="131"/>
      <c r="K58" s="132"/>
      <c r="L58" s="132"/>
      <c r="M58" s="131"/>
    </row>
    <row r="59" spans="1:13">
      <c r="A59" s="85"/>
      <c r="B59" s="84"/>
      <c r="C59" s="84"/>
      <c r="D59" s="84"/>
      <c r="E59" s="96">
        <v>6</v>
      </c>
      <c r="F59" s="86"/>
      <c r="G59" s="252" t="s">
        <v>23</v>
      </c>
      <c r="H59" s="252"/>
      <c r="I59" s="253"/>
      <c r="J59" s="94"/>
      <c r="K59" s="93"/>
      <c r="L59" s="93"/>
      <c r="M59" s="107"/>
    </row>
    <row r="60" spans="1:13">
      <c r="A60" s="85"/>
      <c r="B60" s="84"/>
      <c r="C60" s="84"/>
      <c r="D60" s="84"/>
      <c r="E60" s="96">
        <v>7</v>
      </c>
      <c r="F60" s="86"/>
      <c r="G60" s="252" t="s">
        <v>24</v>
      </c>
      <c r="H60" s="252"/>
      <c r="I60" s="253"/>
      <c r="J60" s="94"/>
      <c r="K60" s="93"/>
      <c r="L60" s="93"/>
      <c r="M60" s="107"/>
    </row>
    <row r="61" spans="1:13">
      <c r="A61" s="85"/>
      <c r="B61" s="84"/>
      <c r="C61" s="84"/>
      <c r="D61" s="84"/>
      <c r="E61" s="96">
        <v>8</v>
      </c>
      <c r="F61" s="86"/>
      <c r="G61" s="252" t="s">
        <v>25</v>
      </c>
      <c r="H61" s="252"/>
      <c r="I61" s="253"/>
      <c r="J61" s="94"/>
      <c r="K61" s="93"/>
      <c r="L61" s="93"/>
      <c r="M61" s="107"/>
    </row>
    <row r="62" spans="1:13" ht="15.75" thickBot="1">
      <c r="A62" s="85"/>
      <c r="B62" s="84"/>
      <c r="C62" s="84"/>
      <c r="D62" s="84"/>
      <c r="E62" s="96">
        <v>9</v>
      </c>
      <c r="F62" s="86"/>
      <c r="G62" s="254" t="s">
        <v>15</v>
      </c>
      <c r="H62" s="254"/>
      <c r="I62" s="255"/>
      <c r="J62" s="94"/>
      <c r="K62" s="93"/>
      <c r="L62" s="93"/>
      <c r="M62" s="107"/>
    </row>
    <row r="63" spans="1:13" ht="16.5" thickTop="1" thickBot="1">
      <c r="A63" s="88"/>
      <c r="B63" s="89"/>
      <c r="C63" s="89"/>
      <c r="D63" s="89"/>
      <c r="E63" s="97"/>
      <c r="F63" s="256" t="s">
        <v>64</v>
      </c>
      <c r="G63" s="256"/>
      <c r="H63" s="256"/>
      <c r="I63" s="256"/>
      <c r="J63" s="177">
        <f>SUM(J53:J62)</f>
        <v>17319375</v>
      </c>
      <c r="K63" s="177">
        <f t="shared" ref="K63:M63" si="5">SUM(K53:K62)</f>
        <v>14487375</v>
      </c>
      <c r="L63" s="177">
        <f t="shared" si="5"/>
        <v>-3817694</v>
      </c>
      <c r="M63" s="177">
        <f t="shared" si="5"/>
        <v>10669681</v>
      </c>
    </row>
    <row r="64" spans="1:13">
      <c r="A64" s="81">
        <v>5</v>
      </c>
      <c r="B64" s="82"/>
      <c r="C64" s="82"/>
      <c r="D64" s="82"/>
      <c r="E64" s="83"/>
      <c r="F64" s="257" t="s">
        <v>144</v>
      </c>
      <c r="G64" s="258"/>
      <c r="H64" s="258"/>
      <c r="I64" s="258"/>
      <c r="J64" s="99"/>
      <c r="K64" s="108"/>
      <c r="L64" s="108"/>
      <c r="M64" s="123"/>
    </row>
    <row r="65" spans="1:13">
      <c r="A65" s="85"/>
      <c r="B65" s="84"/>
      <c r="C65" s="84"/>
      <c r="D65" s="84"/>
      <c r="E65" s="96"/>
      <c r="F65" s="130" t="s">
        <v>65</v>
      </c>
      <c r="G65" s="130"/>
      <c r="H65" s="130"/>
      <c r="I65" s="130"/>
      <c r="J65" s="131"/>
      <c r="K65" s="132"/>
      <c r="L65" s="132"/>
      <c r="M65" s="133"/>
    </row>
    <row r="66" spans="1:13">
      <c r="A66" s="85"/>
      <c r="B66" s="84"/>
      <c r="C66" s="84"/>
      <c r="D66" s="84"/>
      <c r="E66" s="96">
        <v>1</v>
      </c>
      <c r="F66" s="86"/>
      <c r="G66" s="86" t="s">
        <v>8</v>
      </c>
      <c r="H66" s="109"/>
      <c r="I66" s="86"/>
      <c r="J66" s="94"/>
      <c r="K66" s="93"/>
      <c r="L66" s="93"/>
      <c r="M66" s="107"/>
    </row>
    <row r="67" spans="1:13">
      <c r="A67" s="85"/>
      <c r="B67" s="84"/>
      <c r="C67" s="84"/>
      <c r="D67" s="84"/>
      <c r="E67" s="96">
        <v>2</v>
      </c>
      <c r="F67" s="86"/>
      <c r="G67" s="86" t="s">
        <v>9</v>
      </c>
      <c r="H67" s="86"/>
      <c r="I67" s="86"/>
      <c r="J67" s="94"/>
      <c r="K67" s="93"/>
      <c r="L67" s="93"/>
      <c r="M67" s="107"/>
    </row>
    <row r="68" spans="1:13">
      <c r="A68" s="85"/>
      <c r="B68" s="84"/>
      <c r="C68" s="84"/>
      <c r="D68" s="84"/>
      <c r="E68" s="96">
        <v>3</v>
      </c>
      <c r="F68" s="86"/>
      <c r="G68" s="86" t="s">
        <v>10</v>
      </c>
      <c r="H68" s="86"/>
      <c r="I68" s="86"/>
      <c r="J68" s="94">
        <v>180000</v>
      </c>
      <c r="K68" s="93">
        <v>119000</v>
      </c>
      <c r="L68" s="93">
        <f>M68-K68</f>
        <v>54438</v>
      </c>
      <c r="M68" s="107">
        <v>173438</v>
      </c>
    </row>
    <row r="69" spans="1:13">
      <c r="A69" s="85"/>
      <c r="B69" s="84"/>
      <c r="C69" s="84"/>
      <c r="D69" s="84"/>
      <c r="E69" s="96">
        <v>4</v>
      </c>
      <c r="F69" s="86"/>
      <c r="G69" s="252" t="s">
        <v>11</v>
      </c>
      <c r="H69" s="252"/>
      <c r="I69" s="253"/>
      <c r="J69" s="94"/>
      <c r="K69" s="93"/>
      <c r="L69" s="93"/>
      <c r="M69" s="107"/>
    </row>
    <row r="70" spans="1:13">
      <c r="A70" s="85"/>
      <c r="B70" s="84"/>
      <c r="C70" s="84"/>
      <c r="D70" s="84"/>
      <c r="E70" s="96">
        <v>5</v>
      </c>
      <c r="F70" s="86"/>
      <c r="G70" s="252" t="s">
        <v>12</v>
      </c>
      <c r="H70" s="252"/>
      <c r="I70" s="253"/>
      <c r="J70" s="94"/>
      <c r="K70" s="93"/>
      <c r="L70" s="93"/>
      <c r="M70" s="107"/>
    </row>
    <row r="71" spans="1:13">
      <c r="A71" s="85"/>
      <c r="B71" s="84"/>
      <c r="C71" s="84"/>
      <c r="D71" s="84"/>
      <c r="E71" s="96"/>
      <c r="F71" s="130" t="s">
        <v>68</v>
      </c>
      <c r="G71" s="130"/>
      <c r="H71" s="130"/>
      <c r="I71" s="130"/>
      <c r="J71" s="131"/>
      <c r="K71" s="132"/>
      <c r="L71" s="132"/>
      <c r="M71" s="131"/>
    </row>
    <row r="72" spans="1:13">
      <c r="A72" s="85"/>
      <c r="B72" s="84"/>
      <c r="C72" s="84"/>
      <c r="D72" s="84"/>
      <c r="E72" s="96">
        <v>6</v>
      </c>
      <c r="F72" s="86"/>
      <c r="G72" s="252" t="s">
        <v>23</v>
      </c>
      <c r="H72" s="252"/>
      <c r="I72" s="253"/>
      <c r="J72" s="94"/>
      <c r="K72" s="93"/>
      <c r="L72" s="93"/>
      <c r="M72" s="107"/>
    </row>
    <row r="73" spans="1:13">
      <c r="A73" s="85"/>
      <c r="B73" s="84"/>
      <c r="C73" s="84"/>
      <c r="D73" s="84"/>
      <c r="E73" s="96">
        <v>7</v>
      </c>
      <c r="F73" s="86"/>
      <c r="G73" s="252" t="s">
        <v>24</v>
      </c>
      <c r="H73" s="252"/>
      <c r="I73" s="253"/>
      <c r="J73" s="94"/>
      <c r="K73" s="93"/>
      <c r="L73" s="93"/>
      <c r="M73" s="107"/>
    </row>
    <row r="74" spans="1:13">
      <c r="A74" s="85"/>
      <c r="B74" s="84"/>
      <c r="C74" s="84"/>
      <c r="D74" s="84"/>
      <c r="E74" s="96">
        <v>8</v>
      </c>
      <c r="F74" s="86"/>
      <c r="G74" s="252" t="s">
        <v>25</v>
      </c>
      <c r="H74" s="252"/>
      <c r="I74" s="253"/>
      <c r="J74" s="94"/>
      <c r="K74" s="93"/>
      <c r="L74" s="93"/>
      <c r="M74" s="107"/>
    </row>
    <row r="75" spans="1:13" ht="15.75" thickBot="1">
      <c r="A75" s="85"/>
      <c r="B75" s="84"/>
      <c r="C75" s="84"/>
      <c r="D75" s="84"/>
      <c r="E75" s="96">
        <v>9</v>
      </c>
      <c r="F75" s="86"/>
      <c r="G75" s="254" t="s">
        <v>15</v>
      </c>
      <c r="H75" s="254"/>
      <c r="I75" s="255"/>
      <c r="J75" s="94"/>
      <c r="K75" s="93"/>
      <c r="L75" s="93"/>
      <c r="M75" s="107"/>
    </row>
    <row r="76" spans="1:13" ht="16.5" thickTop="1" thickBot="1">
      <c r="A76" s="88"/>
      <c r="B76" s="89"/>
      <c r="C76" s="89"/>
      <c r="D76" s="89"/>
      <c r="E76" s="97"/>
      <c r="F76" s="256" t="s">
        <v>64</v>
      </c>
      <c r="G76" s="256"/>
      <c r="H76" s="256"/>
      <c r="I76" s="256"/>
      <c r="J76" s="177">
        <f>SUM(J66:J75)</f>
        <v>180000</v>
      </c>
      <c r="K76" s="177">
        <f t="shared" ref="K76:M76" si="6">SUM(K66:K75)</f>
        <v>119000</v>
      </c>
      <c r="L76" s="177">
        <f t="shared" si="6"/>
        <v>54438</v>
      </c>
      <c r="M76" s="177">
        <f t="shared" si="6"/>
        <v>173438</v>
      </c>
    </row>
    <row r="77" spans="1:13" ht="30" customHeight="1">
      <c r="A77" s="81">
        <v>6</v>
      </c>
      <c r="B77" s="82"/>
      <c r="C77" s="82"/>
      <c r="D77" s="82"/>
      <c r="E77" s="83"/>
      <c r="F77" s="257" t="s">
        <v>135</v>
      </c>
      <c r="G77" s="258"/>
      <c r="H77" s="258"/>
      <c r="I77" s="258"/>
      <c r="J77" s="99"/>
      <c r="K77" s="108"/>
      <c r="L77" s="108"/>
      <c r="M77" s="123"/>
    </row>
    <row r="78" spans="1:13">
      <c r="A78" s="85"/>
      <c r="B78" s="84"/>
      <c r="C78" s="84"/>
      <c r="D78" s="84"/>
      <c r="E78" s="96"/>
      <c r="F78" s="130" t="s">
        <v>65</v>
      </c>
      <c r="G78" s="130"/>
      <c r="H78" s="130"/>
      <c r="I78" s="130"/>
      <c r="J78" s="131"/>
      <c r="K78" s="132"/>
      <c r="L78" s="132"/>
      <c r="M78" s="133"/>
    </row>
    <row r="79" spans="1:13">
      <c r="A79" s="85"/>
      <c r="B79" s="84"/>
      <c r="C79" s="84"/>
      <c r="D79" s="84"/>
      <c r="E79" s="96">
        <v>1</v>
      </c>
      <c r="F79" s="86"/>
      <c r="G79" s="86" t="s">
        <v>8</v>
      </c>
      <c r="H79" s="109"/>
      <c r="I79" s="86"/>
      <c r="J79" s="94"/>
      <c r="K79" s="93"/>
      <c r="L79" s="93"/>
      <c r="M79" s="107"/>
    </row>
    <row r="80" spans="1:13">
      <c r="A80" s="85"/>
      <c r="B80" s="84"/>
      <c r="C80" s="84"/>
      <c r="D80" s="84"/>
      <c r="E80" s="96">
        <v>2</v>
      </c>
      <c r="F80" s="86"/>
      <c r="G80" s="86" t="s">
        <v>9</v>
      </c>
      <c r="H80" s="86"/>
      <c r="I80" s="86"/>
      <c r="J80" s="94"/>
      <c r="K80" s="93"/>
      <c r="L80" s="93"/>
      <c r="M80" s="107"/>
    </row>
    <row r="81" spans="1:13">
      <c r="A81" s="85"/>
      <c r="B81" s="84"/>
      <c r="C81" s="84"/>
      <c r="D81" s="84"/>
      <c r="E81" s="96">
        <v>3</v>
      </c>
      <c r="F81" s="86"/>
      <c r="G81" s="86" t="s">
        <v>10</v>
      </c>
      <c r="H81" s="86"/>
      <c r="I81" s="86"/>
      <c r="J81" s="94">
        <v>1607160</v>
      </c>
      <c r="K81" s="93">
        <v>957160</v>
      </c>
      <c r="L81" s="93">
        <f>M81-K81</f>
        <v>143871</v>
      </c>
      <c r="M81" s="107">
        <v>1101031</v>
      </c>
    </row>
    <row r="82" spans="1:13">
      <c r="A82" s="85"/>
      <c r="B82" s="84"/>
      <c r="C82" s="84"/>
      <c r="D82" s="84"/>
      <c r="E82" s="96">
        <v>4</v>
      </c>
      <c r="F82" s="86"/>
      <c r="G82" s="252" t="s">
        <v>11</v>
      </c>
      <c r="H82" s="252"/>
      <c r="I82" s="253"/>
      <c r="J82" s="94"/>
      <c r="K82" s="93"/>
      <c r="L82" s="93"/>
      <c r="M82" s="107"/>
    </row>
    <row r="83" spans="1:13">
      <c r="A83" s="85"/>
      <c r="B83" s="84"/>
      <c r="C83" s="84"/>
      <c r="D83" s="84"/>
      <c r="E83" s="96">
        <v>5</v>
      </c>
      <c r="F83" s="86"/>
      <c r="G83" s="252" t="s">
        <v>12</v>
      </c>
      <c r="H83" s="252"/>
      <c r="I83" s="253"/>
      <c r="J83" s="94"/>
      <c r="K83" s="93"/>
      <c r="L83" s="93"/>
      <c r="M83" s="107"/>
    </row>
    <row r="84" spans="1:13">
      <c r="A84" s="85"/>
      <c r="B84" s="84"/>
      <c r="C84" s="84"/>
      <c r="D84" s="84"/>
      <c r="E84" s="96"/>
      <c r="F84" s="130" t="s">
        <v>68</v>
      </c>
      <c r="G84" s="130"/>
      <c r="H84" s="130"/>
      <c r="I84" s="130"/>
      <c r="J84" s="131"/>
      <c r="K84" s="132"/>
      <c r="L84" s="132"/>
      <c r="M84" s="131"/>
    </row>
    <row r="85" spans="1:13">
      <c r="A85" s="85"/>
      <c r="B85" s="84"/>
      <c r="C85" s="84"/>
      <c r="D85" s="84"/>
      <c r="E85" s="96">
        <v>6</v>
      </c>
      <c r="F85" s="86"/>
      <c r="G85" s="252" t="s">
        <v>23</v>
      </c>
      <c r="H85" s="252"/>
      <c r="I85" s="253"/>
      <c r="J85" s="94">
        <v>0</v>
      </c>
      <c r="K85" s="93">
        <v>0</v>
      </c>
      <c r="L85" s="93"/>
      <c r="M85" s="107">
        <f t="shared" ref="M85" si="7">K85+L85</f>
        <v>0</v>
      </c>
    </row>
    <row r="86" spans="1:13">
      <c r="A86" s="85"/>
      <c r="B86" s="84"/>
      <c r="C86" s="84"/>
      <c r="D86" s="84"/>
      <c r="E86" s="96">
        <v>7</v>
      </c>
      <c r="F86" s="86"/>
      <c r="G86" s="252" t="s">
        <v>24</v>
      </c>
      <c r="H86" s="252"/>
      <c r="I86" s="253"/>
      <c r="J86" s="94">
        <v>27940665</v>
      </c>
      <c r="K86" s="93">
        <v>27940665</v>
      </c>
      <c r="L86" s="93">
        <f>M86-K86</f>
        <v>0</v>
      </c>
      <c r="M86" s="107">
        <v>27940665</v>
      </c>
    </row>
    <row r="87" spans="1:13">
      <c r="A87" s="85"/>
      <c r="B87" s="84"/>
      <c r="C87" s="84"/>
      <c r="D87" s="84"/>
      <c r="E87" s="96">
        <v>8</v>
      </c>
      <c r="F87" s="86"/>
      <c r="G87" s="252" t="s">
        <v>25</v>
      </c>
      <c r="H87" s="252"/>
      <c r="I87" s="253"/>
      <c r="J87" s="94"/>
      <c r="K87" s="93"/>
      <c r="L87" s="93"/>
      <c r="M87" s="107"/>
    </row>
    <row r="88" spans="1:13" ht="15.75" thickBot="1">
      <c r="A88" s="85"/>
      <c r="B88" s="84"/>
      <c r="C88" s="84"/>
      <c r="D88" s="84"/>
      <c r="E88" s="96">
        <v>9</v>
      </c>
      <c r="F88" s="86"/>
      <c r="G88" s="254" t="s">
        <v>15</v>
      </c>
      <c r="H88" s="254"/>
      <c r="I88" s="255"/>
      <c r="J88" s="94"/>
      <c r="K88" s="93"/>
      <c r="L88" s="93"/>
      <c r="M88" s="107"/>
    </row>
    <row r="89" spans="1:13" ht="16.5" thickTop="1" thickBot="1">
      <c r="A89" s="88"/>
      <c r="B89" s="89"/>
      <c r="C89" s="89"/>
      <c r="D89" s="89"/>
      <c r="E89" s="97"/>
      <c r="F89" s="256" t="s">
        <v>64</v>
      </c>
      <c r="G89" s="256"/>
      <c r="H89" s="256"/>
      <c r="I89" s="256"/>
      <c r="J89" s="177">
        <f>SUM(J79:J88)</f>
        <v>29547825</v>
      </c>
      <c r="K89" s="177">
        <f t="shared" ref="K89:M89" si="8">SUM(K79:K88)</f>
        <v>28897825</v>
      </c>
      <c r="L89" s="177">
        <f t="shared" si="8"/>
        <v>143871</v>
      </c>
      <c r="M89" s="177">
        <f t="shared" si="8"/>
        <v>29041696</v>
      </c>
    </row>
    <row r="90" spans="1:13">
      <c r="A90" s="81">
        <v>7</v>
      </c>
      <c r="B90" s="82"/>
      <c r="C90" s="82"/>
      <c r="D90" s="82"/>
      <c r="E90" s="83"/>
      <c r="F90" s="257" t="s">
        <v>136</v>
      </c>
      <c r="G90" s="258"/>
      <c r="H90" s="258"/>
      <c r="I90" s="258"/>
      <c r="J90" s="99"/>
      <c r="K90" s="108"/>
      <c r="L90" s="108"/>
      <c r="M90" s="123"/>
    </row>
    <row r="91" spans="1:13">
      <c r="A91" s="85"/>
      <c r="B91" s="84"/>
      <c r="C91" s="84"/>
      <c r="D91" s="84"/>
      <c r="E91" s="96"/>
      <c r="F91" s="130" t="s">
        <v>65</v>
      </c>
      <c r="G91" s="130"/>
      <c r="H91" s="130"/>
      <c r="I91" s="130"/>
      <c r="J91" s="131"/>
      <c r="K91" s="132"/>
      <c r="L91" s="132"/>
      <c r="M91" s="133"/>
    </row>
    <row r="92" spans="1:13">
      <c r="A92" s="85"/>
      <c r="B92" s="84"/>
      <c r="C92" s="84"/>
      <c r="D92" s="84"/>
      <c r="E92" s="96">
        <v>1</v>
      </c>
      <c r="F92" s="86"/>
      <c r="G92" s="86" t="s">
        <v>8</v>
      </c>
      <c r="H92" s="109"/>
      <c r="I92" s="86"/>
      <c r="J92" s="94"/>
      <c r="K92" s="93"/>
      <c r="L92" s="93"/>
      <c r="M92" s="107"/>
    </row>
    <row r="93" spans="1:13">
      <c r="A93" s="85"/>
      <c r="B93" s="84"/>
      <c r="C93" s="84"/>
      <c r="D93" s="84"/>
      <c r="E93" s="96">
        <v>2</v>
      </c>
      <c r="F93" s="86"/>
      <c r="G93" s="86" t="s">
        <v>9</v>
      </c>
      <c r="H93" s="86"/>
      <c r="I93" s="86"/>
      <c r="J93" s="94"/>
      <c r="K93" s="93"/>
      <c r="L93" s="93"/>
      <c r="M93" s="107"/>
    </row>
    <row r="94" spans="1:13">
      <c r="A94" s="85"/>
      <c r="B94" s="84"/>
      <c r="C94" s="84"/>
      <c r="D94" s="84"/>
      <c r="E94" s="96">
        <v>3</v>
      </c>
      <c r="F94" s="86"/>
      <c r="G94" s="86" t="s">
        <v>10</v>
      </c>
      <c r="H94" s="86"/>
      <c r="I94" s="86"/>
      <c r="J94" s="94">
        <v>1760000</v>
      </c>
      <c r="K94" s="93">
        <v>1760000</v>
      </c>
      <c r="L94" s="93">
        <f>M94-K94</f>
        <v>-119701</v>
      </c>
      <c r="M94" s="107">
        <v>1640299</v>
      </c>
    </row>
    <row r="95" spans="1:13">
      <c r="A95" s="85"/>
      <c r="B95" s="84"/>
      <c r="C95" s="84"/>
      <c r="D95" s="84"/>
      <c r="E95" s="96">
        <v>4</v>
      </c>
      <c r="F95" s="86"/>
      <c r="G95" s="252" t="s">
        <v>11</v>
      </c>
      <c r="H95" s="252"/>
      <c r="I95" s="253"/>
      <c r="J95" s="94"/>
      <c r="K95" s="93"/>
      <c r="L95" s="93"/>
      <c r="M95" s="107"/>
    </row>
    <row r="96" spans="1:13">
      <c r="A96" s="85"/>
      <c r="B96" s="84"/>
      <c r="C96" s="84"/>
      <c r="D96" s="84"/>
      <c r="E96" s="96">
        <v>5</v>
      </c>
      <c r="F96" s="86"/>
      <c r="G96" s="252" t="s">
        <v>12</v>
      </c>
      <c r="H96" s="252"/>
      <c r="I96" s="253"/>
      <c r="J96" s="94"/>
      <c r="K96" s="93"/>
      <c r="L96" s="93"/>
      <c r="M96" s="107"/>
    </row>
    <row r="97" spans="1:13">
      <c r="A97" s="85"/>
      <c r="B97" s="84"/>
      <c r="C97" s="84"/>
      <c r="D97" s="84"/>
      <c r="E97" s="96"/>
      <c r="F97" s="130" t="s">
        <v>68</v>
      </c>
      <c r="G97" s="130"/>
      <c r="H97" s="130"/>
      <c r="I97" s="130"/>
      <c r="J97" s="131"/>
      <c r="K97" s="132"/>
      <c r="L97" s="132"/>
      <c r="M97" s="131"/>
    </row>
    <row r="98" spans="1:13">
      <c r="A98" s="85"/>
      <c r="B98" s="84"/>
      <c r="C98" s="84"/>
      <c r="D98" s="84"/>
      <c r="E98" s="96">
        <v>6</v>
      </c>
      <c r="F98" s="86"/>
      <c r="G98" s="252" t="s">
        <v>23</v>
      </c>
      <c r="H98" s="252"/>
      <c r="I98" s="253"/>
      <c r="J98" s="94"/>
      <c r="K98" s="93"/>
      <c r="L98" s="93"/>
      <c r="M98" s="107"/>
    </row>
    <row r="99" spans="1:13">
      <c r="A99" s="85"/>
      <c r="B99" s="84"/>
      <c r="C99" s="84"/>
      <c r="D99" s="84"/>
      <c r="E99" s="96">
        <v>7</v>
      </c>
      <c r="F99" s="86"/>
      <c r="G99" s="252" t="s">
        <v>24</v>
      </c>
      <c r="H99" s="252"/>
      <c r="I99" s="253"/>
      <c r="J99" s="94"/>
      <c r="K99" s="93"/>
      <c r="L99" s="93"/>
      <c r="M99" s="107"/>
    </row>
    <row r="100" spans="1:13">
      <c r="A100" s="85"/>
      <c r="B100" s="84"/>
      <c r="C100" s="84"/>
      <c r="D100" s="84"/>
      <c r="E100" s="96">
        <v>8</v>
      </c>
      <c r="F100" s="86"/>
      <c r="G100" s="252" t="s">
        <v>25</v>
      </c>
      <c r="H100" s="252"/>
      <c r="I100" s="253"/>
      <c r="J100" s="94"/>
      <c r="K100" s="93"/>
      <c r="L100" s="93"/>
      <c r="M100" s="107"/>
    </row>
    <row r="101" spans="1:13" ht="15.75" thickBot="1">
      <c r="A101" s="85"/>
      <c r="B101" s="84"/>
      <c r="C101" s="84"/>
      <c r="D101" s="84"/>
      <c r="E101" s="96">
        <v>9</v>
      </c>
      <c r="F101" s="86"/>
      <c r="G101" s="254" t="s">
        <v>15</v>
      </c>
      <c r="H101" s="254"/>
      <c r="I101" s="255"/>
      <c r="J101" s="94"/>
      <c r="K101" s="93"/>
      <c r="L101" s="93"/>
      <c r="M101" s="107"/>
    </row>
    <row r="102" spans="1:13" ht="16.5" thickTop="1" thickBot="1">
      <c r="A102" s="88"/>
      <c r="B102" s="89"/>
      <c r="C102" s="89"/>
      <c r="D102" s="89"/>
      <c r="E102" s="97"/>
      <c r="F102" s="256" t="s">
        <v>64</v>
      </c>
      <c r="G102" s="256"/>
      <c r="H102" s="256"/>
      <c r="I102" s="256"/>
      <c r="J102" s="177">
        <f>SUM(J92:J101)</f>
        <v>1760000</v>
      </c>
      <c r="K102" s="177">
        <f t="shared" ref="K102:M102" si="9">SUM(K92:K101)</f>
        <v>1760000</v>
      </c>
      <c r="L102" s="177">
        <f t="shared" si="9"/>
        <v>-119701</v>
      </c>
      <c r="M102" s="207">
        <f t="shared" si="9"/>
        <v>1640299</v>
      </c>
    </row>
    <row r="103" spans="1:13">
      <c r="A103" s="81">
        <v>8</v>
      </c>
      <c r="B103" s="82"/>
      <c r="C103" s="82"/>
      <c r="D103" s="82"/>
      <c r="E103" s="83"/>
      <c r="F103" s="257" t="s">
        <v>137</v>
      </c>
      <c r="G103" s="258"/>
      <c r="H103" s="258"/>
      <c r="I103" s="258"/>
      <c r="J103" s="99"/>
      <c r="K103" s="108"/>
      <c r="L103" s="108"/>
      <c r="M103" s="123"/>
    </row>
    <row r="104" spans="1:13">
      <c r="A104" s="85"/>
      <c r="B104" s="84"/>
      <c r="C104" s="84"/>
      <c r="D104" s="84"/>
      <c r="E104" s="96"/>
      <c r="F104" s="130" t="s">
        <v>65</v>
      </c>
      <c r="G104" s="130"/>
      <c r="H104" s="130"/>
      <c r="I104" s="130"/>
      <c r="J104" s="131"/>
      <c r="K104" s="132"/>
      <c r="L104" s="132"/>
      <c r="M104" s="133"/>
    </row>
    <row r="105" spans="1:13">
      <c r="A105" s="85"/>
      <c r="B105" s="84"/>
      <c r="C105" s="84"/>
      <c r="D105" s="84"/>
      <c r="E105" s="96">
        <v>1</v>
      </c>
      <c r="F105" s="86"/>
      <c r="G105" s="86" t="s">
        <v>8</v>
      </c>
      <c r="H105" s="109"/>
      <c r="I105" s="86"/>
      <c r="J105" s="94"/>
      <c r="K105" s="93"/>
      <c r="L105" s="93"/>
      <c r="M105" s="107"/>
    </row>
    <row r="106" spans="1:13">
      <c r="A106" s="85"/>
      <c r="B106" s="84"/>
      <c r="C106" s="84"/>
      <c r="D106" s="84"/>
      <c r="E106" s="96">
        <v>2</v>
      </c>
      <c r="F106" s="86"/>
      <c r="G106" s="86" t="s">
        <v>9</v>
      </c>
      <c r="H106" s="86"/>
      <c r="I106" s="86"/>
      <c r="J106" s="94"/>
      <c r="K106" s="93"/>
      <c r="L106" s="93"/>
      <c r="M106" s="107"/>
    </row>
    <row r="107" spans="1:13">
      <c r="A107" s="85"/>
      <c r="B107" s="84"/>
      <c r="C107" s="84"/>
      <c r="D107" s="84"/>
      <c r="E107" s="96">
        <v>3</v>
      </c>
      <c r="F107" s="86"/>
      <c r="G107" s="86" t="s">
        <v>10</v>
      </c>
      <c r="H107" s="86"/>
      <c r="I107" s="86"/>
      <c r="J107" s="94">
        <v>700000</v>
      </c>
      <c r="K107" s="93">
        <v>300000</v>
      </c>
      <c r="L107" s="93">
        <f>M107-K107</f>
        <v>-130902</v>
      </c>
      <c r="M107" s="107">
        <v>169098</v>
      </c>
    </row>
    <row r="108" spans="1:13">
      <c r="A108" s="85"/>
      <c r="B108" s="84"/>
      <c r="C108" s="84"/>
      <c r="D108" s="84"/>
      <c r="E108" s="96">
        <v>4</v>
      </c>
      <c r="F108" s="86"/>
      <c r="G108" s="252" t="s">
        <v>11</v>
      </c>
      <c r="H108" s="252"/>
      <c r="I108" s="253"/>
      <c r="J108" s="94"/>
      <c r="K108" s="93"/>
      <c r="L108" s="93"/>
      <c r="M108" s="107"/>
    </row>
    <row r="109" spans="1:13">
      <c r="A109" s="85"/>
      <c r="B109" s="84"/>
      <c r="C109" s="84"/>
      <c r="D109" s="84"/>
      <c r="E109" s="96">
        <v>5</v>
      </c>
      <c r="F109" s="86"/>
      <c r="G109" s="252" t="s">
        <v>12</v>
      </c>
      <c r="H109" s="252"/>
      <c r="I109" s="253"/>
      <c r="J109" s="94"/>
      <c r="K109" s="93"/>
      <c r="L109" s="93"/>
      <c r="M109" s="107"/>
    </row>
    <row r="110" spans="1:13">
      <c r="A110" s="85"/>
      <c r="B110" s="84"/>
      <c r="C110" s="84"/>
      <c r="D110" s="84"/>
      <c r="E110" s="96"/>
      <c r="F110" s="130" t="s">
        <v>68</v>
      </c>
      <c r="G110" s="130"/>
      <c r="H110" s="130"/>
      <c r="I110" s="130"/>
      <c r="J110" s="131"/>
      <c r="K110" s="132"/>
      <c r="L110" s="132"/>
      <c r="M110" s="131"/>
    </row>
    <row r="111" spans="1:13">
      <c r="A111" s="85"/>
      <c r="B111" s="84"/>
      <c r="C111" s="84"/>
      <c r="D111" s="84"/>
      <c r="E111" s="96">
        <v>6</v>
      </c>
      <c r="F111" s="86"/>
      <c r="G111" s="252" t="s">
        <v>23</v>
      </c>
      <c r="H111" s="252"/>
      <c r="I111" s="253"/>
      <c r="J111" s="94"/>
      <c r="K111" s="93"/>
      <c r="L111" s="93"/>
      <c r="M111" s="107"/>
    </row>
    <row r="112" spans="1:13">
      <c r="A112" s="85"/>
      <c r="B112" s="84"/>
      <c r="C112" s="84"/>
      <c r="D112" s="84"/>
      <c r="E112" s="96">
        <v>7</v>
      </c>
      <c r="F112" s="86"/>
      <c r="G112" s="252" t="s">
        <v>24</v>
      </c>
      <c r="H112" s="252"/>
      <c r="I112" s="253"/>
      <c r="J112" s="94"/>
      <c r="K112" s="93"/>
      <c r="L112" s="93"/>
      <c r="M112" s="107"/>
    </row>
    <row r="113" spans="1:13">
      <c r="A113" s="85"/>
      <c r="B113" s="84"/>
      <c r="C113" s="84"/>
      <c r="D113" s="84"/>
      <c r="E113" s="96">
        <v>8</v>
      </c>
      <c r="F113" s="86"/>
      <c r="G113" s="252" t="s">
        <v>25</v>
      </c>
      <c r="H113" s="252"/>
      <c r="I113" s="253"/>
      <c r="J113" s="94"/>
      <c r="K113" s="93"/>
      <c r="L113" s="93"/>
      <c r="M113" s="107"/>
    </row>
    <row r="114" spans="1:13" ht="15.75" thickBot="1">
      <c r="A114" s="85"/>
      <c r="B114" s="84"/>
      <c r="C114" s="84"/>
      <c r="D114" s="84"/>
      <c r="E114" s="96">
        <v>9</v>
      </c>
      <c r="F114" s="86"/>
      <c r="G114" s="254" t="s">
        <v>15</v>
      </c>
      <c r="H114" s="254"/>
      <c r="I114" s="255"/>
      <c r="J114" s="94"/>
      <c r="K114" s="93"/>
      <c r="L114" s="93"/>
      <c r="M114" s="107"/>
    </row>
    <row r="115" spans="1:13" ht="16.5" thickTop="1" thickBot="1">
      <c r="A115" s="88"/>
      <c r="B115" s="89"/>
      <c r="C115" s="89"/>
      <c r="D115" s="89"/>
      <c r="E115" s="97"/>
      <c r="F115" s="256" t="s">
        <v>64</v>
      </c>
      <c r="G115" s="256"/>
      <c r="H115" s="256"/>
      <c r="I115" s="256"/>
      <c r="J115" s="177">
        <f>SUM(J105:J114)</f>
        <v>700000</v>
      </c>
      <c r="K115" s="177">
        <f t="shared" ref="K115:M115" si="10">SUM(K105:K114)</f>
        <v>300000</v>
      </c>
      <c r="L115" s="177">
        <f t="shared" si="10"/>
        <v>-130902</v>
      </c>
      <c r="M115" s="207">
        <f t="shared" si="10"/>
        <v>169098</v>
      </c>
    </row>
    <row r="116" spans="1:13">
      <c r="A116" s="81">
        <v>9</v>
      </c>
      <c r="B116" s="82"/>
      <c r="C116" s="82"/>
      <c r="D116" s="82"/>
      <c r="E116" s="83"/>
      <c r="F116" s="257" t="s">
        <v>145</v>
      </c>
      <c r="G116" s="258"/>
      <c r="H116" s="258"/>
      <c r="I116" s="258"/>
      <c r="J116" s="99"/>
      <c r="K116" s="108"/>
      <c r="L116" s="108"/>
      <c r="M116" s="123"/>
    </row>
    <row r="117" spans="1:13">
      <c r="A117" s="85"/>
      <c r="B117" s="84"/>
      <c r="C117" s="84"/>
      <c r="D117" s="84"/>
      <c r="E117" s="96"/>
      <c r="F117" s="130" t="s">
        <v>65</v>
      </c>
      <c r="G117" s="130"/>
      <c r="H117" s="130"/>
      <c r="I117" s="130"/>
      <c r="J117" s="131"/>
      <c r="K117" s="132"/>
      <c r="L117" s="132"/>
      <c r="M117" s="133"/>
    </row>
    <row r="118" spans="1:13">
      <c r="A118" s="85"/>
      <c r="B118" s="84"/>
      <c r="C118" s="84"/>
      <c r="D118" s="84"/>
      <c r="E118" s="96">
        <v>1</v>
      </c>
      <c r="F118" s="86"/>
      <c r="G118" s="86" t="s">
        <v>8</v>
      </c>
      <c r="H118" s="109"/>
      <c r="I118" s="86"/>
      <c r="J118" s="94"/>
      <c r="K118" s="93"/>
      <c r="L118" s="93"/>
      <c r="M118" s="107"/>
    </row>
    <row r="119" spans="1:13">
      <c r="A119" s="85"/>
      <c r="B119" s="84"/>
      <c r="C119" s="84"/>
      <c r="D119" s="84"/>
      <c r="E119" s="96">
        <v>2</v>
      </c>
      <c r="F119" s="86"/>
      <c r="G119" s="86" t="s">
        <v>9</v>
      </c>
      <c r="H119" s="86"/>
      <c r="I119" s="86"/>
      <c r="J119" s="94"/>
      <c r="K119" s="93"/>
      <c r="L119" s="93"/>
      <c r="M119" s="107"/>
    </row>
    <row r="120" spans="1:13">
      <c r="A120" s="85"/>
      <c r="B120" s="84"/>
      <c r="C120" s="84"/>
      <c r="D120" s="84"/>
      <c r="E120" s="96">
        <v>3</v>
      </c>
      <c r="F120" s="86"/>
      <c r="G120" s="86" t="s">
        <v>10</v>
      </c>
      <c r="H120" s="86"/>
      <c r="I120" s="86"/>
      <c r="J120" s="94">
        <v>100000</v>
      </c>
      <c r="K120" s="93">
        <v>181000</v>
      </c>
      <c r="L120" s="93"/>
      <c r="M120" s="107">
        <f t="shared" ref="M120" si="11">K120+L120</f>
        <v>181000</v>
      </c>
    </row>
    <row r="121" spans="1:13">
      <c r="A121" s="85"/>
      <c r="B121" s="84"/>
      <c r="C121" s="84"/>
      <c r="D121" s="84"/>
      <c r="E121" s="96">
        <v>4</v>
      </c>
      <c r="F121" s="86"/>
      <c r="G121" s="252" t="s">
        <v>11</v>
      </c>
      <c r="H121" s="252"/>
      <c r="I121" s="253"/>
      <c r="J121" s="94"/>
      <c r="K121" s="93"/>
      <c r="L121" s="93"/>
      <c r="M121" s="107"/>
    </row>
    <row r="122" spans="1:13">
      <c r="A122" s="85"/>
      <c r="B122" s="84"/>
      <c r="C122" s="84"/>
      <c r="D122" s="84"/>
      <c r="E122" s="96">
        <v>5</v>
      </c>
      <c r="F122" s="86"/>
      <c r="G122" s="252" t="s">
        <v>12</v>
      </c>
      <c r="H122" s="252"/>
      <c r="I122" s="253"/>
      <c r="J122" s="94"/>
      <c r="K122" s="93"/>
      <c r="L122" s="93"/>
      <c r="M122" s="107"/>
    </row>
    <row r="123" spans="1:13">
      <c r="A123" s="85"/>
      <c r="B123" s="84"/>
      <c r="C123" s="84"/>
      <c r="D123" s="84"/>
      <c r="E123" s="96"/>
      <c r="F123" s="130" t="s">
        <v>68</v>
      </c>
      <c r="G123" s="130"/>
      <c r="H123" s="130"/>
      <c r="I123" s="130"/>
      <c r="J123" s="131"/>
      <c r="K123" s="132"/>
      <c r="L123" s="132"/>
      <c r="M123" s="131"/>
    </row>
    <row r="124" spans="1:13">
      <c r="A124" s="85"/>
      <c r="B124" s="84"/>
      <c r="C124" s="84"/>
      <c r="D124" s="84"/>
      <c r="E124" s="96">
        <v>6</v>
      </c>
      <c r="F124" s="86"/>
      <c r="G124" s="252" t="s">
        <v>23</v>
      </c>
      <c r="H124" s="252"/>
      <c r="I124" s="253"/>
      <c r="J124" s="94"/>
      <c r="K124" s="93"/>
      <c r="L124" s="93"/>
      <c r="M124" s="107"/>
    </row>
    <row r="125" spans="1:13">
      <c r="A125" s="85"/>
      <c r="B125" s="84"/>
      <c r="C125" s="84"/>
      <c r="D125" s="84"/>
      <c r="E125" s="96">
        <v>7</v>
      </c>
      <c r="F125" s="86"/>
      <c r="G125" s="252" t="s">
        <v>24</v>
      </c>
      <c r="H125" s="252"/>
      <c r="I125" s="253"/>
      <c r="J125" s="94"/>
      <c r="K125" s="93"/>
      <c r="L125" s="93"/>
      <c r="M125" s="107"/>
    </row>
    <row r="126" spans="1:13">
      <c r="A126" s="85"/>
      <c r="B126" s="84"/>
      <c r="C126" s="84"/>
      <c r="D126" s="84"/>
      <c r="E126" s="96">
        <v>8</v>
      </c>
      <c r="F126" s="86"/>
      <c r="G126" s="252" t="s">
        <v>25</v>
      </c>
      <c r="H126" s="252"/>
      <c r="I126" s="253"/>
      <c r="J126" s="94"/>
      <c r="K126" s="93"/>
      <c r="L126" s="93"/>
      <c r="M126" s="107"/>
    </row>
    <row r="127" spans="1:13" ht="15.75" thickBot="1">
      <c r="A127" s="85"/>
      <c r="B127" s="84"/>
      <c r="C127" s="84"/>
      <c r="D127" s="84"/>
      <c r="E127" s="96">
        <v>9</v>
      </c>
      <c r="F127" s="86"/>
      <c r="G127" s="254" t="s">
        <v>15</v>
      </c>
      <c r="H127" s="254"/>
      <c r="I127" s="255"/>
      <c r="J127" s="94"/>
      <c r="K127" s="93"/>
      <c r="L127" s="93"/>
      <c r="M127" s="107"/>
    </row>
    <row r="128" spans="1:13" ht="16.5" thickTop="1" thickBot="1">
      <c r="A128" s="88"/>
      <c r="B128" s="89"/>
      <c r="C128" s="89"/>
      <c r="D128" s="89"/>
      <c r="E128" s="97"/>
      <c r="F128" s="256" t="s">
        <v>64</v>
      </c>
      <c r="G128" s="256"/>
      <c r="H128" s="256"/>
      <c r="I128" s="256"/>
      <c r="J128" s="177">
        <f>SUM(J118:J127)</f>
        <v>100000</v>
      </c>
      <c r="K128" s="177">
        <f t="shared" ref="K128:M128" si="12">SUM(K118:K127)</f>
        <v>181000</v>
      </c>
      <c r="L128" s="177">
        <f t="shared" si="12"/>
        <v>0</v>
      </c>
      <c r="M128" s="207">
        <f t="shared" si="12"/>
        <v>181000</v>
      </c>
    </row>
    <row r="129" spans="1:13">
      <c r="A129" s="81">
        <v>10</v>
      </c>
      <c r="B129" s="82"/>
      <c r="C129" s="82"/>
      <c r="D129" s="82"/>
      <c r="E129" s="83"/>
      <c r="F129" s="257" t="s">
        <v>138</v>
      </c>
      <c r="G129" s="258"/>
      <c r="H129" s="258"/>
      <c r="I129" s="258"/>
      <c r="J129" s="99"/>
      <c r="K129" s="108"/>
      <c r="L129" s="108"/>
      <c r="M129" s="123"/>
    </row>
    <row r="130" spans="1:13">
      <c r="A130" s="85"/>
      <c r="B130" s="84"/>
      <c r="C130" s="84"/>
      <c r="D130" s="84"/>
      <c r="E130" s="96"/>
      <c r="F130" s="130" t="s">
        <v>65</v>
      </c>
      <c r="G130" s="130"/>
      <c r="H130" s="130"/>
      <c r="I130" s="130"/>
      <c r="J130" s="131"/>
      <c r="K130" s="132"/>
      <c r="L130" s="132"/>
      <c r="M130" s="133"/>
    </row>
    <row r="131" spans="1:13">
      <c r="A131" s="85"/>
      <c r="B131" s="84"/>
      <c r="C131" s="84"/>
      <c r="D131" s="84"/>
      <c r="E131" s="96">
        <v>1</v>
      </c>
      <c r="F131" s="86"/>
      <c r="G131" s="86" t="s">
        <v>8</v>
      </c>
      <c r="H131" s="109"/>
      <c r="I131" s="86"/>
      <c r="J131" s="94">
        <v>240000</v>
      </c>
      <c r="K131" s="93">
        <v>240000</v>
      </c>
      <c r="L131" s="93">
        <v>0</v>
      </c>
      <c r="M131" s="107">
        <f>K131+L131</f>
        <v>240000</v>
      </c>
    </row>
    <row r="132" spans="1:13">
      <c r="A132" s="85"/>
      <c r="B132" s="84"/>
      <c r="C132" s="84"/>
      <c r="D132" s="84"/>
      <c r="E132" s="96">
        <v>2</v>
      </c>
      <c r="F132" s="86"/>
      <c r="G132" s="86" t="s">
        <v>9</v>
      </c>
      <c r="H132" s="86"/>
      <c r="I132" s="86"/>
      <c r="J132" s="94">
        <v>48420</v>
      </c>
      <c r="K132" s="93">
        <v>48420</v>
      </c>
      <c r="L132" s="93">
        <f>M132-K132</f>
        <v>-5850</v>
      </c>
      <c r="M132" s="107">
        <v>42570</v>
      </c>
    </row>
    <row r="133" spans="1:13">
      <c r="A133" s="85"/>
      <c r="B133" s="84"/>
      <c r="C133" s="84"/>
      <c r="D133" s="84"/>
      <c r="E133" s="96">
        <v>3</v>
      </c>
      <c r="F133" s="86"/>
      <c r="G133" s="86" t="s">
        <v>10</v>
      </c>
      <c r="H133" s="86"/>
      <c r="I133" s="86"/>
      <c r="J133" s="94">
        <v>900000</v>
      </c>
      <c r="K133" s="93">
        <v>550000</v>
      </c>
      <c r="L133" s="93">
        <f>M133-K133</f>
        <v>-63252</v>
      </c>
      <c r="M133" s="107">
        <v>486748</v>
      </c>
    </row>
    <row r="134" spans="1:13">
      <c r="A134" s="85"/>
      <c r="B134" s="84"/>
      <c r="C134" s="84"/>
      <c r="D134" s="84"/>
      <c r="E134" s="96">
        <v>4</v>
      </c>
      <c r="F134" s="86"/>
      <c r="G134" s="252" t="s">
        <v>11</v>
      </c>
      <c r="H134" s="252"/>
      <c r="I134" s="253"/>
      <c r="J134" s="94"/>
      <c r="K134" s="93"/>
      <c r="L134" s="93"/>
      <c r="M134" s="107"/>
    </row>
    <row r="135" spans="1:13">
      <c r="A135" s="85"/>
      <c r="B135" s="84"/>
      <c r="C135" s="84"/>
      <c r="D135" s="84"/>
      <c r="E135" s="96">
        <v>5</v>
      </c>
      <c r="F135" s="86"/>
      <c r="G135" s="252" t="s">
        <v>12</v>
      </c>
      <c r="H135" s="252"/>
      <c r="I135" s="253"/>
      <c r="J135" s="94"/>
      <c r="K135" s="93"/>
      <c r="L135" s="93"/>
      <c r="M135" s="107"/>
    </row>
    <row r="136" spans="1:13">
      <c r="A136" s="85"/>
      <c r="B136" s="84"/>
      <c r="C136" s="84"/>
      <c r="D136" s="84"/>
      <c r="E136" s="96"/>
      <c r="F136" s="130" t="s">
        <v>68</v>
      </c>
      <c r="G136" s="130"/>
      <c r="H136" s="130"/>
      <c r="I136" s="130"/>
      <c r="J136" s="131"/>
      <c r="K136" s="132"/>
      <c r="L136" s="132"/>
      <c r="M136" s="131"/>
    </row>
    <row r="137" spans="1:13">
      <c r="A137" s="85"/>
      <c r="B137" s="84"/>
      <c r="C137" s="84"/>
      <c r="D137" s="84"/>
      <c r="E137" s="96">
        <v>6</v>
      </c>
      <c r="F137" s="86"/>
      <c r="G137" s="252" t="s">
        <v>23</v>
      </c>
      <c r="H137" s="252"/>
      <c r="I137" s="253"/>
      <c r="J137" s="94"/>
      <c r="K137" s="93"/>
      <c r="L137" s="93">
        <f>M137-K137</f>
        <v>70231</v>
      </c>
      <c r="M137" s="107">
        <v>70231</v>
      </c>
    </row>
    <row r="138" spans="1:13">
      <c r="A138" s="85"/>
      <c r="B138" s="84"/>
      <c r="C138" s="84"/>
      <c r="D138" s="84"/>
      <c r="E138" s="96">
        <v>7</v>
      </c>
      <c r="F138" s="86"/>
      <c r="G138" s="252" t="s">
        <v>24</v>
      </c>
      <c r="H138" s="252"/>
      <c r="I138" s="253"/>
      <c r="J138" s="94"/>
      <c r="K138" s="93"/>
      <c r="L138" s="93"/>
      <c r="M138" s="107"/>
    </row>
    <row r="139" spans="1:13">
      <c r="A139" s="85"/>
      <c r="B139" s="84"/>
      <c r="C139" s="84"/>
      <c r="D139" s="84"/>
      <c r="E139" s="96">
        <v>8</v>
      </c>
      <c r="F139" s="86"/>
      <c r="G139" s="252" t="s">
        <v>25</v>
      </c>
      <c r="H139" s="252"/>
      <c r="I139" s="253"/>
      <c r="J139" s="94"/>
      <c r="K139" s="93"/>
      <c r="L139" s="93"/>
      <c r="M139" s="107"/>
    </row>
    <row r="140" spans="1:13" ht="15.75" thickBot="1">
      <c r="A140" s="85"/>
      <c r="B140" s="84"/>
      <c r="C140" s="84"/>
      <c r="D140" s="84"/>
      <c r="E140" s="96">
        <v>9</v>
      </c>
      <c r="F140" s="86"/>
      <c r="G140" s="254" t="s">
        <v>15</v>
      </c>
      <c r="H140" s="254"/>
      <c r="I140" s="255"/>
      <c r="J140" s="94"/>
      <c r="K140" s="93"/>
      <c r="L140" s="93"/>
      <c r="M140" s="107"/>
    </row>
    <row r="141" spans="1:13" ht="16.5" thickTop="1" thickBot="1">
      <c r="A141" s="88"/>
      <c r="B141" s="89"/>
      <c r="C141" s="89"/>
      <c r="D141" s="89"/>
      <c r="E141" s="97"/>
      <c r="F141" s="256" t="s">
        <v>64</v>
      </c>
      <c r="G141" s="256"/>
      <c r="H141" s="256"/>
      <c r="I141" s="256"/>
      <c r="J141" s="177">
        <f>SUM(J131:J140)</f>
        <v>1188420</v>
      </c>
      <c r="K141" s="177">
        <f t="shared" ref="K141:M141" si="13">SUM(K131:K140)</f>
        <v>838420</v>
      </c>
      <c r="L141" s="177">
        <f t="shared" si="13"/>
        <v>1129</v>
      </c>
      <c r="M141" s="207">
        <f t="shared" si="13"/>
        <v>839549</v>
      </c>
    </row>
    <row r="142" spans="1:13">
      <c r="A142" s="81">
        <v>11</v>
      </c>
      <c r="B142" s="82"/>
      <c r="C142" s="82"/>
      <c r="D142" s="82"/>
      <c r="E142" s="83"/>
      <c r="F142" s="257" t="s">
        <v>146</v>
      </c>
      <c r="G142" s="258"/>
      <c r="H142" s="258"/>
      <c r="I142" s="258"/>
      <c r="J142" s="99"/>
      <c r="K142" s="108"/>
      <c r="L142" s="108"/>
      <c r="M142" s="123"/>
    </row>
    <row r="143" spans="1:13">
      <c r="A143" s="85"/>
      <c r="B143" s="84"/>
      <c r="C143" s="84"/>
      <c r="D143" s="84"/>
      <c r="E143" s="96"/>
      <c r="F143" s="130" t="s">
        <v>65</v>
      </c>
      <c r="G143" s="130"/>
      <c r="H143" s="130"/>
      <c r="I143" s="130"/>
      <c r="J143" s="131"/>
      <c r="K143" s="132"/>
      <c r="L143" s="132"/>
      <c r="M143" s="133"/>
    </row>
    <row r="144" spans="1:13">
      <c r="A144" s="85"/>
      <c r="B144" s="84"/>
      <c r="C144" s="84"/>
      <c r="D144" s="84"/>
      <c r="E144" s="96">
        <v>1</v>
      </c>
      <c r="F144" s="86"/>
      <c r="G144" s="86" t="s">
        <v>8</v>
      </c>
      <c r="H144" s="109"/>
      <c r="I144" s="86"/>
      <c r="J144" s="94"/>
      <c r="K144" s="93"/>
      <c r="L144" s="93"/>
      <c r="M144" s="107"/>
    </row>
    <row r="145" spans="1:13">
      <c r="A145" s="85"/>
      <c r="B145" s="84"/>
      <c r="C145" s="84"/>
      <c r="D145" s="84"/>
      <c r="E145" s="96">
        <v>2</v>
      </c>
      <c r="F145" s="86"/>
      <c r="G145" s="86" t="s">
        <v>9</v>
      </c>
      <c r="H145" s="86"/>
      <c r="I145" s="86"/>
      <c r="J145" s="94"/>
      <c r="K145" s="93"/>
      <c r="L145" s="93"/>
      <c r="M145" s="107"/>
    </row>
    <row r="146" spans="1:13">
      <c r="A146" s="85"/>
      <c r="B146" s="84"/>
      <c r="C146" s="84"/>
      <c r="D146" s="84"/>
      <c r="E146" s="96">
        <v>3</v>
      </c>
      <c r="F146" s="86"/>
      <c r="G146" s="86" t="s">
        <v>10</v>
      </c>
      <c r="H146" s="86"/>
      <c r="I146" s="86"/>
      <c r="J146" s="94">
        <v>620000</v>
      </c>
      <c r="K146" s="93">
        <v>240000</v>
      </c>
      <c r="L146" s="93">
        <f>M146-K146</f>
        <v>903491</v>
      </c>
      <c r="M146" s="107">
        <v>1143491</v>
      </c>
    </row>
    <row r="147" spans="1:13">
      <c r="A147" s="85"/>
      <c r="B147" s="84"/>
      <c r="C147" s="84"/>
      <c r="D147" s="84"/>
      <c r="E147" s="96">
        <v>4</v>
      </c>
      <c r="F147" s="86"/>
      <c r="G147" s="252" t="s">
        <v>11</v>
      </c>
      <c r="H147" s="252"/>
      <c r="I147" s="253"/>
      <c r="J147" s="94"/>
      <c r="K147" s="93"/>
      <c r="L147" s="93"/>
      <c r="M147" s="107"/>
    </row>
    <row r="148" spans="1:13">
      <c r="A148" s="85"/>
      <c r="B148" s="84"/>
      <c r="C148" s="84"/>
      <c r="D148" s="84"/>
      <c r="E148" s="96">
        <v>5</v>
      </c>
      <c r="F148" s="86"/>
      <c r="G148" s="252" t="s">
        <v>12</v>
      </c>
      <c r="H148" s="252"/>
      <c r="I148" s="253"/>
      <c r="J148" s="94"/>
      <c r="K148" s="93"/>
      <c r="L148" s="93"/>
      <c r="M148" s="107"/>
    </row>
    <row r="149" spans="1:13">
      <c r="A149" s="85"/>
      <c r="B149" s="84"/>
      <c r="C149" s="84"/>
      <c r="D149" s="84"/>
      <c r="E149" s="96"/>
      <c r="F149" s="130" t="s">
        <v>68</v>
      </c>
      <c r="G149" s="130"/>
      <c r="H149" s="130"/>
      <c r="I149" s="130"/>
      <c r="J149" s="131"/>
      <c r="K149" s="132"/>
      <c r="L149" s="132"/>
      <c r="M149" s="131"/>
    </row>
    <row r="150" spans="1:13">
      <c r="A150" s="85"/>
      <c r="B150" s="84"/>
      <c r="C150" s="84"/>
      <c r="D150" s="84"/>
      <c r="E150" s="96">
        <v>6</v>
      </c>
      <c r="F150" s="86"/>
      <c r="G150" s="252" t="s">
        <v>23</v>
      </c>
      <c r="H150" s="252"/>
      <c r="I150" s="253"/>
      <c r="J150" s="94"/>
      <c r="K150" s="93"/>
      <c r="L150" s="93"/>
      <c r="M150" s="107"/>
    </row>
    <row r="151" spans="1:13">
      <c r="A151" s="85"/>
      <c r="B151" s="84"/>
      <c r="C151" s="84"/>
      <c r="D151" s="84"/>
      <c r="E151" s="96">
        <v>7</v>
      </c>
      <c r="F151" s="86"/>
      <c r="G151" s="252" t="s">
        <v>24</v>
      </c>
      <c r="H151" s="252"/>
      <c r="I151" s="253"/>
      <c r="J151" s="94"/>
      <c r="K151" s="93"/>
      <c r="L151" s="93"/>
      <c r="M151" s="107"/>
    </row>
    <row r="152" spans="1:13">
      <c r="A152" s="85"/>
      <c r="B152" s="84"/>
      <c r="C152" s="84"/>
      <c r="D152" s="84"/>
      <c r="E152" s="96">
        <v>8</v>
      </c>
      <c r="F152" s="86"/>
      <c r="G152" s="252" t="s">
        <v>25</v>
      </c>
      <c r="H152" s="252"/>
      <c r="I152" s="253"/>
      <c r="J152" s="94"/>
      <c r="K152" s="93"/>
      <c r="L152" s="93"/>
      <c r="M152" s="107"/>
    </row>
    <row r="153" spans="1:13" ht="15.75" thickBot="1">
      <c r="A153" s="85"/>
      <c r="B153" s="84"/>
      <c r="C153" s="84"/>
      <c r="D153" s="84"/>
      <c r="E153" s="96">
        <v>9</v>
      </c>
      <c r="F153" s="86"/>
      <c r="G153" s="254" t="s">
        <v>15</v>
      </c>
      <c r="H153" s="254"/>
      <c r="I153" s="255"/>
      <c r="J153" s="94"/>
      <c r="K153" s="93"/>
      <c r="L153" s="93"/>
      <c r="M153" s="107"/>
    </row>
    <row r="154" spans="1:13" ht="16.5" thickTop="1" thickBot="1">
      <c r="A154" s="88"/>
      <c r="B154" s="89"/>
      <c r="C154" s="89"/>
      <c r="D154" s="89"/>
      <c r="E154" s="97"/>
      <c r="F154" s="256" t="s">
        <v>64</v>
      </c>
      <c r="G154" s="256"/>
      <c r="H154" s="256"/>
      <c r="I154" s="256"/>
      <c r="J154" s="177">
        <f>SUM(J144:J153)</f>
        <v>620000</v>
      </c>
      <c r="K154" s="177">
        <f t="shared" ref="K154:M154" si="14">SUM(K144:K153)</f>
        <v>240000</v>
      </c>
      <c r="L154" s="177">
        <f t="shared" si="14"/>
        <v>903491</v>
      </c>
      <c r="M154" s="207">
        <f t="shared" si="14"/>
        <v>1143491</v>
      </c>
    </row>
    <row r="155" spans="1:13" ht="30" customHeight="1">
      <c r="A155" s="81">
        <v>12</v>
      </c>
      <c r="B155" s="82"/>
      <c r="C155" s="82"/>
      <c r="D155" s="82"/>
      <c r="E155" s="83"/>
      <c r="F155" s="257" t="s">
        <v>139</v>
      </c>
      <c r="G155" s="258"/>
      <c r="H155" s="258"/>
      <c r="I155" s="258"/>
      <c r="J155" s="99"/>
      <c r="K155" s="108"/>
      <c r="L155" s="108"/>
      <c r="M155" s="123"/>
    </row>
    <row r="156" spans="1:13">
      <c r="A156" s="85"/>
      <c r="B156" s="84"/>
      <c r="C156" s="84"/>
      <c r="D156" s="84"/>
      <c r="E156" s="96"/>
      <c r="F156" s="130" t="s">
        <v>65</v>
      </c>
      <c r="G156" s="130"/>
      <c r="H156" s="130"/>
      <c r="I156" s="130"/>
      <c r="J156" s="131"/>
      <c r="K156" s="132"/>
      <c r="L156" s="132"/>
      <c r="M156" s="133"/>
    </row>
    <row r="157" spans="1:13">
      <c r="A157" s="85"/>
      <c r="B157" s="84"/>
      <c r="C157" s="84"/>
      <c r="D157" s="84"/>
      <c r="E157" s="96">
        <v>1</v>
      </c>
      <c r="F157" s="86"/>
      <c r="G157" s="86" t="s">
        <v>8</v>
      </c>
      <c r="H157" s="109"/>
      <c r="I157" s="86"/>
      <c r="J157" s="94"/>
      <c r="K157" s="93"/>
      <c r="L157" s="93"/>
      <c r="M157" s="107"/>
    </row>
    <row r="158" spans="1:13">
      <c r="A158" s="85"/>
      <c r="B158" s="84"/>
      <c r="C158" s="84"/>
      <c r="D158" s="84"/>
      <c r="E158" s="96">
        <v>2</v>
      </c>
      <c r="F158" s="86"/>
      <c r="G158" s="86" t="s">
        <v>9</v>
      </c>
      <c r="H158" s="86"/>
      <c r="I158" s="86"/>
      <c r="J158" s="94"/>
      <c r="K158" s="93"/>
      <c r="L158" s="93"/>
      <c r="M158" s="107"/>
    </row>
    <row r="159" spans="1:13">
      <c r="A159" s="85"/>
      <c r="B159" s="84"/>
      <c r="C159" s="84"/>
      <c r="D159" s="84"/>
      <c r="E159" s="96">
        <v>3</v>
      </c>
      <c r="F159" s="86"/>
      <c r="G159" s="86" t="s">
        <v>10</v>
      </c>
      <c r="H159" s="86"/>
      <c r="I159" s="86"/>
      <c r="J159" s="94"/>
      <c r="K159" s="93"/>
      <c r="L159" s="93"/>
      <c r="M159" s="107"/>
    </row>
    <row r="160" spans="1:13">
      <c r="A160" s="85"/>
      <c r="B160" s="84"/>
      <c r="C160" s="84"/>
      <c r="D160" s="84"/>
      <c r="E160" s="96">
        <v>4</v>
      </c>
      <c r="F160" s="86"/>
      <c r="G160" s="252" t="s">
        <v>11</v>
      </c>
      <c r="H160" s="252"/>
      <c r="I160" s="253"/>
      <c r="J160" s="94"/>
      <c r="K160" s="93"/>
      <c r="L160" s="93"/>
      <c r="M160" s="107"/>
    </row>
    <row r="161" spans="1:13">
      <c r="A161" s="85"/>
      <c r="B161" s="84"/>
      <c r="C161" s="84"/>
      <c r="D161" s="84"/>
      <c r="E161" s="96">
        <v>5</v>
      </c>
      <c r="F161" s="86"/>
      <c r="G161" s="252" t="s">
        <v>12</v>
      </c>
      <c r="H161" s="252"/>
      <c r="I161" s="253"/>
      <c r="J161" s="94">
        <v>100000</v>
      </c>
      <c r="K161" s="93">
        <v>100000</v>
      </c>
      <c r="L161" s="93">
        <v>0</v>
      </c>
      <c r="M161" s="107">
        <f t="shared" ref="M161" si="15">K161+L161</f>
        <v>100000</v>
      </c>
    </row>
    <row r="162" spans="1:13">
      <c r="A162" s="85"/>
      <c r="B162" s="84"/>
      <c r="C162" s="84"/>
      <c r="D162" s="84"/>
      <c r="E162" s="96"/>
      <c r="F162" s="130" t="s">
        <v>68</v>
      </c>
      <c r="G162" s="130"/>
      <c r="H162" s="130"/>
      <c r="I162" s="130"/>
      <c r="J162" s="131"/>
      <c r="K162" s="132"/>
      <c r="L162" s="132"/>
      <c r="M162" s="131"/>
    </row>
    <row r="163" spans="1:13">
      <c r="A163" s="85"/>
      <c r="B163" s="84"/>
      <c r="C163" s="84"/>
      <c r="D163" s="84"/>
      <c r="E163" s="96">
        <v>6</v>
      </c>
      <c r="F163" s="86"/>
      <c r="G163" s="252" t="s">
        <v>23</v>
      </c>
      <c r="H163" s="252"/>
      <c r="I163" s="253"/>
      <c r="J163" s="94"/>
      <c r="K163" s="93"/>
      <c r="L163" s="93"/>
      <c r="M163" s="107"/>
    </row>
    <row r="164" spans="1:13">
      <c r="A164" s="85"/>
      <c r="B164" s="84"/>
      <c r="C164" s="84"/>
      <c r="D164" s="84"/>
      <c r="E164" s="96">
        <v>7</v>
      </c>
      <c r="F164" s="86"/>
      <c r="G164" s="252" t="s">
        <v>24</v>
      </c>
      <c r="H164" s="252"/>
      <c r="I164" s="253"/>
      <c r="J164" s="94"/>
      <c r="K164" s="93"/>
      <c r="L164" s="93"/>
      <c r="M164" s="107"/>
    </row>
    <row r="165" spans="1:13">
      <c r="A165" s="85"/>
      <c r="B165" s="84"/>
      <c r="C165" s="84"/>
      <c r="D165" s="84"/>
      <c r="E165" s="96">
        <v>8</v>
      </c>
      <c r="F165" s="86"/>
      <c r="G165" s="252" t="s">
        <v>25</v>
      </c>
      <c r="H165" s="252"/>
      <c r="I165" s="253"/>
      <c r="J165" s="94"/>
      <c r="K165" s="93"/>
      <c r="L165" s="93"/>
      <c r="M165" s="107"/>
    </row>
    <row r="166" spans="1:13" ht="15.75" thickBot="1">
      <c r="A166" s="85"/>
      <c r="B166" s="84"/>
      <c r="C166" s="84"/>
      <c r="D166" s="84"/>
      <c r="E166" s="96">
        <v>9</v>
      </c>
      <c r="F166" s="86"/>
      <c r="G166" s="254" t="s">
        <v>15</v>
      </c>
      <c r="H166" s="254"/>
      <c r="I166" s="255"/>
      <c r="J166" s="94"/>
      <c r="K166" s="93"/>
      <c r="L166" s="93"/>
      <c r="M166" s="107"/>
    </row>
    <row r="167" spans="1:13" ht="16.5" thickTop="1" thickBot="1">
      <c r="A167" s="88"/>
      <c r="B167" s="89"/>
      <c r="C167" s="89"/>
      <c r="D167" s="89"/>
      <c r="E167" s="97"/>
      <c r="F167" s="256" t="s">
        <v>64</v>
      </c>
      <c r="G167" s="256"/>
      <c r="H167" s="256"/>
      <c r="I167" s="256"/>
      <c r="J167" s="177">
        <f>SUM(J157:J166)</f>
        <v>100000</v>
      </c>
      <c r="K167" s="177">
        <f t="shared" ref="K167:M167" si="16">SUM(K157:K166)</f>
        <v>100000</v>
      </c>
      <c r="L167" s="177">
        <f t="shared" si="16"/>
        <v>0</v>
      </c>
      <c r="M167" s="207">
        <f t="shared" si="16"/>
        <v>100000</v>
      </c>
    </row>
    <row r="168" spans="1:13" ht="30" customHeight="1">
      <c r="A168" s="81">
        <v>13</v>
      </c>
      <c r="B168" s="82"/>
      <c r="C168" s="82"/>
      <c r="D168" s="82"/>
      <c r="E168" s="83"/>
      <c r="F168" s="257" t="s">
        <v>142</v>
      </c>
      <c r="G168" s="258"/>
      <c r="H168" s="258"/>
      <c r="I168" s="258"/>
      <c r="J168" s="99"/>
      <c r="K168" s="108"/>
      <c r="L168" s="108"/>
      <c r="M168" s="123"/>
    </row>
    <row r="169" spans="1:13">
      <c r="A169" s="85"/>
      <c r="B169" s="84"/>
      <c r="C169" s="84"/>
      <c r="D169" s="84"/>
      <c r="E169" s="96"/>
      <c r="F169" s="130" t="s">
        <v>65</v>
      </c>
      <c r="G169" s="130"/>
      <c r="H169" s="130"/>
      <c r="I169" s="130"/>
      <c r="J169" s="131"/>
      <c r="K169" s="132"/>
      <c r="L169" s="132"/>
      <c r="M169" s="133"/>
    </row>
    <row r="170" spans="1:13">
      <c r="A170" s="85"/>
      <c r="B170" s="84"/>
      <c r="C170" s="84"/>
      <c r="D170" s="84"/>
      <c r="E170" s="96">
        <v>1</v>
      </c>
      <c r="F170" s="86"/>
      <c r="G170" s="86" t="s">
        <v>8</v>
      </c>
      <c r="H170" s="109"/>
      <c r="I170" s="86"/>
      <c r="J170" s="94"/>
      <c r="K170" s="93"/>
      <c r="L170" s="93"/>
      <c r="M170" s="107"/>
    </row>
    <row r="171" spans="1:13">
      <c r="A171" s="85"/>
      <c r="B171" s="84"/>
      <c r="C171" s="84"/>
      <c r="D171" s="84"/>
      <c r="E171" s="96">
        <v>2</v>
      </c>
      <c r="F171" s="86"/>
      <c r="G171" s="86" t="s">
        <v>9</v>
      </c>
      <c r="H171" s="86"/>
      <c r="I171" s="86"/>
      <c r="J171" s="94"/>
      <c r="K171" s="93"/>
      <c r="L171" s="93"/>
      <c r="M171" s="107"/>
    </row>
    <row r="172" spans="1:13">
      <c r="A172" s="85"/>
      <c r="B172" s="84"/>
      <c r="C172" s="84"/>
      <c r="D172" s="84"/>
      <c r="E172" s="96">
        <v>3</v>
      </c>
      <c r="F172" s="86"/>
      <c r="G172" s="86" t="s">
        <v>10</v>
      </c>
      <c r="H172" s="86"/>
      <c r="I172" s="86"/>
      <c r="J172" s="94">
        <v>3366380</v>
      </c>
      <c r="K172" s="93">
        <v>3366380</v>
      </c>
      <c r="L172" s="93">
        <f>M172-K172</f>
        <v>-1845831</v>
      </c>
      <c r="M172" s="107">
        <v>1520549</v>
      </c>
    </row>
    <row r="173" spans="1:13">
      <c r="A173" s="85"/>
      <c r="B173" s="84"/>
      <c r="C173" s="84"/>
      <c r="D173" s="84"/>
      <c r="E173" s="96">
        <v>4</v>
      </c>
      <c r="F173" s="86"/>
      <c r="G173" s="252" t="s">
        <v>11</v>
      </c>
      <c r="H173" s="252"/>
      <c r="I173" s="253"/>
      <c r="J173" s="94"/>
      <c r="K173" s="93"/>
      <c r="L173" s="93"/>
      <c r="M173" s="107"/>
    </row>
    <row r="174" spans="1:13">
      <c r="A174" s="85"/>
      <c r="B174" s="84"/>
      <c r="C174" s="84"/>
      <c r="D174" s="84"/>
      <c r="E174" s="96">
        <v>5</v>
      </c>
      <c r="F174" s="86"/>
      <c r="G174" s="252" t="s">
        <v>12</v>
      </c>
      <c r="H174" s="252"/>
      <c r="I174" s="253"/>
      <c r="J174" s="94"/>
      <c r="K174" s="93"/>
      <c r="L174" s="93"/>
      <c r="M174" s="107"/>
    </row>
    <row r="175" spans="1:13">
      <c r="A175" s="85"/>
      <c r="B175" s="84"/>
      <c r="C175" s="84"/>
      <c r="D175" s="84"/>
      <c r="E175" s="96"/>
      <c r="F175" s="130" t="s">
        <v>68</v>
      </c>
      <c r="G175" s="130"/>
      <c r="H175" s="130"/>
      <c r="I175" s="130"/>
      <c r="J175" s="131"/>
      <c r="K175" s="132"/>
      <c r="L175" s="132"/>
      <c r="M175" s="131"/>
    </row>
    <row r="176" spans="1:13">
      <c r="A176" s="85"/>
      <c r="B176" s="84"/>
      <c r="C176" s="84"/>
      <c r="D176" s="84"/>
      <c r="E176" s="96">
        <v>6</v>
      </c>
      <c r="F176" s="86"/>
      <c r="G176" s="252" t="s">
        <v>23</v>
      </c>
      <c r="H176" s="252"/>
      <c r="I176" s="253"/>
      <c r="J176" s="94"/>
      <c r="K176" s="93"/>
      <c r="L176" s="93"/>
      <c r="M176" s="107"/>
    </row>
    <row r="177" spans="1:13">
      <c r="A177" s="85"/>
      <c r="B177" s="84"/>
      <c r="C177" s="84"/>
      <c r="D177" s="84"/>
      <c r="E177" s="96">
        <v>7</v>
      </c>
      <c r="F177" s="86"/>
      <c r="G177" s="252" t="s">
        <v>24</v>
      </c>
      <c r="H177" s="252"/>
      <c r="I177" s="253"/>
      <c r="J177" s="94"/>
      <c r="K177" s="93"/>
      <c r="L177" s="93"/>
      <c r="M177" s="107"/>
    </row>
    <row r="178" spans="1:13">
      <c r="A178" s="85"/>
      <c r="B178" s="84"/>
      <c r="C178" s="84"/>
      <c r="D178" s="84"/>
      <c r="E178" s="96">
        <v>8</v>
      </c>
      <c r="F178" s="86"/>
      <c r="G178" s="252" t="s">
        <v>25</v>
      </c>
      <c r="H178" s="252"/>
      <c r="I178" s="253"/>
      <c r="J178" s="94"/>
      <c r="K178" s="93"/>
      <c r="L178" s="93"/>
      <c r="M178" s="107"/>
    </row>
    <row r="179" spans="1:13" ht="15.75" thickBot="1">
      <c r="A179" s="85"/>
      <c r="B179" s="84"/>
      <c r="C179" s="84"/>
      <c r="D179" s="84"/>
      <c r="E179" s="96">
        <v>9</v>
      </c>
      <c r="F179" s="86"/>
      <c r="G179" s="254" t="s">
        <v>15</v>
      </c>
      <c r="H179" s="254"/>
      <c r="I179" s="255"/>
      <c r="J179" s="94"/>
      <c r="K179" s="93"/>
      <c r="L179" s="93"/>
      <c r="M179" s="107"/>
    </row>
    <row r="180" spans="1:13" ht="16.5" thickTop="1" thickBot="1">
      <c r="A180" s="88"/>
      <c r="B180" s="89"/>
      <c r="C180" s="89"/>
      <c r="D180" s="89"/>
      <c r="E180" s="97"/>
      <c r="F180" s="256" t="s">
        <v>64</v>
      </c>
      <c r="G180" s="256"/>
      <c r="H180" s="256"/>
      <c r="I180" s="256"/>
      <c r="J180" s="177">
        <f>SUM(J170:J179)</f>
        <v>3366380</v>
      </c>
      <c r="K180" s="177">
        <f t="shared" ref="K180:M180" si="17">SUM(K170:K179)</f>
        <v>3366380</v>
      </c>
      <c r="L180" s="177">
        <f t="shared" si="17"/>
        <v>-1845831</v>
      </c>
      <c r="M180" s="207">
        <f t="shared" si="17"/>
        <v>1520549</v>
      </c>
    </row>
    <row r="181" spans="1:13">
      <c r="A181" s="81">
        <v>14</v>
      </c>
      <c r="B181" s="82"/>
      <c r="C181" s="82"/>
      <c r="D181" s="82"/>
      <c r="E181" s="83"/>
      <c r="F181" s="257" t="s">
        <v>143</v>
      </c>
      <c r="G181" s="258"/>
      <c r="H181" s="258"/>
      <c r="I181" s="258"/>
      <c r="J181" s="99"/>
      <c r="K181" s="108"/>
      <c r="L181" s="108"/>
      <c r="M181" s="123"/>
    </row>
    <row r="182" spans="1:13">
      <c r="A182" s="85"/>
      <c r="B182" s="84"/>
      <c r="C182" s="84"/>
      <c r="D182" s="84"/>
      <c r="E182" s="96"/>
      <c r="F182" s="130" t="s">
        <v>65</v>
      </c>
      <c r="G182" s="130"/>
      <c r="H182" s="130"/>
      <c r="I182" s="130"/>
      <c r="J182" s="131"/>
      <c r="K182" s="132"/>
      <c r="L182" s="132"/>
      <c r="M182" s="133"/>
    </row>
    <row r="183" spans="1:13">
      <c r="A183" s="85"/>
      <c r="B183" s="84"/>
      <c r="C183" s="84"/>
      <c r="D183" s="84"/>
      <c r="E183" s="96">
        <v>1</v>
      </c>
      <c r="F183" s="86"/>
      <c r="G183" s="86" t="s">
        <v>8</v>
      </c>
      <c r="H183" s="109"/>
      <c r="I183" s="86"/>
      <c r="J183" s="94"/>
      <c r="K183" s="93"/>
      <c r="L183" s="93"/>
      <c r="M183" s="107"/>
    </row>
    <row r="184" spans="1:13">
      <c r="A184" s="85"/>
      <c r="B184" s="84"/>
      <c r="C184" s="84"/>
      <c r="D184" s="84"/>
      <c r="E184" s="96">
        <v>2</v>
      </c>
      <c r="F184" s="86"/>
      <c r="G184" s="86" t="s">
        <v>9</v>
      </c>
      <c r="H184" s="86"/>
      <c r="I184" s="86"/>
      <c r="J184" s="94"/>
      <c r="K184" s="93"/>
      <c r="L184" s="93"/>
      <c r="M184" s="107"/>
    </row>
    <row r="185" spans="1:13">
      <c r="A185" s="85"/>
      <c r="B185" s="84"/>
      <c r="C185" s="84"/>
      <c r="D185" s="84"/>
      <c r="E185" s="96">
        <v>3</v>
      </c>
      <c r="F185" s="86"/>
      <c r="G185" s="86" t="s">
        <v>10</v>
      </c>
      <c r="H185" s="86"/>
      <c r="I185" s="86"/>
      <c r="J185" s="94"/>
      <c r="K185" s="93"/>
      <c r="L185" s="93">
        <f>M185-K185</f>
        <v>64799</v>
      </c>
      <c r="M185" s="107">
        <v>64799</v>
      </c>
    </row>
    <row r="186" spans="1:13">
      <c r="A186" s="85"/>
      <c r="B186" s="84"/>
      <c r="C186" s="84"/>
      <c r="D186" s="84"/>
      <c r="E186" s="96">
        <v>4</v>
      </c>
      <c r="F186" s="86"/>
      <c r="G186" s="252" t="s">
        <v>11</v>
      </c>
      <c r="H186" s="252"/>
      <c r="I186" s="253"/>
      <c r="J186" s="94">
        <v>6079000</v>
      </c>
      <c r="K186" s="93">
        <v>6440950</v>
      </c>
      <c r="L186" s="93">
        <f t="shared" ref="L186:L187" si="18">M186-K186</f>
        <v>3431450</v>
      </c>
      <c r="M186" s="107">
        <v>9872400</v>
      </c>
    </row>
    <row r="187" spans="1:13">
      <c r="A187" s="85"/>
      <c r="B187" s="84"/>
      <c r="C187" s="84"/>
      <c r="D187" s="84"/>
      <c r="E187" s="96">
        <v>5</v>
      </c>
      <c r="F187" s="86"/>
      <c r="G187" s="252" t="s">
        <v>12</v>
      </c>
      <c r="H187" s="252"/>
      <c r="I187" s="253"/>
      <c r="J187" s="94"/>
      <c r="K187" s="93"/>
      <c r="L187" s="93">
        <f t="shared" si="18"/>
        <v>50000</v>
      </c>
      <c r="M187" s="107">
        <v>50000</v>
      </c>
    </row>
    <row r="188" spans="1:13">
      <c r="A188" s="85"/>
      <c r="B188" s="84"/>
      <c r="C188" s="84"/>
      <c r="D188" s="84"/>
      <c r="E188" s="96"/>
      <c r="F188" s="130" t="s">
        <v>68</v>
      </c>
      <c r="G188" s="130"/>
      <c r="H188" s="130"/>
      <c r="I188" s="130"/>
      <c r="J188" s="131"/>
      <c r="K188" s="132"/>
      <c r="L188" s="132"/>
      <c r="M188" s="131"/>
    </row>
    <row r="189" spans="1:13">
      <c r="A189" s="85"/>
      <c r="B189" s="84"/>
      <c r="C189" s="84"/>
      <c r="D189" s="84"/>
      <c r="E189" s="96">
        <v>6</v>
      </c>
      <c r="F189" s="86"/>
      <c r="G189" s="252" t="s">
        <v>23</v>
      </c>
      <c r="H189" s="252"/>
      <c r="I189" s="253"/>
      <c r="J189" s="94"/>
      <c r="K189" s="93"/>
      <c r="L189" s="93"/>
      <c r="M189" s="107"/>
    </row>
    <row r="190" spans="1:13">
      <c r="A190" s="85"/>
      <c r="B190" s="84"/>
      <c r="C190" s="84"/>
      <c r="D190" s="84"/>
      <c r="E190" s="96">
        <v>7</v>
      </c>
      <c r="F190" s="86"/>
      <c r="G190" s="252" t="s">
        <v>24</v>
      </c>
      <c r="H190" s="252"/>
      <c r="I190" s="253"/>
      <c r="J190" s="94"/>
      <c r="K190" s="93"/>
      <c r="L190" s="93"/>
      <c r="M190" s="107"/>
    </row>
    <row r="191" spans="1:13">
      <c r="A191" s="85"/>
      <c r="B191" s="84"/>
      <c r="C191" s="84"/>
      <c r="D191" s="84"/>
      <c r="E191" s="96">
        <v>8</v>
      </c>
      <c r="F191" s="86"/>
      <c r="G191" s="252" t="s">
        <v>25</v>
      </c>
      <c r="H191" s="252"/>
      <c r="I191" s="253"/>
      <c r="J191" s="94"/>
      <c r="K191" s="93"/>
      <c r="L191" s="93"/>
      <c r="M191" s="107"/>
    </row>
    <row r="192" spans="1:13" ht="15.75" thickBot="1">
      <c r="A192" s="85"/>
      <c r="B192" s="84"/>
      <c r="C192" s="84"/>
      <c r="D192" s="84"/>
      <c r="E192" s="96">
        <v>9</v>
      </c>
      <c r="F192" s="86"/>
      <c r="G192" s="254" t="s">
        <v>15</v>
      </c>
      <c r="H192" s="254"/>
      <c r="I192" s="255"/>
      <c r="J192" s="94"/>
      <c r="K192" s="93"/>
      <c r="L192" s="93"/>
      <c r="M192" s="107"/>
    </row>
    <row r="193" spans="1:13" ht="16.5" thickTop="1" thickBot="1">
      <c r="A193" s="88"/>
      <c r="B193" s="89"/>
      <c r="C193" s="89"/>
      <c r="D193" s="89"/>
      <c r="E193" s="97"/>
      <c r="F193" s="256" t="s">
        <v>64</v>
      </c>
      <c r="G193" s="256"/>
      <c r="H193" s="256"/>
      <c r="I193" s="256"/>
      <c r="J193" s="177">
        <f>SUM(J183:J192)</f>
        <v>6079000</v>
      </c>
      <c r="K193" s="177">
        <f t="shared" ref="K193:M193" si="19">SUM(K183:K192)</f>
        <v>6440950</v>
      </c>
      <c r="L193" s="177">
        <f t="shared" si="19"/>
        <v>3546249</v>
      </c>
      <c r="M193" s="207">
        <f t="shared" si="19"/>
        <v>9987199</v>
      </c>
    </row>
    <row r="194" spans="1:13" ht="15.75" hidden="1" thickBot="1">
      <c r="A194" s="81"/>
      <c r="B194" s="82"/>
      <c r="C194" s="82"/>
      <c r="D194" s="82"/>
      <c r="E194" s="83"/>
      <c r="F194" s="257" t="s">
        <v>154</v>
      </c>
      <c r="G194" s="258"/>
      <c r="H194" s="258"/>
      <c r="I194" s="258"/>
      <c r="J194" s="99"/>
      <c r="K194" s="108"/>
      <c r="L194" s="108"/>
      <c r="M194" s="123"/>
    </row>
    <row r="195" spans="1:13" ht="15.75" hidden="1" thickBot="1">
      <c r="A195" s="85"/>
      <c r="B195" s="84"/>
      <c r="C195" s="84"/>
      <c r="D195" s="84"/>
      <c r="E195" s="96"/>
      <c r="F195" s="130" t="s">
        <v>65</v>
      </c>
      <c r="G195" s="130"/>
      <c r="H195" s="130"/>
      <c r="I195" s="130"/>
      <c r="J195" s="131"/>
      <c r="K195" s="132"/>
      <c r="L195" s="132"/>
      <c r="M195" s="133"/>
    </row>
    <row r="196" spans="1:13" ht="15.75" hidden="1" thickBot="1">
      <c r="A196" s="85"/>
      <c r="B196" s="84"/>
      <c r="C196" s="84"/>
      <c r="D196" s="84"/>
      <c r="E196" s="96"/>
      <c r="F196" s="86"/>
      <c r="G196" s="86" t="s">
        <v>8</v>
      </c>
      <c r="H196" s="109"/>
      <c r="I196" s="86"/>
      <c r="J196" s="94"/>
      <c r="K196" s="93"/>
      <c r="L196" s="93"/>
      <c r="M196" s="107"/>
    </row>
    <row r="197" spans="1:13" ht="15.75" hidden="1" thickBot="1">
      <c r="A197" s="85"/>
      <c r="B197" s="84"/>
      <c r="C197" s="84"/>
      <c r="D197" s="84"/>
      <c r="E197" s="96"/>
      <c r="F197" s="86"/>
      <c r="G197" s="86" t="s">
        <v>9</v>
      </c>
      <c r="H197" s="86"/>
      <c r="I197" s="86"/>
      <c r="J197" s="94"/>
      <c r="K197" s="93"/>
      <c r="L197" s="93"/>
      <c r="M197" s="107"/>
    </row>
    <row r="198" spans="1:13" ht="15.75" hidden="1" thickBot="1">
      <c r="A198" s="85"/>
      <c r="B198" s="84"/>
      <c r="C198" s="84"/>
      <c r="D198" s="84"/>
      <c r="E198" s="96"/>
      <c r="F198" s="86"/>
      <c r="G198" s="86" t="s">
        <v>10</v>
      </c>
      <c r="H198" s="86"/>
      <c r="I198" s="86"/>
      <c r="J198" s="94"/>
      <c r="K198" s="93"/>
      <c r="L198" s="93"/>
      <c r="M198" s="107"/>
    </row>
    <row r="199" spans="1:13" ht="15.75" hidden="1" thickBot="1">
      <c r="A199" s="85"/>
      <c r="B199" s="84"/>
      <c r="C199" s="84"/>
      <c r="D199" s="84"/>
      <c r="E199" s="96"/>
      <c r="F199" s="86"/>
      <c r="G199" s="252" t="s">
        <v>11</v>
      </c>
      <c r="H199" s="252"/>
      <c r="I199" s="253"/>
      <c r="J199" s="94"/>
      <c r="K199" s="93"/>
      <c r="L199" s="93"/>
      <c r="M199" s="107"/>
    </row>
    <row r="200" spans="1:13" ht="15.75" hidden="1" thickBot="1">
      <c r="A200" s="85"/>
      <c r="B200" s="84"/>
      <c r="C200" s="84"/>
      <c r="D200" s="84"/>
      <c r="E200" s="96"/>
      <c r="F200" s="86"/>
      <c r="G200" s="252" t="s">
        <v>12</v>
      </c>
      <c r="H200" s="252"/>
      <c r="I200" s="253"/>
      <c r="J200" s="94">
        <v>0</v>
      </c>
      <c r="K200" s="93"/>
      <c r="L200" s="93"/>
      <c r="M200" s="107">
        <f t="shared" ref="M200" si="20">K200+L200</f>
        <v>0</v>
      </c>
    </row>
    <row r="201" spans="1:13" ht="15.75" hidden="1" thickBot="1">
      <c r="A201" s="85"/>
      <c r="B201" s="84"/>
      <c r="C201" s="84"/>
      <c r="D201" s="84"/>
      <c r="E201" s="96"/>
      <c r="F201" s="130" t="s">
        <v>68</v>
      </c>
      <c r="G201" s="130"/>
      <c r="H201" s="130"/>
      <c r="I201" s="130"/>
      <c r="J201" s="131"/>
      <c r="K201" s="132"/>
      <c r="L201" s="132"/>
      <c r="M201" s="131"/>
    </row>
    <row r="202" spans="1:13" ht="15.75" hidden="1" thickBot="1">
      <c r="A202" s="85"/>
      <c r="B202" s="84"/>
      <c r="C202" s="84"/>
      <c r="D202" s="84"/>
      <c r="E202" s="96"/>
      <c r="F202" s="86"/>
      <c r="G202" s="252" t="s">
        <v>23</v>
      </c>
      <c r="H202" s="252"/>
      <c r="I202" s="253"/>
      <c r="J202" s="94"/>
      <c r="K202" s="93"/>
      <c r="L202" s="93"/>
      <c r="M202" s="107"/>
    </row>
    <row r="203" spans="1:13" ht="15.75" hidden="1" thickBot="1">
      <c r="A203" s="85"/>
      <c r="B203" s="84"/>
      <c r="C203" s="84"/>
      <c r="D203" s="84"/>
      <c r="E203" s="96"/>
      <c r="F203" s="86"/>
      <c r="G203" s="252" t="s">
        <v>24</v>
      </c>
      <c r="H203" s="252"/>
      <c r="I203" s="253"/>
      <c r="J203" s="94"/>
      <c r="K203" s="93"/>
      <c r="L203" s="93"/>
      <c r="M203" s="107"/>
    </row>
    <row r="204" spans="1:13" ht="15.75" hidden="1" thickBot="1">
      <c r="A204" s="85"/>
      <c r="B204" s="84"/>
      <c r="C204" s="84"/>
      <c r="D204" s="84"/>
      <c r="E204" s="96"/>
      <c r="F204" s="86"/>
      <c r="G204" s="252" t="s">
        <v>25</v>
      </c>
      <c r="H204" s="252"/>
      <c r="I204" s="253"/>
      <c r="J204" s="94"/>
      <c r="K204" s="93"/>
      <c r="L204" s="93"/>
      <c r="M204" s="107"/>
    </row>
    <row r="205" spans="1:13" ht="15.75" hidden="1" thickBot="1">
      <c r="A205" s="85"/>
      <c r="B205" s="84"/>
      <c r="C205" s="84"/>
      <c r="D205" s="84"/>
      <c r="E205" s="96"/>
      <c r="F205" s="86"/>
      <c r="G205" s="254" t="s">
        <v>15</v>
      </c>
      <c r="H205" s="254"/>
      <c r="I205" s="255"/>
      <c r="J205" s="94"/>
      <c r="K205" s="93"/>
      <c r="L205" s="93"/>
      <c r="M205" s="107"/>
    </row>
    <row r="206" spans="1:13" ht="16.5" hidden="1" thickTop="1" thickBot="1">
      <c r="A206" s="88"/>
      <c r="B206" s="89"/>
      <c r="C206" s="89"/>
      <c r="D206" s="89"/>
      <c r="E206" s="97"/>
      <c r="F206" s="256" t="s">
        <v>64</v>
      </c>
      <c r="G206" s="256"/>
      <c r="H206" s="256"/>
      <c r="I206" s="256"/>
      <c r="J206" s="177">
        <f>SUM(J196:J205)</f>
        <v>0</v>
      </c>
      <c r="K206" s="177">
        <f t="shared" ref="K206:M206" si="21">SUM(K196:K205)</f>
        <v>0</v>
      </c>
      <c r="L206" s="177">
        <f t="shared" si="21"/>
        <v>0</v>
      </c>
      <c r="M206" s="177">
        <f t="shared" si="21"/>
        <v>0</v>
      </c>
    </row>
    <row r="207" spans="1:13" ht="29.45" hidden="1" customHeight="1">
      <c r="A207" s="81"/>
      <c r="B207" s="82"/>
      <c r="C207" s="82"/>
      <c r="D207" s="82"/>
      <c r="E207" s="83"/>
      <c r="F207" s="257" t="s">
        <v>155</v>
      </c>
      <c r="G207" s="258"/>
      <c r="H207" s="258"/>
      <c r="I207" s="258"/>
      <c r="J207" s="99"/>
      <c r="K207" s="108"/>
      <c r="L207" s="108"/>
      <c r="M207" s="123"/>
    </row>
    <row r="208" spans="1:13" ht="15.75" hidden="1" thickBot="1">
      <c r="A208" s="85"/>
      <c r="B208" s="84"/>
      <c r="C208" s="84"/>
      <c r="D208" s="84"/>
      <c r="E208" s="96"/>
      <c r="F208" s="130" t="s">
        <v>65</v>
      </c>
      <c r="G208" s="130"/>
      <c r="H208" s="130"/>
      <c r="I208" s="130"/>
      <c r="J208" s="131"/>
      <c r="K208" s="132"/>
      <c r="L208" s="132"/>
      <c r="M208" s="133"/>
    </row>
    <row r="209" spans="1:13" ht="15.75" hidden="1" thickBot="1">
      <c r="A209" s="85"/>
      <c r="B209" s="84"/>
      <c r="C209" s="84"/>
      <c r="D209" s="84"/>
      <c r="E209" s="96"/>
      <c r="F209" s="86"/>
      <c r="G209" s="86" t="s">
        <v>8</v>
      </c>
      <c r="H209" s="109"/>
      <c r="I209" s="86"/>
      <c r="J209" s="94"/>
      <c r="K209" s="93"/>
      <c r="L209" s="93"/>
      <c r="M209" s="107"/>
    </row>
    <row r="210" spans="1:13" ht="15.75" hidden="1" thickBot="1">
      <c r="A210" s="85"/>
      <c r="B210" s="84"/>
      <c r="C210" s="84"/>
      <c r="D210" s="84"/>
      <c r="E210" s="96"/>
      <c r="F210" s="86"/>
      <c r="G210" s="86" t="s">
        <v>9</v>
      </c>
      <c r="H210" s="86"/>
      <c r="I210" s="86"/>
      <c r="J210" s="94"/>
      <c r="K210" s="93"/>
      <c r="L210" s="93"/>
      <c r="M210" s="107"/>
    </row>
    <row r="211" spans="1:13" ht="15.75" hidden="1" thickBot="1">
      <c r="A211" s="85"/>
      <c r="B211" s="84"/>
      <c r="C211" s="84"/>
      <c r="D211" s="84"/>
      <c r="E211" s="96"/>
      <c r="F211" s="86"/>
      <c r="G211" s="86" t="s">
        <v>10</v>
      </c>
      <c r="H211" s="86"/>
      <c r="I211" s="86"/>
      <c r="J211" s="94">
        <v>0</v>
      </c>
      <c r="K211" s="93">
        <v>0</v>
      </c>
      <c r="L211" s="93">
        <v>0</v>
      </c>
      <c r="M211" s="107">
        <f t="shared" ref="M211" si="22">K211+L211</f>
        <v>0</v>
      </c>
    </row>
    <row r="212" spans="1:13" ht="15.75" hidden="1" thickBot="1">
      <c r="A212" s="85"/>
      <c r="B212" s="84"/>
      <c r="C212" s="84"/>
      <c r="D212" s="84"/>
      <c r="E212" s="96"/>
      <c r="F212" s="86"/>
      <c r="G212" s="252" t="s">
        <v>11</v>
      </c>
      <c r="H212" s="252"/>
      <c r="I212" s="253"/>
      <c r="J212" s="94"/>
      <c r="K212" s="93"/>
      <c r="L212" s="93"/>
      <c r="M212" s="107"/>
    </row>
    <row r="213" spans="1:13" ht="15.75" hidden="1" thickBot="1">
      <c r="A213" s="85"/>
      <c r="B213" s="84"/>
      <c r="C213" s="84"/>
      <c r="D213" s="84"/>
      <c r="E213" s="96"/>
      <c r="F213" s="86"/>
      <c r="G213" s="252" t="s">
        <v>12</v>
      </c>
      <c r="H213" s="252"/>
      <c r="I213" s="253"/>
      <c r="J213" s="94"/>
      <c r="K213" s="93"/>
      <c r="L213" s="93"/>
      <c r="M213" s="107"/>
    </row>
    <row r="214" spans="1:13" ht="15.75" hidden="1" thickBot="1">
      <c r="A214" s="85"/>
      <c r="B214" s="84"/>
      <c r="C214" s="84"/>
      <c r="D214" s="84"/>
      <c r="E214" s="96"/>
      <c r="F214" s="130" t="s">
        <v>68</v>
      </c>
      <c r="G214" s="130"/>
      <c r="H214" s="130"/>
      <c r="I214" s="130"/>
      <c r="J214" s="131"/>
      <c r="K214" s="132"/>
      <c r="L214" s="132"/>
      <c r="M214" s="131"/>
    </row>
    <row r="215" spans="1:13" ht="15.75" hidden="1" thickBot="1">
      <c r="A215" s="85"/>
      <c r="B215" s="84"/>
      <c r="C215" s="84"/>
      <c r="D215" s="84"/>
      <c r="E215" s="96"/>
      <c r="F215" s="86"/>
      <c r="G215" s="252" t="s">
        <v>23</v>
      </c>
      <c r="H215" s="252"/>
      <c r="I215" s="253"/>
      <c r="J215" s="94"/>
      <c r="K215" s="93"/>
      <c r="L215" s="93"/>
      <c r="M215" s="107"/>
    </row>
    <row r="216" spans="1:13" ht="15.75" hidden="1" thickBot="1">
      <c r="A216" s="85"/>
      <c r="B216" s="84"/>
      <c r="C216" s="84"/>
      <c r="D216" s="84"/>
      <c r="E216" s="96"/>
      <c r="F216" s="86"/>
      <c r="G216" s="252" t="s">
        <v>24</v>
      </c>
      <c r="H216" s="252"/>
      <c r="I216" s="253"/>
      <c r="J216" s="94"/>
      <c r="K216" s="93"/>
      <c r="L216" s="93"/>
      <c r="M216" s="107"/>
    </row>
    <row r="217" spans="1:13" ht="15.75" hidden="1" thickBot="1">
      <c r="A217" s="85"/>
      <c r="B217" s="84"/>
      <c r="C217" s="84"/>
      <c r="D217" s="84"/>
      <c r="E217" s="96"/>
      <c r="F217" s="86"/>
      <c r="G217" s="252" t="s">
        <v>25</v>
      </c>
      <c r="H217" s="252"/>
      <c r="I217" s="253"/>
      <c r="J217" s="94"/>
      <c r="K217" s="93"/>
      <c r="L217" s="93"/>
      <c r="M217" s="107"/>
    </row>
    <row r="218" spans="1:13" ht="15.75" hidden="1" thickBot="1">
      <c r="A218" s="85"/>
      <c r="B218" s="84"/>
      <c r="C218" s="84"/>
      <c r="D218" s="84"/>
      <c r="E218" s="96"/>
      <c r="F218" s="86"/>
      <c r="G218" s="254" t="s">
        <v>15</v>
      </c>
      <c r="H218" s="254"/>
      <c r="I218" s="255"/>
      <c r="J218" s="94"/>
      <c r="K218" s="93"/>
      <c r="L218" s="93"/>
      <c r="M218" s="107"/>
    </row>
    <row r="219" spans="1:13" ht="16.5" hidden="1" thickTop="1" thickBot="1">
      <c r="A219" s="88"/>
      <c r="B219" s="89"/>
      <c r="C219" s="89"/>
      <c r="D219" s="89"/>
      <c r="E219" s="97"/>
      <c r="F219" s="256" t="s">
        <v>64</v>
      </c>
      <c r="G219" s="256"/>
      <c r="H219" s="256"/>
      <c r="I219" s="256"/>
      <c r="J219" s="177">
        <f>SUM(J209:J218)</f>
        <v>0</v>
      </c>
      <c r="K219" s="177">
        <f t="shared" ref="K219:M219" si="23">SUM(K209:K218)</f>
        <v>0</v>
      </c>
      <c r="L219" s="177">
        <f t="shared" si="23"/>
        <v>0</v>
      </c>
      <c r="M219" s="177">
        <f t="shared" si="23"/>
        <v>0</v>
      </c>
    </row>
    <row r="220" spans="1:13" ht="30" customHeight="1">
      <c r="A220" s="81">
        <v>15</v>
      </c>
      <c r="B220" s="82"/>
      <c r="C220" s="82"/>
      <c r="D220" s="82"/>
      <c r="E220" s="83"/>
      <c r="F220" s="257" t="s">
        <v>131</v>
      </c>
      <c r="G220" s="258"/>
      <c r="H220" s="258"/>
      <c r="I220" s="258"/>
      <c r="J220" s="99"/>
      <c r="K220" s="108"/>
      <c r="L220" s="108"/>
      <c r="M220" s="123"/>
    </row>
    <row r="221" spans="1:13">
      <c r="A221" s="85"/>
      <c r="B221" s="84"/>
      <c r="C221" s="84"/>
      <c r="D221" s="84"/>
      <c r="E221" s="96"/>
      <c r="F221" s="130" t="s">
        <v>65</v>
      </c>
      <c r="G221" s="130"/>
      <c r="H221" s="130"/>
      <c r="I221" s="130"/>
      <c r="J221" s="131"/>
      <c r="K221" s="132"/>
      <c r="L221" s="132"/>
      <c r="M221" s="133"/>
    </row>
    <row r="222" spans="1:13">
      <c r="A222" s="85"/>
      <c r="B222" s="84"/>
      <c r="C222" s="84"/>
      <c r="D222" s="84"/>
      <c r="E222" s="96">
        <v>1</v>
      </c>
      <c r="F222" s="86"/>
      <c r="G222" s="86" t="s">
        <v>8</v>
      </c>
      <c r="H222" s="109"/>
      <c r="I222" s="86"/>
      <c r="J222" s="94"/>
      <c r="K222" s="93"/>
      <c r="L222" s="93"/>
      <c r="M222" s="107"/>
    </row>
    <row r="223" spans="1:13">
      <c r="A223" s="85"/>
      <c r="B223" s="84"/>
      <c r="C223" s="84"/>
      <c r="D223" s="84"/>
      <c r="E223" s="96">
        <v>2</v>
      </c>
      <c r="F223" s="86"/>
      <c r="G223" s="86" t="s">
        <v>9</v>
      </c>
      <c r="H223" s="86"/>
      <c r="I223" s="86"/>
      <c r="J223" s="94"/>
      <c r="K223" s="93"/>
      <c r="L223" s="93"/>
      <c r="M223" s="107"/>
    </row>
    <row r="224" spans="1:13">
      <c r="A224" s="85"/>
      <c r="B224" s="84"/>
      <c r="C224" s="84"/>
      <c r="D224" s="84"/>
      <c r="E224" s="96">
        <v>3</v>
      </c>
      <c r="F224" s="86"/>
      <c r="G224" s="86" t="s">
        <v>10</v>
      </c>
      <c r="H224" s="86"/>
      <c r="I224" s="86"/>
      <c r="J224" s="94"/>
      <c r="K224" s="93"/>
      <c r="L224" s="93"/>
      <c r="M224" s="107"/>
    </row>
    <row r="225" spans="1:13">
      <c r="A225" s="85"/>
      <c r="B225" s="84"/>
      <c r="C225" s="84"/>
      <c r="D225" s="84"/>
      <c r="E225" s="96">
        <v>4</v>
      </c>
      <c r="F225" s="86"/>
      <c r="G225" s="252" t="s">
        <v>11</v>
      </c>
      <c r="H225" s="252"/>
      <c r="I225" s="253"/>
      <c r="J225" s="94"/>
      <c r="K225" s="93"/>
      <c r="L225" s="93"/>
      <c r="M225" s="107"/>
    </row>
    <row r="226" spans="1:13">
      <c r="A226" s="85"/>
      <c r="B226" s="84"/>
      <c r="C226" s="84"/>
      <c r="D226" s="84"/>
      <c r="E226" s="96">
        <v>5</v>
      </c>
      <c r="F226" s="86"/>
      <c r="G226" s="252" t="s">
        <v>12</v>
      </c>
      <c r="H226" s="252"/>
      <c r="I226" s="253"/>
      <c r="J226" s="94"/>
      <c r="K226" s="93"/>
      <c r="L226" s="93"/>
      <c r="M226" s="107"/>
    </row>
    <row r="227" spans="1:13">
      <c r="A227" s="85"/>
      <c r="B227" s="84"/>
      <c r="C227" s="84"/>
      <c r="D227" s="84"/>
      <c r="E227" s="96"/>
      <c r="F227" s="130" t="s">
        <v>68</v>
      </c>
      <c r="G227" s="130"/>
      <c r="H227" s="130"/>
      <c r="I227" s="130"/>
      <c r="J227" s="131"/>
      <c r="K227" s="132"/>
      <c r="L227" s="132"/>
      <c r="M227" s="131"/>
    </row>
    <row r="228" spans="1:13">
      <c r="A228" s="85"/>
      <c r="B228" s="84"/>
      <c r="C228" s="84"/>
      <c r="D228" s="84"/>
      <c r="E228" s="96">
        <v>6</v>
      </c>
      <c r="F228" s="86"/>
      <c r="G228" s="252" t="s">
        <v>23</v>
      </c>
      <c r="H228" s="252"/>
      <c r="I228" s="253"/>
      <c r="J228" s="94"/>
      <c r="K228" s="93"/>
      <c r="L228" s="93"/>
      <c r="M228" s="107"/>
    </row>
    <row r="229" spans="1:13">
      <c r="A229" s="85"/>
      <c r="B229" s="84"/>
      <c r="C229" s="84"/>
      <c r="D229" s="84"/>
      <c r="E229" s="96">
        <v>7</v>
      </c>
      <c r="F229" s="86"/>
      <c r="G229" s="252" t="s">
        <v>24</v>
      </c>
      <c r="H229" s="252"/>
      <c r="I229" s="253"/>
      <c r="J229" s="94"/>
      <c r="K229" s="93"/>
      <c r="L229" s="93"/>
      <c r="M229" s="107"/>
    </row>
    <row r="230" spans="1:13">
      <c r="A230" s="85"/>
      <c r="B230" s="84"/>
      <c r="C230" s="84"/>
      <c r="D230" s="84"/>
      <c r="E230" s="96">
        <v>8</v>
      </c>
      <c r="F230" s="86"/>
      <c r="G230" s="252" t="s">
        <v>25</v>
      </c>
      <c r="H230" s="252"/>
      <c r="I230" s="253"/>
      <c r="J230" s="94"/>
      <c r="K230" s="93"/>
      <c r="L230" s="93"/>
      <c r="M230" s="107"/>
    </row>
    <row r="231" spans="1:13" ht="15.75" thickBot="1">
      <c r="A231" s="85"/>
      <c r="B231" s="84"/>
      <c r="C231" s="84"/>
      <c r="D231" s="84"/>
      <c r="E231" s="96">
        <v>9</v>
      </c>
      <c r="F231" s="86"/>
      <c r="G231" s="254" t="s">
        <v>15</v>
      </c>
      <c r="H231" s="254"/>
      <c r="I231" s="255"/>
      <c r="J231" s="94">
        <v>0</v>
      </c>
      <c r="K231" s="94">
        <v>1385044</v>
      </c>
      <c r="L231" s="93"/>
      <c r="M231" s="107">
        <f t="shared" ref="M231" si="24">K231+L231</f>
        <v>1385044</v>
      </c>
    </row>
    <row r="232" spans="1:13" ht="16.5" thickTop="1" thickBot="1">
      <c r="A232" s="88"/>
      <c r="B232" s="89"/>
      <c r="C232" s="89"/>
      <c r="D232" s="89"/>
      <c r="E232" s="97"/>
      <c r="F232" s="256" t="s">
        <v>64</v>
      </c>
      <c r="G232" s="256"/>
      <c r="H232" s="256"/>
      <c r="I232" s="256"/>
      <c r="J232" s="177">
        <f>SUM(J222:J231)</f>
        <v>0</v>
      </c>
      <c r="K232" s="177">
        <f t="shared" ref="K232:M232" si="25">SUM(K222:K231)</f>
        <v>1385044</v>
      </c>
      <c r="L232" s="177">
        <f t="shared" si="25"/>
        <v>0</v>
      </c>
      <c r="M232" s="177">
        <f t="shared" si="25"/>
        <v>1385044</v>
      </c>
    </row>
    <row r="233" spans="1:13" ht="28.15" customHeight="1">
      <c r="A233" s="81">
        <v>16</v>
      </c>
      <c r="B233" s="82"/>
      <c r="C233" s="82"/>
      <c r="D233" s="82"/>
      <c r="E233" s="83"/>
      <c r="F233" s="257" t="s">
        <v>156</v>
      </c>
      <c r="G233" s="258"/>
      <c r="H233" s="258"/>
      <c r="I233" s="258"/>
      <c r="J233" s="99"/>
      <c r="K233" s="108"/>
      <c r="L233" s="108"/>
      <c r="M233" s="123"/>
    </row>
    <row r="234" spans="1:13">
      <c r="A234" s="85"/>
      <c r="B234" s="84"/>
      <c r="C234" s="84"/>
      <c r="D234" s="84"/>
      <c r="E234" s="96"/>
      <c r="F234" s="130" t="s">
        <v>65</v>
      </c>
      <c r="G234" s="130"/>
      <c r="H234" s="130"/>
      <c r="I234" s="130"/>
      <c r="J234" s="131"/>
      <c r="K234" s="132"/>
      <c r="L234" s="132"/>
      <c r="M234" s="133"/>
    </row>
    <row r="235" spans="1:13">
      <c r="A235" s="85"/>
      <c r="B235" s="84"/>
      <c r="C235" s="84"/>
      <c r="D235" s="84"/>
      <c r="E235" s="96">
        <v>1</v>
      </c>
      <c r="F235" s="86"/>
      <c r="G235" s="86" t="s">
        <v>8</v>
      </c>
      <c r="H235" s="109"/>
      <c r="I235" s="86"/>
      <c r="J235" s="94"/>
      <c r="K235" s="93"/>
      <c r="L235" s="93"/>
      <c r="M235" s="107"/>
    </row>
    <row r="236" spans="1:13">
      <c r="A236" s="85"/>
      <c r="B236" s="84"/>
      <c r="C236" s="84"/>
      <c r="D236" s="84"/>
      <c r="E236" s="96">
        <v>2</v>
      </c>
      <c r="F236" s="86"/>
      <c r="G236" s="86" t="s">
        <v>9</v>
      </c>
      <c r="H236" s="86"/>
      <c r="I236" s="86"/>
      <c r="J236" s="94"/>
      <c r="K236" s="93"/>
      <c r="L236" s="93"/>
      <c r="M236" s="107"/>
    </row>
    <row r="237" spans="1:13">
      <c r="A237" s="85"/>
      <c r="B237" s="84"/>
      <c r="C237" s="84"/>
      <c r="D237" s="84"/>
      <c r="E237" s="96">
        <v>3</v>
      </c>
      <c r="F237" s="86"/>
      <c r="G237" s="86" t="s">
        <v>10</v>
      </c>
      <c r="H237" s="86"/>
      <c r="I237" s="86"/>
      <c r="J237" s="94">
        <v>0</v>
      </c>
      <c r="K237" s="93">
        <v>179000</v>
      </c>
      <c r="L237" s="93"/>
      <c r="M237" s="107">
        <f t="shared" ref="M237" si="26">K237+L237</f>
        <v>179000</v>
      </c>
    </row>
    <row r="238" spans="1:13">
      <c r="A238" s="85"/>
      <c r="B238" s="84"/>
      <c r="C238" s="84"/>
      <c r="D238" s="84"/>
      <c r="E238" s="96">
        <v>4</v>
      </c>
      <c r="F238" s="86"/>
      <c r="G238" s="252" t="s">
        <v>11</v>
      </c>
      <c r="H238" s="252"/>
      <c r="I238" s="253"/>
      <c r="J238" s="94"/>
      <c r="K238" s="93"/>
      <c r="L238" s="93"/>
      <c r="M238" s="107"/>
    </row>
    <row r="239" spans="1:13">
      <c r="A239" s="85"/>
      <c r="B239" s="84"/>
      <c r="C239" s="84"/>
      <c r="D239" s="84"/>
      <c r="E239" s="96">
        <v>5</v>
      </c>
      <c r="F239" s="86"/>
      <c r="G239" s="252" t="s">
        <v>12</v>
      </c>
      <c r="H239" s="252"/>
      <c r="I239" s="253"/>
      <c r="J239" s="94"/>
      <c r="K239" s="93"/>
      <c r="L239" s="93"/>
      <c r="M239" s="107"/>
    </row>
    <row r="240" spans="1:13">
      <c r="A240" s="85"/>
      <c r="B240" s="84"/>
      <c r="C240" s="84"/>
      <c r="D240" s="84"/>
      <c r="E240" s="96"/>
      <c r="F240" s="130" t="s">
        <v>68</v>
      </c>
      <c r="G240" s="130"/>
      <c r="H240" s="130"/>
      <c r="I240" s="130"/>
      <c r="J240" s="131"/>
      <c r="K240" s="132"/>
      <c r="L240" s="132"/>
      <c r="M240" s="131"/>
    </row>
    <row r="241" spans="1:13">
      <c r="A241" s="85"/>
      <c r="B241" s="84"/>
      <c r="C241" s="84"/>
      <c r="D241" s="84"/>
      <c r="E241" s="96">
        <v>6</v>
      </c>
      <c r="F241" s="86"/>
      <c r="G241" s="252" t="s">
        <v>23</v>
      </c>
      <c r="H241" s="252"/>
      <c r="I241" s="253"/>
      <c r="J241" s="94"/>
      <c r="K241" s="93"/>
      <c r="L241" s="93"/>
      <c r="M241" s="107"/>
    </row>
    <row r="242" spans="1:13">
      <c r="A242" s="85"/>
      <c r="B242" s="84"/>
      <c r="C242" s="84"/>
      <c r="D242" s="84"/>
      <c r="E242" s="96">
        <v>7</v>
      </c>
      <c r="F242" s="86"/>
      <c r="G242" s="252" t="s">
        <v>24</v>
      </c>
      <c r="H242" s="252"/>
      <c r="I242" s="253"/>
      <c r="J242" s="94"/>
      <c r="K242" s="93"/>
      <c r="L242" s="93"/>
      <c r="M242" s="107"/>
    </row>
    <row r="243" spans="1:13">
      <c r="A243" s="85"/>
      <c r="B243" s="84"/>
      <c r="C243" s="84"/>
      <c r="D243" s="84"/>
      <c r="E243" s="96">
        <v>8</v>
      </c>
      <c r="F243" s="86"/>
      <c r="G243" s="252" t="s">
        <v>25</v>
      </c>
      <c r="H243" s="252"/>
      <c r="I243" s="253"/>
      <c r="J243" s="94"/>
      <c r="K243" s="93"/>
      <c r="L243" s="93"/>
      <c r="M243" s="107"/>
    </row>
    <row r="244" spans="1:13" ht="15.75" thickBot="1">
      <c r="A244" s="85"/>
      <c r="B244" s="84"/>
      <c r="C244" s="84"/>
      <c r="D244" s="84"/>
      <c r="E244" s="96">
        <v>9</v>
      </c>
      <c r="F244" s="86"/>
      <c r="G244" s="254" t="s">
        <v>15</v>
      </c>
      <c r="H244" s="254"/>
      <c r="I244" s="255"/>
      <c r="J244" s="94"/>
      <c r="K244" s="93"/>
      <c r="L244" s="93"/>
      <c r="M244" s="107"/>
    </row>
    <row r="245" spans="1:13" ht="16.5" thickTop="1" thickBot="1">
      <c r="A245" s="88"/>
      <c r="B245" s="89"/>
      <c r="C245" s="89"/>
      <c r="D245" s="89"/>
      <c r="E245" s="97"/>
      <c r="F245" s="256" t="s">
        <v>64</v>
      </c>
      <c r="G245" s="256"/>
      <c r="H245" s="256"/>
      <c r="I245" s="256"/>
      <c r="J245" s="177">
        <f>SUM(J235:J244)</f>
        <v>0</v>
      </c>
      <c r="K245" s="177">
        <f t="shared" ref="K245:M245" si="27">SUM(K235:K244)</f>
        <v>179000</v>
      </c>
      <c r="L245" s="177">
        <f t="shared" si="27"/>
        <v>0</v>
      </c>
      <c r="M245" s="177">
        <f t="shared" si="27"/>
        <v>179000</v>
      </c>
    </row>
    <row r="246" spans="1:13" ht="28.9" customHeight="1">
      <c r="A246" s="81">
        <v>17</v>
      </c>
      <c r="B246" s="82"/>
      <c r="C246" s="82"/>
      <c r="D246" s="82"/>
      <c r="E246" s="83"/>
      <c r="F246" s="257" t="s">
        <v>157</v>
      </c>
      <c r="G246" s="258"/>
      <c r="H246" s="258"/>
      <c r="I246" s="258"/>
      <c r="J246" s="99"/>
      <c r="K246" s="108"/>
      <c r="L246" s="108"/>
      <c r="M246" s="123"/>
    </row>
    <row r="247" spans="1:13">
      <c r="A247" s="85"/>
      <c r="B247" s="84"/>
      <c r="C247" s="84"/>
      <c r="D247" s="84"/>
      <c r="E247" s="96"/>
      <c r="F247" s="130" t="s">
        <v>65</v>
      </c>
      <c r="G247" s="130"/>
      <c r="H247" s="130"/>
      <c r="I247" s="130"/>
      <c r="J247" s="131"/>
      <c r="K247" s="132"/>
      <c r="L247" s="132"/>
      <c r="M247" s="133"/>
    </row>
    <row r="248" spans="1:13">
      <c r="A248" s="85"/>
      <c r="B248" s="84"/>
      <c r="C248" s="84"/>
      <c r="D248" s="84"/>
      <c r="E248" s="96">
        <v>1</v>
      </c>
      <c r="F248" s="86"/>
      <c r="G248" s="86" t="s">
        <v>8</v>
      </c>
      <c r="H248" s="109"/>
      <c r="I248" s="86"/>
      <c r="J248" s="94">
        <v>0</v>
      </c>
      <c r="K248" s="93">
        <v>2738000</v>
      </c>
      <c r="L248" s="93">
        <f>M248-K248</f>
        <v>2804730</v>
      </c>
      <c r="M248" s="107">
        <v>5542730</v>
      </c>
    </row>
    <row r="249" spans="1:13">
      <c r="A249" s="85"/>
      <c r="B249" s="84"/>
      <c r="C249" s="84"/>
      <c r="D249" s="84"/>
      <c r="E249" s="96">
        <v>2</v>
      </c>
      <c r="F249" s="86"/>
      <c r="G249" s="86" t="s">
        <v>9</v>
      </c>
      <c r="H249" s="86"/>
      <c r="I249" s="86"/>
      <c r="J249" s="94">
        <v>0</v>
      </c>
      <c r="K249" s="93">
        <v>279000</v>
      </c>
      <c r="L249" s="93">
        <f t="shared" ref="L249:L251" si="28">M249-K249</f>
        <v>266866</v>
      </c>
      <c r="M249" s="107">
        <v>545866</v>
      </c>
    </row>
    <row r="250" spans="1:13">
      <c r="A250" s="85"/>
      <c r="B250" s="84"/>
      <c r="C250" s="84"/>
      <c r="D250" s="84"/>
      <c r="E250" s="96">
        <v>3</v>
      </c>
      <c r="F250" s="86"/>
      <c r="G250" s="86" t="s">
        <v>10</v>
      </c>
      <c r="H250" s="86"/>
      <c r="I250" s="86"/>
      <c r="J250" s="94">
        <v>0</v>
      </c>
      <c r="K250" s="93">
        <v>459000</v>
      </c>
      <c r="L250" s="93">
        <f t="shared" si="28"/>
        <v>88748</v>
      </c>
      <c r="M250" s="107">
        <v>547748</v>
      </c>
    </row>
    <row r="251" spans="1:13">
      <c r="A251" s="85"/>
      <c r="B251" s="84"/>
      <c r="C251" s="84"/>
      <c r="D251" s="84"/>
      <c r="E251" s="96">
        <v>4</v>
      </c>
      <c r="F251" s="86"/>
      <c r="G251" s="252" t="s">
        <v>11</v>
      </c>
      <c r="H251" s="252"/>
      <c r="I251" s="253"/>
      <c r="J251" s="94"/>
      <c r="K251" s="93"/>
      <c r="L251" s="93">
        <f t="shared" si="28"/>
        <v>0</v>
      </c>
      <c r="M251" s="107"/>
    </row>
    <row r="252" spans="1:13">
      <c r="A252" s="85"/>
      <c r="B252" s="84"/>
      <c r="C252" s="84"/>
      <c r="D252" s="84"/>
      <c r="E252" s="96">
        <v>5</v>
      </c>
      <c r="F252" s="86"/>
      <c r="G252" s="252" t="s">
        <v>12</v>
      </c>
      <c r="H252" s="252"/>
      <c r="I252" s="253"/>
      <c r="J252" s="94"/>
      <c r="K252" s="93"/>
      <c r="L252" s="93"/>
      <c r="M252" s="107"/>
    </row>
    <row r="253" spans="1:13">
      <c r="A253" s="85"/>
      <c r="B253" s="84"/>
      <c r="C253" s="84"/>
      <c r="D253" s="84"/>
      <c r="E253" s="96"/>
      <c r="F253" s="130" t="s">
        <v>68</v>
      </c>
      <c r="G253" s="130"/>
      <c r="H253" s="130"/>
      <c r="I253" s="130"/>
      <c r="J253" s="131"/>
      <c r="K253" s="132"/>
      <c r="L253" s="132"/>
      <c r="M253" s="131"/>
    </row>
    <row r="254" spans="1:13">
      <c r="A254" s="85"/>
      <c r="B254" s="84"/>
      <c r="C254" s="84"/>
      <c r="D254" s="84"/>
      <c r="E254" s="96">
        <v>6</v>
      </c>
      <c r="F254" s="86"/>
      <c r="G254" s="252" t="s">
        <v>23</v>
      </c>
      <c r="H254" s="252"/>
      <c r="I254" s="253"/>
      <c r="J254" s="94"/>
      <c r="K254" s="93"/>
      <c r="L254" s="93">
        <f>M254-K254</f>
        <v>25847</v>
      </c>
      <c r="M254" s="107">
        <v>25847</v>
      </c>
    </row>
    <row r="255" spans="1:13">
      <c r="A255" s="85"/>
      <c r="B255" s="84"/>
      <c r="C255" s="84"/>
      <c r="D255" s="84"/>
      <c r="E255" s="96">
        <v>7</v>
      </c>
      <c r="F255" s="86"/>
      <c r="G255" s="252" t="s">
        <v>24</v>
      </c>
      <c r="H255" s="252"/>
      <c r="I255" s="253"/>
      <c r="J255" s="94"/>
      <c r="K255" s="93"/>
      <c r="L255" s="93"/>
      <c r="M255" s="107"/>
    </row>
    <row r="256" spans="1:13">
      <c r="A256" s="85"/>
      <c r="B256" s="84"/>
      <c r="C256" s="84"/>
      <c r="D256" s="84"/>
      <c r="E256" s="96">
        <v>8</v>
      </c>
      <c r="F256" s="86"/>
      <c r="G256" s="252" t="s">
        <v>25</v>
      </c>
      <c r="H256" s="252"/>
      <c r="I256" s="253"/>
      <c r="J256" s="94"/>
      <c r="K256" s="93"/>
      <c r="L256" s="93"/>
      <c r="M256" s="107"/>
    </row>
    <row r="257" spans="1:13" ht="15.75" thickBot="1">
      <c r="A257" s="85"/>
      <c r="B257" s="84"/>
      <c r="C257" s="84"/>
      <c r="D257" s="84"/>
      <c r="E257" s="96">
        <v>9</v>
      </c>
      <c r="F257" s="86"/>
      <c r="G257" s="254" t="s">
        <v>15</v>
      </c>
      <c r="H257" s="254"/>
      <c r="I257" s="255"/>
      <c r="J257" s="94"/>
      <c r="K257" s="93"/>
      <c r="L257" s="93"/>
      <c r="M257" s="107"/>
    </row>
    <row r="258" spans="1:13" ht="16.5" thickTop="1" thickBot="1">
      <c r="A258" s="88"/>
      <c r="B258" s="89"/>
      <c r="C258" s="89"/>
      <c r="D258" s="89"/>
      <c r="E258" s="97"/>
      <c r="F258" s="256" t="s">
        <v>64</v>
      </c>
      <c r="G258" s="256"/>
      <c r="H258" s="256"/>
      <c r="I258" s="256"/>
      <c r="J258" s="177">
        <f>SUM(J248:J257)</f>
        <v>0</v>
      </c>
      <c r="K258" s="177">
        <f t="shared" ref="K258:M258" si="29">SUM(K248:K257)</f>
        <v>3476000</v>
      </c>
      <c r="L258" s="177">
        <f t="shared" si="29"/>
        <v>3186191</v>
      </c>
      <c r="M258" s="177">
        <f t="shared" si="29"/>
        <v>6662191</v>
      </c>
    </row>
    <row r="259" spans="1:13" ht="28.9" customHeight="1">
      <c r="A259" s="81">
        <v>18</v>
      </c>
      <c r="B259" s="82"/>
      <c r="C259" s="82"/>
      <c r="D259" s="82"/>
      <c r="E259" s="83"/>
      <c r="F259" s="257" t="s">
        <v>158</v>
      </c>
      <c r="G259" s="258"/>
      <c r="H259" s="258"/>
      <c r="I259" s="258"/>
      <c r="J259" s="99"/>
      <c r="K259" s="108"/>
      <c r="L259" s="108"/>
      <c r="M259" s="123"/>
    </row>
    <row r="260" spans="1:13">
      <c r="A260" s="85"/>
      <c r="B260" s="84"/>
      <c r="C260" s="84"/>
      <c r="D260" s="84"/>
      <c r="E260" s="96"/>
      <c r="F260" s="130" t="s">
        <v>65</v>
      </c>
      <c r="G260" s="130"/>
      <c r="H260" s="130"/>
      <c r="I260" s="130"/>
      <c r="J260" s="131"/>
      <c r="K260" s="132"/>
      <c r="L260" s="132"/>
      <c r="M260" s="133"/>
    </row>
    <row r="261" spans="1:13">
      <c r="A261" s="85"/>
      <c r="B261" s="84"/>
      <c r="C261" s="84"/>
      <c r="D261" s="84"/>
      <c r="E261" s="96">
        <v>1</v>
      </c>
      <c r="F261" s="86"/>
      <c r="G261" s="86" t="s">
        <v>8</v>
      </c>
      <c r="H261" s="109"/>
      <c r="I261" s="86"/>
      <c r="J261" s="94"/>
      <c r="K261" s="93"/>
      <c r="L261" s="93"/>
      <c r="M261" s="107"/>
    </row>
    <row r="262" spans="1:13">
      <c r="A262" s="85"/>
      <c r="B262" s="84"/>
      <c r="C262" s="84"/>
      <c r="D262" s="84"/>
      <c r="E262" s="96">
        <v>2</v>
      </c>
      <c r="F262" s="86"/>
      <c r="G262" s="86" t="s">
        <v>9</v>
      </c>
      <c r="H262" s="86"/>
      <c r="I262" s="86"/>
      <c r="J262" s="94"/>
      <c r="K262" s="93"/>
      <c r="L262" s="93"/>
      <c r="M262" s="107"/>
    </row>
    <row r="263" spans="1:13">
      <c r="A263" s="85"/>
      <c r="B263" s="84"/>
      <c r="C263" s="84"/>
      <c r="D263" s="84"/>
      <c r="E263" s="96">
        <v>3</v>
      </c>
      <c r="F263" s="86"/>
      <c r="G263" s="86" t="s">
        <v>10</v>
      </c>
      <c r="H263" s="86"/>
      <c r="I263" s="86"/>
      <c r="J263" s="94">
        <v>0</v>
      </c>
      <c r="K263" s="93">
        <v>1241000</v>
      </c>
      <c r="L263" s="93">
        <f>M263-K263</f>
        <v>1198057</v>
      </c>
      <c r="M263" s="107">
        <v>2439057</v>
      </c>
    </row>
    <row r="264" spans="1:13">
      <c r="A264" s="85"/>
      <c r="B264" s="84"/>
      <c r="C264" s="84"/>
      <c r="D264" s="84"/>
      <c r="E264" s="96">
        <v>4</v>
      </c>
      <c r="F264" s="86"/>
      <c r="G264" s="252" t="s">
        <v>11</v>
      </c>
      <c r="H264" s="252"/>
      <c r="I264" s="253"/>
      <c r="J264" s="94"/>
      <c r="K264" s="93"/>
      <c r="L264" s="93"/>
      <c r="M264" s="107"/>
    </row>
    <row r="265" spans="1:13">
      <c r="A265" s="85"/>
      <c r="B265" s="84"/>
      <c r="C265" s="84"/>
      <c r="D265" s="84"/>
      <c r="E265" s="96">
        <v>5</v>
      </c>
      <c r="F265" s="86"/>
      <c r="G265" s="252" t="s">
        <v>12</v>
      </c>
      <c r="H265" s="252"/>
      <c r="I265" s="253"/>
      <c r="J265" s="94"/>
      <c r="K265" s="93"/>
      <c r="L265" s="93">
        <v>10004200</v>
      </c>
      <c r="M265" s="107">
        <v>10004200</v>
      </c>
    </row>
    <row r="266" spans="1:13">
      <c r="A266" s="85"/>
      <c r="B266" s="84"/>
      <c r="C266" s="84"/>
      <c r="D266" s="84"/>
      <c r="E266" s="96"/>
      <c r="F266" s="130" t="s">
        <v>68</v>
      </c>
      <c r="G266" s="130"/>
      <c r="H266" s="130"/>
      <c r="I266" s="130"/>
      <c r="J266" s="131"/>
      <c r="K266" s="132"/>
      <c r="L266" s="132"/>
      <c r="M266" s="131"/>
    </row>
    <row r="267" spans="1:13">
      <c r="A267" s="85"/>
      <c r="B267" s="84"/>
      <c r="C267" s="84"/>
      <c r="D267" s="84"/>
      <c r="E267" s="96">
        <v>6</v>
      </c>
      <c r="F267" s="86"/>
      <c r="G267" s="252" t="s">
        <v>23</v>
      </c>
      <c r="H267" s="252"/>
      <c r="I267" s="253"/>
      <c r="J267" s="94"/>
      <c r="K267" s="93"/>
      <c r="L267" s="93"/>
      <c r="M267" s="107"/>
    </row>
    <row r="268" spans="1:13">
      <c r="A268" s="85"/>
      <c r="B268" s="84"/>
      <c r="C268" s="84"/>
      <c r="D268" s="84"/>
      <c r="E268" s="96">
        <v>7</v>
      </c>
      <c r="F268" s="86"/>
      <c r="G268" s="252" t="s">
        <v>24</v>
      </c>
      <c r="H268" s="252"/>
      <c r="I268" s="253"/>
      <c r="J268" s="94"/>
      <c r="K268" s="93"/>
      <c r="L268" s="93"/>
      <c r="M268" s="107"/>
    </row>
    <row r="269" spans="1:13">
      <c r="A269" s="85"/>
      <c r="B269" s="84"/>
      <c r="C269" s="84"/>
      <c r="D269" s="84"/>
      <c r="E269" s="96">
        <v>8</v>
      </c>
      <c r="F269" s="86"/>
      <c r="G269" s="252" t="s">
        <v>25</v>
      </c>
      <c r="H269" s="252"/>
      <c r="I269" s="253"/>
      <c r="J269" s="94"/>
      <c r="K269" s="93"/>
      <c r="L269" s="93"/>
      <c r="M269" s="107"/>
    </row>
    <row r="270" spans="1:13" ht="15.75" thickBot="1">
      <c r="A270" s="85"/>
      <c r="B270" s="84"/>
      <c r="C270" s="84"/>
      <c r="D270" s="84"/>
      <c r="E270" s="96">
        <v>9</v>
      </c>
      <c r="F270" s="86"/>
      <c r="G270" s="254" t="s">
        <v>15</v>
      </c>
      <c r="H270" s="254"/>
      <c r="I270" s="255"/>
      <c r="J270" s="94"/>
      <c r="K270" s="93"/>
      <c r="L270" s="93"/>
      <c r="M270" s="107"/>
    </row>
    <row r="271" spans="1:13" ht="16.5" thickTop="1" thickBot="1">
      <c r="A271" s="88"/>
      <c r="B271" s="89"/>
      <c r="C271" s="89"/>
      <c r="D271" s="89"/>
      <c r="E271" s="97"/>
      <c r="F271" s="256" t="s">
        <v>64</v>
      </c>
      <c r="G271" s="256"/>
      <c r="H271" s="256"/>
      <c r="I271" s="256"/>
      <c r="J271" s="177">
        <f>SUM(J261:J270)</f>
        <v>0</v>
      </c>
      <c r="K271" s="177">
        <f t="shared" ref="K271:M271" si="30">SUM(K261:K270)</f>
        <v>1241000</v>
      </c>
      <c r="L271" s="177">
        <f t="shared" si="30"/>
        <v>11202257</v>
      </c>
      <c r="M271" s="207">
        <f t="shared" si="30"/>
        <v>12443257</v>
      </c>
    </row>
    <row r="272" spans="1:13" ht="15.75" hidden="1" thickBot="1">
      <c r="A272" s="81"/>
      <c r="B272" s="82"/>
      <c r="C272" s="82"/>
      <c r="D272" s="82"/>
      <c r="E272" s="83"/>
      <c r="F272" s="257" t="s">
        <v>159</v>
      </c>
      <c r="G272" s="258"/>
      <c r="H272" s="258"/>
      <c r="I272" s="258"/>
      <c r="J272" s="99"/>
      <c r="K272" s="108"/>
      <c r="L272" s="108"/>
      <c r="M272" s="123"/>
    </row>
    <row r="273" spans="1:13" ht="15.75" hidden="1" thickBot="1">
      <c r="A273" s="85"/>
      <c r="B273" s="84"/>
      <c r="C273" s="84"/>
      <c r="D273" s="84"/>
      <c r="E273" s="96"/>
      <c r="F273" s="130" t="s">
        <v>65</v>
      </c>
      <c r="G273" s="130"/>
      <c r="H273" s="130"/>
      <c r="I273" s="130"/>
      <c r="J273" s="131"/>
      <c r="K273" s="132"/>
      <c r="L273" s="132"/>
      <c r="M273" s="133"/>
    </row>
    <row r="274" spans="1:13" ht="15.75" hidden="1" thickBot="1">
      <c r="A274" s="85"/>
      <c r="B274" s="84"/>
      <c r="C274" s="84"/>
      <c r="D274" s="84"/>
      <c r="E274" s="96"/>
      <c r="F274" s="86"/>
      <c r="G274" s="86" t="s">
        <v>8</v>
      </c>
      <c r="H274" s="109"/>
      <c r="I274" s="86"/>
      <c r="J274" s="94"/>
      <c r="K274" s="93"/>
      <c r="L274" s="93"/>
      <c r="M274" s="107"/>
    </row>
    <row r="275" spans="1:13" ht="15.75" hidden="1" thickBot="1">
      <c r="A275" s="85"/>
      <c r="B275" s="84"/>
      <c r="C275" s="84"/>
      <c r="D275" s="84"/>
      <c r="E275" s="96"/>
      <c r="F275" s="86"/>
      <c r="G275" s="86" t="s">
        <v>9</v>
      </c>
      <c r="H275" s="86"/>
      <c r="I275" s="86"/>
      <c r="J275" s="94"/>
      <c r="K275" s="93"/>
      <c r="L275" s="93"/>
      <c r="M275" s="107"/>
    </row>
    <row r="276" spans="1:13" ht="15.75" hidden="1" thickBot="1">
      <c r="A276" s="85"/>
      <c r="B276" s="84"/>
      <c r="C276" s="84"/>
      <c r="D276" s="84"/>
      <c r="E276" s="96"/>
      <c r="F276" s="86"/>
      <c r="G276" s="86" t="s">
        <v>10</v>
      </c>
      <c r="H276" s="86"/>
      <c r="I276" s="86"/>
      <c r="J276" s="94">
        <v>0</v>
      </c>
      <c r="K276" s="93">
        <v>0</v>
      </c>
      <c r="L276" s="93">
        <v>0</v>
      </c>
      <c r="M276" s="107">
        <f t="shared" ref="M276" si="31">K276+L276</f>
        <v>0</v>
      </c>
    </row>
    <row r="277" spans="1:13" ht="15.75" hidden="1" thickBot="1">
      <c r="A277" s="85"/>
      <c r="B277" s="84"/>
      <c r="C277" s="84"/>
      <c r="D277" s="84"/>
      <c r="E277" s="96"/>
      <c r="F277" s="86"/>
      <c r="G277" s="252" t="s">
        <v>11</v>
      </c>
      <c r="H277" s="252"/>
      <c r="I277" s="253"/>
      <c r="J277" s="94"/>
      <c r="K277" s="93"/>
      <c r="L277" s="93"/>
      <c r="M277" s="107"/>
    </row>
    <row r="278" spans="1:13" ht="15.75" hidden="1" thickBot="1">
      <c r="A278" s="85"/>
      <c r="B278" s="84"/>
      <c r="C278" s="84"/>
      <c r="D278" s="84"/>
      <c r="E278" s="96"/>
      <c r="F278" s="86"/>
      <c r="G278" s="252" t="s">
        <v>12</v>
      </c>
      <c r="H278" s="252"/>
      <c r="I278" s="253"/>
      <c r="J278" s="94"/>
      <c r="K278" s="93"/>
      <c r="L278" s="93"/>
      <c r="M278" s="107"/>
    </row>
    <row r="279" spans="1:13" ht="15.75" hidden="1" thickBot="1">
      <c r="A279" s="85"/>
      <c r="B279" s="84"/>
      <c r="C279" s="84"/>
      <c r="D279" s="84"/>
      <c r="E279" s="96"/>
      <c r="F279" s="130" t="s">
        <v>68</v>
      </c>
      <c r="G279" s="130"/>
      <c r="H279" s="130"/>
      <c r="I279" s="130"/>
      <c r="J279" s="131"/>
      <c r="K279" s="132"/>
      <c r="L279" s="132"/>
      <c r="M279" s="131"/>
    </row>
    <row r="280" spans="1:13" ht="15.75" hidden="1" thickBot="1">
      <c r="A280" s="85"/>
      <c r="B280" s="84"/>
      <c r="C280" s="84"/>
      <c r="D280" s="84"/>
      <c r="E280" s="96"/>
      <c r="F280" s="86"/>
      <c r="G280" s="252" t="s">
        <v>23</v>
      </c>
      <c r="H280" s="252"/>
      <c r="I280" s="253"/>
      <c r="J280" s="94"/>
      <c r="K280" s="93"/>
      <c r="L280" s="93"/>
      <c r="M280" s="107"/>
    </row>
    <row r="281" spans="1:13" ht="15.75" hidden="1" thickBot="1">
      <c r="A281" s="85"/>
      <c r="B281" s="84"/>
      <c r="C281" s="84"/>
      <c r="D281" s="84"/>
      <c r="E281" s="96"/>
      <c r="F281" s="86"/>
      <c r="G281" s="252" t="s">
        <v>24</v>
      </c>
      <c r="H281" s="252"/>
      <c r="I281" s="253"/>
      <c r="J281" s="94"/>
      <c r="K281" s="93"/>
      <c r="L281" s="93"/>
      <c r="M281" s="107"/>
    </row>
    <row r="282" spans="1:13" ht="15.75" hidden="1" thickBot="1">
      <c r="A282" s="85"/>
      <c r="B282" s="84"/>
      <c r="C282" s="84"/>
      <c r="D282" s="84"/>
      <c r="E282" s="96"/>
      <c r="F282" s="86"/>
      <c r="G282" s="252" t="s">
        <v>25</v>
      </c>
      <c r="H282" s="252"/>
      <c r="I282" s="253"/>
      <c r="J282" s="94"/>
      <c r="K282" s="93"/>
      <c r="L282" s="93"/>
      <c r="M282" s="107"/>
    </row>
    <row r="283" spans="1:13" ht="15.75" hidden="1" thickBot="1">
      <c r="A283" s="85"/>
      <c r="B283" s="84"/>
      <c r="C283" s="84"/>
      <c r="D283" s="84"/>
      <c r="E283" s="96"/>
      <c r="F283" s="86"/>
      <c r="G283" s="254" t="s">
        <v>15</v>
      </c>
      <c r="H283" s="254"/>
      <c r="I283" s="255"/>
      <c r="J283" s="94"/>
      <c r="K283" s="93"/>
      <c r="L283" s="93"/>
      <c r="M283" s="107"/>
    </row>
    <row r="284" spans="1:13" ht="16.5" hidden="1" thickTop="1" thickBot="1">
      <c r="A284" s="88"/>
      <c r="B284" s="89"/>
      <c r="C284" s="89"/>
      <c r="D284" s="89"/>
      <c r="E284" s="97"/>
      <c r="F284" s="256" t="s">
        <v>64</v>
      </c>
      <c r="G284" s="256"/>
      <c r="H284" s="256"/>
      <c r="I284" s="256"/>
      <c r="J284" s="100">
        <f>SUM(J274:J283)</f>
        <v>0</v>
      </c>
      <c r="K284" s="100">
        <f t="shared" ref="K284:M284" si="32">SUM(K274:K283)</f>
        <v>0</v>
      </c>
      <c r="L284" s="100">
        <f t="shared" si="32"/>
        <v>0</v>
      </c>
      <c r="M284" s="100">
        <f t="shared" si="32"/>
        <v>0</v>
      </c>
    </row>
    <row r="285" spans="1:13" ht="28.15" customHeight="1">
      <c r="A285" s="81">
        <v>19</v>
      </c>
      <c r="B285" s="82"/>
      <c r="C285" s="82"/>
      <c r="D285" s="82"/>
      <c r="E285" s="83"/>
      <c r="F285" s="257" t="s">
        <v>160</v>
      </c>
      <c r="G285" s="258"/>
      <c r="H285" s="258"/>
      <c r="I285" s="258"/>
      <c r="J285" s="99"/>
      <c r="K285" s="108"/>
      <c r="L285" s="108"/>
      <c r="M285" s="123"/>
    </row>
    <row r="286" spans="1:13">
      <c r="A286" s="85"/>
      <c r="B286" s="84"/>
      <c r="C286" s="84"/>
      <c r="D286" s="84"/>
      <c r="E286" s="96"/>
      <c r="F286" s="130" t="s">
        <v>65</v>
      </c>
      <c r="G286" s="130"/>
      <c r="H286" s="130"/>
      <c r="I286" s="130"/>
      <c r="J286" s="131"/>
      <c r="K286" s="132"/>
      <c r="L286" s="132"/>
      <c r="M286" s="133"/>
    </row>
    <row r="287" spans="1:13">
      <c r="A287" s="85"/>
      <c r="B287" s="84"/>
      <c r="C287" s="84"/>
      <c r="D287" s="84"/>
      <c r="E287" s="96">
        <v>1</v>
      </c>
      <c r="F287" s="86"/>
      <c r="G287" s="86" t="s">
        <v>8</v>
      </c>
      <c r="H287" s="109"/>
      <c r="I287" s="86"/>
      <c r="J287" s="94"/>
      <c r="K287" s="93"/>
      <c r="L287" s="93"/>
      <c r="M287" s="107"/>
    </row>
    <row r="288" spans="1:13">
      <c r="A288" s="85"/>
      <c r="B288" s="84"/>
      <c r="C288" s="84"/>
      <c r="D288" s="84"/>
      <c r="E288" s="96">
        <v>2</v>
      </c>
      <c r="F288" s="86"/>
      <c r="G288" s="86" t="s">
        <v>9</v>
      </c>
      <c r="H288" s="86"/>
      <c r="I288" s="86"/>
      <c r="J288" s="94"/>
      <c r="K288" s="93"/>
      <c r="L288" s="93"/>
      <c r="M288" s="107"/>
    </row>
    <row r="289" spans="1:13">
      <c r="A289" s="85"/>
      <c r="B289" s="84"/>
      <c r="C289" s="84"/>
      <c r="D289" s="84"/>
      <c r="E289" s="96">
        <v>3</v>
      </c>
      <c r="F289" s="86"/>
      <c r="G289" s="86" t="s">
        <v>10</v>
      </c>
      <c r="H289" s="86"/>
      <c r="I289" s="86"/>
      <c r="J289" s="94">
        <v>0</v>
      </c>
      <c r="K289" s="93">
        <v>0</v>
      </c>
      <c r="L289" s="93">
        <f>M289-K289</f>
        <v>1497424</v>
      </c>
      <c r="M289" s="107">
        <v>1497424</v>
      </c>
    </row>
    <row r="290" spans="1:13">
      <c r="A290" s="85"/>
      <c r="B290" s="84"/>
      <c r="C290" s="84"/>
      <c r="D290" s="84"/>
      <c r="E290" s="96">
        <v>4</v>
      </c>
      <c r="F290" s="86"/>
      <c r="G290" s="252" t="s">
        <v>11</v>
      </c>
      <c r="H290" s="252"/>
      <c r="I290" s="253"/>
      <c r="J290" s="94"/>
      <c r="K290" s="93"/>
      <c r="L290" s="93"/>
      <c r="M290" s="107"/>
    </row>
    <row r="291" spans="1:13">
      <c r="A291" s="85"/>
      <c r="B291" s="84"/>
      <c r="C291" s="84"/>
      <c r="D291" s="84"/>
      <c r="E291" s="96">
        <v>5</v>
      </c>
      <c r="F291" s="86"/>
      <c r="G291" s="252" t="s">
        <v>12</v>
      </c>
      <c r="H291" s="252"/>
      <c r="I291" s="253"/>
      <c r="J291" s="94"/>
      <c r="K291" s="93"/>
      <c r="L291" s="93"/>
      <c r="M291" s="107"/>
    </row>
    <row r="292" spans="1:13">
      <c r="A292" s="85"/>
      <c r="B292" s="84"/>
      <c r="C292" s="84"/>
      <c r="D292" s="84"/>
      <c r="E292" s="96"/>
      <c r="F292" s="130" t="s">
        <v>68</v>
      </c>
      <c r="G292" s="130"/>
      <c r="H292" s="130"/>
      <c r="I292" s="130"/>
      <c r="J292" s="131"/>
      <c r="K292" s="132"/>
      <c r="L292" s="132"/>
      <c r="M292" s="131"/>
    </row>
    <row r="293" spans="1:13">
      <c r="A293" s="85"/>
      <c r="B293" s="84"/>
      <c r="C293" s="84"/>
      <c r="D293" s="84"/>
      <c r="E293" s="96">
        <v>6</v>
      </c>
      <c r="F293" s="86"/>
      <c r="G293" s="252" t="s">
        <v>23</v>
      </c>
      <c r="H293" s="252"/>
      <c r="I293" s="253"/>
      <c r="J293" s="94"/>
      <c r="K293" s="93"/>
      <c r="L293" s="93"/>
      <c r="M293" s="107"/>
    </row>
    <row r="294" spans="1:13">
      <c r="A294" s="85"/>
      <c r="B294" s="84"/>
      <c r="C294" s="84"/>
      <c r="D294" s="84"/>
      <c r="E294" s="96">
        <v>7</v>
      </c>
      <c r="F294" s="86"/>
      <c r="G294" s="252" t="s">
        <v>24</v>
      </c>
      <c r="H294" s="252"/>
      <c r="I294" s="253"/>
      <c r="J294" s="94"/>
      <c r="K294" s="93"/>
      <c r="L294" s="93"/>
      <c r="M294" s="107"/>
    </row>
    <row r="295" spans="1:13">
      <c r="A295" s="85"/>
      <c r="B295" s="84"/>
      <c r="C295" s="84"/>
      <c r="D295" s="84"/>
      <c r="E295" s="96">
        <v>8</v>
      </c>
      <c r="F295" s="86"/>
      <c r="G295" s="252" t="s">
        <v>25</v>
      </c>
      <c r="H295" s="252"/>
      <c r="I295" s="253"/>
      <c r="J295" s="94"/>
      <c r="K295" s="93"/>
      <c r="L295" s="93"/>
      <c r="M295" s="107"/>
    </row>
    <row r="296" spans="1:13" ht="15.75" thickBot="1">
      <c r="A296" s="85"/>
      <c r="B296" s="84"/>
      <c r="C296" s="84"/>
      <c r="D296" s="84"/>
      <c r="E296" s="96">
        <v>9</v>
      </c>
      <c r="F296" s="86"/>
      <c r="G296" s="254" t="s">
        <v>15</v>
      </c>
      <c r="H296" s="254"/>
      <c r="I296" s="255"/>
      <c r="J296" s="94"/>
      <c r="K296" s="93"/>
      <c r="L296" s="93"/>
      <c r="M296" s="107"/>
    </row>
    <row r="297" spans="1:13" ht="16.5" thickTop="1" thickBot="1">
      <c r="A297" s="88"/>
      <c r="B297" s="89"/>
      <c r="C297" s="89"/>
      <c r="D297" s="89"/>
      <c r="E297" s="97"/>
      <c r="F297" s="256" t="s">
        <v>64</v>
      </c>
      <c r="G297" s="256"/>
      <c r="H297" s="256"/>
      <c r="I297" s="256"/>
      <c r="J297" s="177">
        <f>SUM(J287:J296)</f>
        <v>0</v>
      </c>
      <c r="K297" s="177">
        <f t="shared" ref="K297:M297" si="33">SUM(K287:K296)</f>
        <v>0</v>
      </c>
      <c r="L297" s="177">
        <f t="shared" si="33"/>
        <v>1497424</v>
      </c>
      <c r="M297" s="207">
        <f t="shared" si="33"/>
        <v>1497424</v>
      </c>
    </row>
    <row r="298" spans="1:13" hidden="1">
      <c r="A298" s="81"/>
      <c r="B298" s="82"/>
      <c r="C298" s="82"/>
      <c r="D298" s="82"/>
      <c r="E298" s="83"/>
      <c r="F298" s="257" t="s">
        <v>77</v>
      </c>
      <c r="G298" s="258"/>
      <c r="H298" s="258"/>
      <c r="I298" s="258"/>
      <c r="J298" s="99"/>
      <c r="K298" s="108"/>
      <c r="L298" s="108"/>
      <c r="M298" s="123"/>
    </row>
    <row r="299" spans="1:13" hidden="1">
      <c r="A299" s="85"/>
      <c r="B299" s="84"/>
      <c r="C299" s="84"/>
      <c r="D299" s="84"/>
      <c r="E299" s="96"/>
      <c r="F299" s="130" t="s">
        <v>65</v>
      </c>
      <c r="G299" s="130"/>
      <c r="H299" s="130"/>
      <c r="I299" s="130"/>
      <c r="J299" s="131"/>
      <c r="K299" s="132"/>
      <c r="L299" s="132"/>
      <c r="M299" s="133"/>
    </row>
    <row r="300" spans="1:13" hidden="1">
      <c r="A300" s="85"/>
      <c r="B300" s="84"/>
      <c r="C300" s="84"/>
      <c r="D300" s="84"/>
      <c r="E300" s="96"/>
      <c r="F300" s="86"/>
      <c r="G300" s="86" t="s">
        <v>8</v>
      </c>
      <c r="H300" s="109"/>
      <c r="I300" s="86"/>
      <c r="J300" s="94"/>
      <c r="K300" s="93"/>
      <c r="L300" s="93"/>
      <c r="M300" s="107">
        <f>K300+L300</f>
        <v>0</v>
      </c>
    </row>
    <row r="301" spans="1:13" hidden="1">
      <c r="A301" s="85"/>
      <c r="B301" s="84"/>
      <c r="C301" s="84"/>
      <c r="D301" s="84"/>
      <c r="E301" s="96"/>
      <c r="F301" s="86"/>
      <c r="G301" s="86" t="s">
        <v>9</v>
      </c>
      <c r="H301" s="86"/>
      <c r="I301" s="86"/>
      <c r="J301" s="94"/>
      <c r="K301" s="93"/>
      <c r="L301" s="93"/>
      <c r="M301" s="107">
        <f t="shared" ref="M301:M304" si="34">K301+L301</f>
        <v>0</v>
      </c>
    </row>
    <row r="302" spans="1:13" hidden="1">
      <c r="A302" s="85"/>
      <c r="B302" s="84"/>
      <c r="C302" s="84"/>
      <c r="D302" s="84"/>
      <c r="E302" s="96"/>
      <c r="F302" s="86"/>
      <c r="G302" s="86" t="s">
        <v>10</v>
      </c>
      <c r="H302" s="86"/>
      <c r="I302" s="86"/>
      <c r="J302" s="94"/>
      <c r="K302" s="93"/>
      <c r="L302" s="93"/>
      <c r="M302" s="107">
        <f t="shared" si="34"/>
        <v>0</v>
      </c>
    </row>
    <row r="303" spans="1:13" hidden="1">
      <c r="A303" s="85"/>
      <c r="B303" s="84"/>
      <c r="C303" s="84"/>
      <c r="D303" s="84"/>
      <c r="E303" s="96"/>
      <c r="F303" s="86"/>
      <c r="G303" s="252" t="s">
        <v>11</v>
      </c>
      <c r="H303" s="252"/>
      <c r="I303" s="253"/>
      <c r="J303" s="94"/>
      <c r="K303" s="93"/>
      <c r="L303" s="93"/>
      <c r="M303" s="107">
        <f t="shared" si="34"/>
        <v>0</v>
      </c>
    </row>
    <row r="304" spans="1:13" hidden="1">
      <c r="A304" s="85"/>
      <c r="B304" s="84"/>
      <c r="C304" s="84"/>
      <c r="D304" s="84"/>
      <c r="E304" s="96"/>
      <c r="F304" s="86"/>
      <c r="G304" s="252" t="s">
        <v>12</v>
      </c>
      <c r="H304" s="252"/>
      <c r="I304" s="253"/>
      <c r="J304" s="94"/>
      <c r="K304" s="93"/>
      <c r="L304" s="93"/>
      <c r="M304" s="107">
        <f t="shared" si="34"/>
        <v>0</v>
      </c>
    </row>
    <row r="305" spans="1:13" hidden="1">
      <c r="A305" s="85"/>
      <c r="B305" s="84"/>
      <c r="C305" s="84"/>
      <c r="D305" s="84"/>
      <c r="E305" s="96"/>
      <c r="F305" s="130" t="s">
        <v>68</v>
      </c>
      <c r="G305" s="130"/>
      <c r="H305" s="130"/>
      <c r="I305" s="130"/>
      <c r="J305" s="131"/>
      <c r="K305" s="132"/>
      <c r="L305" s="132"/>
      <c r="M305" s="131"/>
    </row>
    <row r="306" spans="1:13" hidden="1">
      <c r="A306" s="85"/>
      <c r="B306" s="84"/>
      <c r="C306" s="84"/>
      <c r="D306" s="84"/>
      <c r="E306" s="96"/>
      <c r="F306" s="86"/>
      <c r="G306" s="252" t="s">
        <v>23</v>
      </c>
      <c r="H306" s="252"/>
      <c r="I306" s="253"/>
      <c r="J306" s="94"/>
      <c r="K306" s="93"/>
      <c r="L306" s="93"/>
      <c r="M306" s="107">
        <f t="shared" ref="M306:M309" si="35">K306+L306</f>
        <v>0</v>
      </c>
    </row>
    <row r="307" spans="1:13" hidden="1">
      <c r="A307" s="85"/>
      <c r="B307" s="84"/>
      <c r="C307" s="84"/>
      <c r="D307" s="84"/>
      <c r="E307" s="96"/>
      <c r="F307" s="86"/>
      <c r="G307" s="252" t="s">
        <v>24</v>
      </c>
      <c r="H307" s="252"/>
      <c r="I307" s="253"/>
      <c r="J307" s="94"/>
      <c r="K307" s="93"/>
      <c r="L307" s="93"/>
      <c r="M307" s="107">
        <f t="shared" si="35"/>
        <v>0</v>
      </c>
    </row>
    <row r="308" spans="1:13" hidden="1">
      <c r="A308" s="85"/>
      <c r="B308" s="84"/>
      <c r="C308" s="84"/>
      <c r="D308" s="84"/>
      <c r="E308" s="96"/>
      <c r="F308" s="86"/>
      <c r="G308" s="252" t="s">
        <v>25</v>
      </c>
      <c r="H308" s="252"/>
      <c r="I308" s="253"/>
      <c r="J308" s="94"/>
      <c r="K308" s="93"/>
      <c r="L308" s="93"/>
      <c r="M308" s="107">
        <f t="shared" si="35"/>
        <v>0</v>
      </c>
    </row>
    <row r="309" spans="1:13" hidden="1">
      <c r="A309" s="85"/>
      <c r="B309" s="84"/>
      <c r="C309" s="84"/>
      <c r="D309" s="84"/>
      <c r="E309" s="96"/>
      <c r="F309" s="86"/>
      <c r="G309" s="254" t="s">
        <v>15</v>
      </c>
      <c r="H309" s="254"/>
      <c r="I309" s="255"/>
      <c r="J309" s="94"/>
      <c r="K309" s="93"/>
      <c r="L309" s="93"/>
      <c r="M309" s="107">
        <f t="shared" si="35"/>
        <v>0</v>
      </c>
    </row>
    <row r="310" spans="1:13" hidden="1">
      <c r="A310" s="85"/>
      <c r="B310" s="84"/>
      <c r="C310" s="84"/>
      <c r="D310" s="84"/>
      <c r="E310" s="96"/>
      <c r="F310" s="279" t="s">
        <v>66</v>
      </c>
      <c r="G310" s="279"/>
      <c r="H310" s="279"/>
      <c r="I310" s="279"/>
      <c r="J310" s="95">
        <f>SUM(J300:J309)</f>
        <v>0</v>
      </c>
      <c r="K310" s="95">
        <f>SUM(K300:K309)</f>
        <v>0</v>
      </c>
      <c r="L310" s="95">
        <f>SUM(L300:L309)</f>
        <v>0</v>
      </c>
      <c r="M310" s="124">
        <f>SUM(M300:M309)</f>
        <v>0</v>
      </c>
    </row>
    <row r="311" spans="1:13" hidden="1">
      <c r="A311" s="85"/>
      <c r="B311" s="84"/>
      <c r="C311" s="84"/>
      <c r="D311" s="84"/>
      <c r="E311" s="96"/>
      <c r="F311" s="86"/>
      <c r="G311" s="86"/>
      <c r="H311" s="86"/>
      <c r="I311" s="86"/>
      <c r="J311" s="94"/>
      <c r="K311" s="93"/>
      <c r="L311" s="93"/>
      <c r="M311" s="98"/>
    </row>
    <row r="312" spans="1:13" ht="16.5" hidden="1" thickTop="1" thickBot="1">
      <c r="A312" s="88"/>
      <c r="B312" s="89"/>
      <c r="C312" s="89"/>
      <c r="D312" s="89"/>
      <c r="E312" s="97"/>
      <c r="F312" s="256" t="s">
        <v>64</v>
      </c>
      <c r="G312" s="256"/>
      <c r="H312" s="256"/>
      <c r="I312" s="256"/>
      <c r="J312" s="100">
        <f>J310</f>
        <v>0</v>
      </c>
      <c r="K312" s="100"/>
      <c r="L312" s="100">
        <f>L310</f>
        <v>0</v>
      </c>
      <c r="M312" s="125">
        <f t="shared" ref="M312" si="36">M310</f>
        <v>0</v>
      </c>
    </row>
    <row r="313" spans="1:13" hidden="1">
      <c r="A313" s="81"/>
      <c r="B313" s="82"/>
      <c r="C313" s="82"/>
      <c r="D313" s="82"/>
      <c r="E313" s="83"/>
      <c r="F313" s="257" t="s">
        <v>77</v>
      </c>
      <c r="G313" s="258"/>
      <c r="H313" s="258"/>
      <c r="I313" s="258"/>
      <c r="J313" s="99"/>
      <c r="K313" s="108"/>
      <c r="L313" s="108"/>
      <c r="M313" s="123"/>
    </row>
    <row r="314" spans="1:13" hidden="1">
      <c r="A314" s="85"/>
      <c r="B314" s="84"/>
      <c r="C314" s="84"/>
      <c r="D314" s="84"/>
      <c r="E314" s="96"/>
      <c r="F314" s="130" t="s">
        <v>65</v>
      </c>
      <c r="G314" s="130"/>
      <c r="H314" s="130"/>
      <c r="I314" s="130"/>
      <c r="J314" s="131"/>
      <c r="K314" s="132"/>
      <c r="L314" s="132"/>
      <c r="M314" s="133"/>
    </row>
    <row r="315" spans="1:13" hidden="1">
      <c r="A315" s="85"/>
      <c r="B315" s="84"/>
      <c r="C315" s="84"/>
      <c r="D315" s="84"/>
      <c r="E315" s="96"/>
      <c r="F315" s="86"/>
      <c r="G315" s="86" t="s">
        <v>8</v>
      </c>
      <c r="H315" s="109"/>
      <c r="I315" s="86"/>
      <c r="J315" s="94"/>
      <c r="K315" s="93"/>
      <c r="L315" s="93"/>
      <c r="M315" s="107">
        <f>K315+L315</f>
        <v>0</v>
      </c>
    </row>
    <row r="316" spans="1:13" hidden="1">
      <c r="A316" s="85"/>
      <c r="B316" s="84"/>
      <c r="C316" s="84"/>
      <c r="D316" s="84"/>
      <c r="E316" s="96"/>
      <c r="F316" s="86"/>
      <c r="G316" s="86" t="s">
        <v>9</v>
      </c>
      <c r="H316" s="86"/>
      <c r="I316" s="86"/>
      <c r="J316" s="94"/>
      <c r="K316" s="93"/>
      <c r="L316" s="93"/>
      <c r="M316" s="107">
        <f t="shared" ref="M316:M319" si="37">K316+L316</f>
        <v>0</v>
      </c>
    </row>
    <row r="317" spans="1:13" hidden="1">
      <c r="A317" s="85"/>
      <c r="B317" s="84"/>
      <c r="C317" s="84"/>
      <c r="D317" s="84"/>
      <c r="E317" s="96"/>
      <c r="F317" s="86"/>
      <c r="G317" s="86" t="s">
        <v>10</v>
      </c>
      <c r="H317" s="86"/>
      <c r="I317" s="86"/>
      <c r="J317" s="94"/>
      <c r="K317" s="93"/>
      <c r="L317" s="93"/>
      <c r="M317" s="107">
        <f t="shared" si="37"/>
        <v>0</v>
      </c>
    </row>
    <row r="318" spans="1:13" hidden="1">
      <c r="A318" s="85"/>
      <c r="B318" s="84"/>
      <c r="C318" s="84"/>
      <c r="D318" s="84"/>
      <c r="E318" s="96"/>
      <c r="F318" s="86"/>
      <c r="G318" s="252" t="s">
        <v>11</v>
      </c>
      <c r="H318" s="252"/>
      <c r="I318" s="253"/>
      <c r="J318" s="94"/>
      <c r="K318" s="93"/>
      <c r="L318" s="93"/>
      <c r="M318" s="107">
        <f t="shared" si="37"/>
        <v>0</v>
      </c>
    </row>
    <row r="319" spans="1:13" hidden="1">
      <c r="A319" s="85"/>
      <c r="B319" s="84"/>
      <c r="C319" s="84"/>
      <c r="D319" s="84"/>
      <c r="E319" s="96"/>
      <c r="F319" s="86"/>
      <c r="G319" s="252" t="s">
        <v>12</v>
      </c>
      <c r="H319" s="252"/>
      <c r="I319" s="253"/>
      <c r="J319" s="94"/>
      <c r="K319" s="93"/>
      <c r="L319" s="93"/>
      <c r="M319" s="107">
        <f t="shared" si="37"/>
        <v>0</v>
      </c>
    </row>
    <row r="320" spans="1:13" hidden="1">
      <c r="A320" s="85"/>
      <c r="B320" s="84"/>
      <c r="C320" s="84"/>
      <c r="D320" s="84"/>
      <c r="E320" s="96"/>
      <c r="F320" s="130" t="s">
        <v>68</v>
      </c>
      <c r="G320" s="130"/>
      <c r="H320" s="130"/>
      <c r="I320" s="130"/>
      <c r="J320" s="131"/>
      <c r="K320" s="132"/>
      <c r="L320" s="132"/>
      <c r="M320" s="131"/>
    </row>
    <row r="321" spans="1:13" hidden="1">
      <c r="A321" s="85"/>
      <c r="B321" s="84"/>
      <c r="C321" s="84"/>
      <c r="D321" s="84"/>
      <c r="E321" s="96"/>
      <c r="F321" s="86"/>
      <c r="G321" s="252" t="s">
        <v>23</v>
      </c>
      <c r="H321" s="252"/>
      <c r="I321" s="253"/>
      <c r="J321" s="94"/>
      <c r="K321" s="93"/>
      <c r="L321" s="93"/>
      <c r="M321" s="107">
        <f t="shared" ref="M321:M324" si="38">K321+L321</f>
        <v>0</v>
      </c>
    </row>
    <row r="322" spans="1:13" hidden="1">
      <c r="A322" s="85"/>
      <c r="B322" s="84"/>
      <c r="C322" s="84"/>
      <c r="D322" s="84"/>
      <c r="E322" s="96"/>
      <c r="F322" s="86"/>
      <c r="G322" s="252" t="s">
        <v>24</v>
      </c>
      <c r="H322" s="252"/>
      <c r="I322" s="253"/>
      <c r="J322" s="94"/>
      <c r="K322" s="93"/>
      <c r="L322" s="93"/>
      <c r="M322" s="107">
        <f t="shared" si="38"/>
        <v>0</v>
      </c>
    </row>
    <row r="323" spans="1:13" hidden="1">
      <c r="A323" s="85"/>
      <c r="B323" s="84"/>
      <c r="C323" s="84"/>
      <c r="D323" s="84"/>
      <c r="E323" s="96"/>
      <c r="F323" s="86"/>
      <c r="G323" s="252" t="s">
        <v>25</v>
      </c>
      <c r="H323" s="252"/>
      <c r="I323" s="253"/>
      <c r="J323" s="94"/>
      <c r="K323" s="93"/>
      <c r="L323" s="93"/>
      <c r="M323" s="107">
        <f t="shared" si="38"/>
        <v>0</v>
      </c>
    </row>
    <row r="324" spans="1:13" hidden="1">
      <c r="A324" s="85"/>
      <c r="B324" s="84"/>
      <c r="C324" s="84"/>
      <c r="D324" s="84"/>
      <c r="E324" s="96"/>
      <c r="F324" s="86"/>
      <c r="G324" s="254" t="s">
        <v>15</v>
      </c>
      <c r="H324" s="254"/>
      <c r="I324" s="255"/>
      <c r="J324" s="94"/>
      <c r="K324" s="93"/>
      <c r="L324" s="93"/>
      <c r="M324" s="107">
        <f t="shared" si="38"/>
        <v>0</v>
      </c>
    </row>
    <row r="325" spans="1:13" hidden="1">
      <c r="A325" s="85"/>
      <c r="B325" s="84"/>
      <c r="C325" s="84"/>
      <c r="D325" s="84"/>
      <c r="E325" s="96"/>
      <c r="F325" s="279" t="s">
        <v>66</v>
      </c>
      <c r="G325" s="279"/>
      <c r="H325" s="279"/>
      <c r="I325" s="279"/>
      <c r="J325" s="95">
        <f>SUM(J315:J324)</f>
        <v>0</v>
      </c>
      <c r="K325" s="95">
        <f>SUM(K315:K324)</f>
        <v>0</v>
      </c>
      <c r="L325" s="95">
        <f>SUM(L315:L324)</f>
        <v>0</v>
      </c>
      <c r="M325" s="124">
        <f>SUM(M315:M324)</f>
        <v>0</v>
      </c>
    </row>
    <row r="326" spans="1:13" hidden="1">
      <c r="A326" s="85"/>
      <c r="B326" s="84"/>
      <c r="C326" s="84"/>
      <c r="D326" s="84"/>
      <c r="E326" s="96"/>
      <c r="F326" s="86"/>
      <c r="G326" s="86"/>
      <c r="H326" s="86"/>
      <c r="I326" s="86"/>
      <c r="J326" s="94"/>
      <c r="K326" s="93"/>
      <c r="L326" s="93"/>
      <c r="M326" s="98"/>
    </row>
    <row r="327" spans="1:13" ht="16.5" hidden="1" thickTop="1" thickBot="1">
      <c r="A327" s="88"/>
      <c r="B327" s="89"/>
      <c r="C327" s="89"/>
      <c r="D327" s="89"/>
      <c r="E327" s="97"/>
      <c r="F327" s="256" t="s">
        <v>64</v>
      </c>
      <c r="G327" s="256"/>
      <c r="H327" s="256"/>
      <c r="I327" s="256"/>
      <c r="J327" s="100">
        <f>J325</f>
        <v>0</v>
      </c>
      <c r="K327" s="100"/>
      <c r="L327" s="100">
        <f>L325</f>
        <v>0</v>
      </c>
      <c r="M327" s="125">
        <f t="shared" ref="M327" si="39">M325</f>
        <v>0</v>
      </c>
    </row>
    <row r="328" spans="1:13" hidden="1">
      <c r="A328" s="81"/>
      <c r="B328" s="82"/>
      <c r="C328" s="82"/>
      <c r="D328" s="82"/>
      <c r="E328" s="83"/>
      <c r="F328" s="257" t="s">
        <v>77</v>
      </c>
      <c r="G328" s="258"/>
      <c r="H328" s="258"/>
      <c r="I328" s="258"/>
      <c r="J328" s="99"/>
      <c r="K328" s="108"/>
      <c r="L328" s="108"/>
      <c r="M328" s="123"/>
    </row>
    <row r="329" spans="1:13" hidden="1">
      <c r="A329" s="85"/>
      <c r="B329" s="84"/>
      <c r="C329" s="84"/>
      <c r="D329" s="84"/>
      <c r="E329" s="96"/>
      <c r="F329" s="130" t="s">
        <v>65</v>
      </c>
      <c r="G329" s="130"/>
      <c r="H329" s="130"/>
      <c r="I329" s="130"/>
      <c r="J329" s="131"/>
      <c r="K329" s="132"/>
      <c r="L329" s="132"/>
      <c r="M329" s="133"/>
    </row>
    <row r="330" spans="1:13" hidden="1">
      <c r="A330" s="85"/>
      <c r="B330" s="84"/>
      <c r="C330" s="84"/>
      <c r="D330" s="84"/>
      <c r="E330" s="96"/>
      <c r="F330" s="86"/>
      <c r="G330" s="86" t="s">
        <v>8</v>
      </c>
      <c r="H330" s="109"/>
      <c r="I330" s="86"/>
      <c r="J330" s="94"/>
      <c r="K330" s="93"/>
      <c r="L330" s="93"/>
      <c r="M330" s="107">
        <f>K330+L330</f>
        <v>0</v>
      </c>
    </row>
    <row r="331" spans="1:13" hidden="1">
      <c r="A331" s="85"/>
      <c r="B331" s="84"/>
      <c r="C331" s="84"/>
      <c r="D331" s="84"/>
      <c r="E331" s="96"/>
      <c r="F331" s="86"/>
      <c r="G331" s="86" t="s">
        <v>9</v>
      </c>
      <c r="H331" s="86"/>
      <c r="I331" s="86"/>
      <c r="J331" s="94"/>
      <c r="K331" s="93"/>
      <c r="L331" s="93"/>
      <c r="M331" s="107">
        <f t="shared" ref="M331:M334" si="40">K331+L331</f>
        <v>0</v>
      </c>
    </row>
    <row r="332" spans="1:13" hidden="1">
      <c r="A332" s="85"/>
      <c r="B332" s="84"/>
      <c r="C332" s="84"/>
      <c r="D332" s="84"/>
      <c r="E332" s="96"/>
      <c r="F332" s="86"/>
      <c r="G332" s="86" t="s">
        <v>10</v>
      </c>
      <c r="H332" s="86"/>
      <c r="I332" s="86"/>
      <c r="J332" s="94"/>
      <c r="K332" s="93"/>
      <c r="L332" s="93"/>
      <c r="M332" s="107">
        <f t="shared" si="40"/>
        <v>0</v>
      </c>
    </row>
    <row r="333" spans="1:13" hidden="1">
      <c r="A333" s="85"/>
      <c r="B333" s="84"/>
      <c r="C333" s="84"/>
      <c r="D333" s="84"/>
      <c r="E333" s="96"/>
      <c r="F333" s="86"/>
      <c r="G333" s="252" t="s">
        <v>11</v>
      </c>
      <c r="H333" s="252"/>
      <c r="I333" s="253"/>
      <c r="J333" s="94"/>
      <c r="K333" s="93"/>
      <c r="L333" s="93"/>
      <c r="M333" s="107">
        <f t="shared" si="40"/>
        <v>0</v>
      </c>
    </row>
    <row r="334" spans="1:13" hidden="1">
      <c r="A334" s="85"/>
      <c r="B334" s="84"/>
      <c r="C334" s="84"/>
      <c r="D334" s="84"/>
      <c r="E334" s="96"/>
      <c r="F334" s="86"/>
      <c r="G334" s="252" t="s">
        <v>12</v>
      </c>
      <c r="H334" s="252"/>
      <c r="I334" s="253"/>
      <c r="J334" s="94"/>
      <c r="K334" s="93"/>
      <c r="L334" s="93"/>
      <c r="M334" s="107">
        <f t="shared" si="40"/>
        <v>0</v>
      </c>
    </row>
    <row r="335" spans="1:13" hidden="1">
      <c r="A335" s="85"/>
      <c r="B335" s="84"/>
      <c r="C335" s="84"/>
      <c r="D335" s="84"/>
      <c r="E335" s="96"/>
      <c r="F335" s="130" t="s">
        <v>68</v>
      </c>
      <c r="G335" s="130"/>
      <c r="H335" s="130"/>
      <c r="I335" s="130"/>
      <c r="J335" s="131"/>
      <c r="K335" s="132"/>
      <c r="L335" s="132"/>
      <c r="M335" s="131"/>
    </row>
    <row r="336" spans="1:13" hidden="1">
      <c r="A336" s="85"/>
      <c r="B336" s="84"/>
      <c r="C336" s="84"/>
      <c r="D336" s="84"/>
      <c r="E336" s="96"/>
      <c r="F336" s="86"/>
      <c r="G336" s="252" t="s">
        <v>23</v>
      </c>
      <c r="H336" s="252"/>
      <c r="I336" s="253"/>
      <c r="J336" s="94"/>
      <c r="K336" s="93"/>
      <c r="L336" s="93"/>
      <c r="M336" s="107">
        <f t="shared" ref="M336:M339" si="41">K336+L336</f>
        <v>0</v>
      </c>
    </row>
    <row r="337" spans="1:13" hidden="1">
      <c r="A337" s="85"/>
      <c r="B337" s="84"/>
      <c r="C337" s="84"/>
      <c r="D337" s="84"/>
      <c r="E337" s="96"/>
      <c r="F337" s="86"/>
      <c r="G337" s="252" t="s">
        <v>24</v>
      </c>
      <c r="H337" s="252"/>
      <c r="I337" s="253"/>
      <c r="J337" s="94"/>
      <c r="K337" s="93"/>
      <c r="L337" s="93"/>
      <c r="M337" s="107">
        <f t="shared" si="41"/>
        <v>0</v>
      </c>
    </row>
    <row r="338" spans="1:13" hidden="1">
      <c r="A338" s="85"/>
      <c r="B338" s="84"/>
      <c r="C338" s="84"/>
      <c r="D338" s="84"/>
      <c r="E338" s="96"/>
      <c r="F338" s="86"/>
      <c r="G338" s="252" t="s">
        <v>25</v>
      </c>
      <c r="H338" s="252"/>
      <c r="I338" s="253"/>
      <c r="J338" s="94"/>
      <c r="K338" s="93"/>
      <c r="L338" s="93"/>
      <c r="M338" s="107">
        <f t="shared" si="41"/>
        <v>0</v>
      </c>
    </row>
    <row r="339" spans="1:13" hidden="1">
      <c r="A339" s="85"/>
      <c r="B339" s="84"/>
      <c r="C339" s="84"/>
      <c r="D339" s="84"/>
      <c r="E339" s="96"/>
      <c r="F339" s="86"/>
      <c r="G339" s="254" t="s">
        <v>15</v>
      </c>
      <c r="H339" s="254"/>
      <c r="I339" s="255"/>
      <c r="J339" s="94"/>
      <c r="K339" s="93"/>
      <c r="L339" s="93"/>
      <c r="M339" s="107">
        <f t="shared" si="41"/>
        <v>0</v>
      </c>
    </row>
    <row r="340" spans="1:13" hidden="1">
      <c r="A340" s="85"/>
      <c r="B340" s="84"/>
      <c r="C340" s="84"/>
      <c r="D340" s="84"/>
      <c r="E340" s="96"/>
      <c r="F340" s="279" t="s">
        <v>66</v>
      </c>
      <c r="G340" s="279"/>
      <c r="H340" s="279"/>
      <c r="I340" s="279"/>
      <c r="J340" s="95">
        <f>SUM(J330:J339)</f>
        <v>0</v>
      </c>
      <c r="K340" s="95">
        <f>SUM(K330:K339)</f>
        <v>0</v>
      </c>
      <c r="L340" s="95">
        <f>SUM(L330:L339)</f>
        <v>0</v>
      </c>
      <c r="M340" s="124">
        <f>SUM(M330:M339)</f>
        <v>0</v>
      </c>
    </row>
    <row r="341" spans="1:13" hidden="1">
      <c r="A341" s="85"/>
      <c r="B341" s="84"/>
      <c r="C341" s="84"/>
      <c r="D341" s="84"/>
      <c r="E341" s="96"/>
      <c r="F341" s="86"/>
      <c r="G341" s="86"/>
      <c r="H341" s="86"/>
      <c r="I341" s="86"/>
      <c r="J341" s="94"/>
      <c r="K341" s="93"/>
      <c r="L341" s="93"/>
      <c r="M341" s="98"/>
    </row>
    <row r="342" spans="1:13" ht="16.5" hidden="1" thickTop="1" thickBot="1">
      <c r="A342" s="88"/>
      <c r="B342" s="89"/>
      <c r="C342" s="89"/>
      <c r="D342" s="89"/>
      <c r="E342" s="97"/>
      <c r="F342" s="256" t="s">
        <v>64</v>
      </c>
      <c r="G342" s="256"/>
      <c r="H342" s="256"/>
      <c r="I342" s="256"/>
      <c r="J342" s="100">
        <f>J340</f>
        <v>0</v>
      </c>
      <c r="K342" s="100"/>
      <c r="L342" s="100">
        <f>L340</f>
        <v>0</v>
      </c>
      <c r="M342" s="125">
        <f t="shared" ref="M342" si="42">M340</f>
        <v>0</v>
      </c>
    </row>
    <row r="343" spans="1:13" hidden="1">
      <c r="A343" s="81"/>
      <c r="B343" s="82"/>
      <c r="C343" s="82"/>
      <c r="D343" s="82"/>
      <c r="E343" s="83"/>
      <c r="F343" s="257" t="s">
        <v>77</v>
      </c>
      <c r="G343" s="258"/>
      <c r="H343" s="258"/>
      <c r="I343" s="258"/>
      <c r="J343" s="99"/>
      <c r="K343" s="108"/>
      <c r="L343" s="108"/>
      <c r="M343" s="123"/>
    </row>
    <row r="344" spans="1:13" hidden="1">
      <c r="A344" s="85"/>
      <c r="B344" s="84"/>
      <c r="C344" s="84"/>
      <c r="D344" s="84"/>
      <c r="E344" s="96"/>
      <c r="F344" s="130" t="s">
        <v>65</v>
      </c>
      <c r="G344" s="130"/>
      <c r="H344" s="130"/>
      <c r="I344" s="130"/>
      <c r="J344" s="131"/>
      <c r="K344" s="132"/>
      <c r="L344" s="132"/>
      <c r="M344" s="133"/>
    </row>
    <row r="345" spans="1:13" hidden="1">
      <c r="A345" s="85"/>
      <c r="B345" s="84"/>
      <c r="C345" s="84"/>
      <c r="D345" s="84"/>
      <c r="E345" s="96"/>
      <c r="F345" s="86"/>
      <c r="G345" s="86" t="s">
        <v>8</v>
      </c>
      <c r="H345" s="109"/>
      <c r="I345" s="86"/>
      <c r="J345" s="94"/>
      <c r="K345" s="93"/>
      <c r="L345" s="93"/>
      <c r="M345" s="107">
        <f>K345+L345</f>
        <v>0</v>
      </c>
    </row>
    <row r="346" spans="1:13" hidden="1">
      <c r="A346" s="85"/>
      <c r="B346" s="84"/>
      <c r="C346" s="84"/>
      <c r="D346" s="84"/>
      <c r="E346" s="96"/>
      <c r="F346" s="86"/>
      <c r="G346" s="86" t="s">
        <v>9</v>
      </c>
      <c r="H346" s="86"/>
      <c r="I346" s="86"/>
      <c r="J346" s="94"/>
      <c r="K346" s="93"/>
      <c r="L346" s="93"/>
      <c r="M346" s="107">
        <f t="shared" ref="M346:M349" si="43">K346+L346</f>
        <v>0</v>
      </c>
    </row>
    <row r="347" spans="1:13" hidden="1">
      <c r="A347" s="85"/>
      <c r="B347" s="84"/>
      <c r="C347" s="84"/>
      <c r="D347" s="84"/>
      <c r="E347" s="96"/>
      <c r="F347" s="86"/>
      <c r="G347" s="86" t="s">
        <v>10</v>
      </c>
      <c r="H347" s="86"/>
      <c r="I347" s="86"/>
      <c r="J347" s="94"/>
      <c r="K347" s="93"/>
      <c r="L347" s="93"/>
      <c r="M347" s="107">
        <f t="shared" si="43"/>
        <v>0</v>
      </c>
    </row>
    <row r="348" spans="1:13" hidden="1">
      <c r="A348" s="85"/>
      <c r="B348" s="84"/>
      <c r="C348" s="84"/>
      <c r="D348" s="84"/>
      <c r="E348" s="96"/>
      <c r="F348" s="86"/>
      <c r="G348" s="252" t="s">
        <v>11</v>
      </c>
      <c r="H348" s="252"/>
      <c r="I348" s="253"/>
      <c r="J348" s="94"/>
      <c r="K348" s="93"/>
      <c r="L348" s="93"/>
      <c r="M348" s="107">
        <f t="shared" si="43"/>
        <v>0</v>
      </c>
    </row>
    <row r="349" spans="1:13" hidden="1">
      <c r="A349" s="85"/>
      <c r="B349" s="84"/>
      <c r="C349" s="84"/>
      <c r="D349" s="84"/>
      <c r="E349" s="96"/>
      <c r="F349" s="86"/>
      <c r="G349" s="252" t="s">
        <v>12</v>
      </c>
      <c r="H349" s="252"/>
      <c r="I349" s="253"/>
      <c r="J349" s="94"/>
      <c r="K349" s="93"/>
      <c r="L349" s="93"/>
      <c r="M349" s="107">
        <f t="shared" si="43"/>
        <v>0</v>
      </c>
    </row>
    <row r="350" spans="1:13" hidden="1">
      <c r="A350" s="85"/>
      <c r="B350" s="84"/>
      <c r="C350" s="84"/>
      <c r="D350" s="84"/>
      <c r="E350" s="96"/>
      <c r="F350" s="130" t="s">
        <v>68</v>
      </c>
      <c r="G350" s="130"/>
      <c r="H350" s="130"/>
      <c r="I350" s="130"/>
      <c r="J350" s="131"/>
      <c r="K350" s="132"/>
      <c r="L350" s="132"/>
      <c r="M350" s="131"/>
    </row>
    <row r="351" spans="1:13" hidden="1">
      <c r="A351" s="85"/>
      <c r="B351" s="84"/>
      <c r="C351" s="84"/>
      <c r="D351" s="84"/>
      <c r="E351" s="96"/>
      <c r="F351" s="86"/>
      <c r="G351" s="252" t="s">
        <v>23</v>
      </c>
      <c r="H351" s="252"/>
      <c r="I351" s="253"/>
      <c r="J351" s="94"/>
      <c r="K351" s="93"/>
      <c r="L351" s="93"/>
      <c r="M351" s="107">
        <f t="shared" ref="M351:M354" si="44">K351+L351</f>
        <v>0</v>
      </c>
    </row>
    <row r="352" spans="1:13" hidden="1">
      <c r="A352" s="85"/>
      <c r="B352" s="84"/>
      <c r="C352" s="84"/>
      <c r="D352" s="84"/>
      <c r="E352" s="96"/>
      <c r="F352" s="86"/>
      <c r="G352" s="252" t="s">
        <v>24</v>
      </c>
      <c r="H352" s="252"/>
      <c r="I352" s="253"/>
      <c r="J352" s="94"/>
      <c r="K352" s="93"/>
      <c r="L352" s="93"/>
      <c r="M352" s="107">
        <f t="shared" si="44"/>
        <v>0</v>
      </c>
    </row>
    <row r="353" spans="1:13" hidden="1">
      <c r="A353" s="85"/>
      <c r="B353" s="84"/>
      <c r="C353" s="84"/>
      <c r="D353" s="84"/>
      <c r="E353" s="96"/>
      <c r="F353" s="86"/>
      <c r="G353" s="252" t="s">
        <v>25</v>
      </c>
      <c r="H353" s="252"/>
      <c r="I353" s="253"/>
      <c r="J353" s="94"/>
      <c r="K353" s="93"/>
      <c r="L353" s="93"/>
      <c r="M353" s="107">
        <f t="shared" si="44"/>
        <v>0</v>
      </c>
    </row>
    <row r="354" spans="1:13" hidden="1">
      <c r="A354" s="85"/>
      <c r="B354" s="84"/>
      <c r="C354" s="84"/>
      <c r="D354" s="84"/>
      <c r="E354" s="96"/>
      <c r="F354" s="86"/>
      <c r="G354" s="254" t="s">
        <v>15</v>
      </c>
      <c r="H354" s="254"/>
      <c r="I354" s="255"/>
      <c r="J354" s="94"/>
      <c r="K354" s="93"/>
      <c r="L354" s="93"/>
      <c r="M354" s="107">
        <f t="shared" si="44"/>
        <v>0</v>
      </c>
    </row>
    <row r="355" spans="1:13" hidden="1">
      <c r="A355" s="85"/>
      <c r="B355" s="84"/>
      <c r="C355" s="84"/>
      <c r="D355" s="84"/>
      <c r="E355" s="96"/>
      <c r="F355" s="279" t="s">
        <v>66</v>
      </c>
      <c r="G355" s="279"/>
      <c r="H355" s="279"/>
      <c r="I355" s="279"/>
      <c r="J355" s="95">
        <f>SUM(J345:J354)</f>
        <v>0</v>
      </c>
      <c r="K355" s="95">
        <f>SUM(K345:K354)</f>
        <v>0</v>
      </c>
      <c r="L355" s="95">
        <f>SUM(L345:L354)</f>
        <v>0</v>
      </c>
      <c r="M355" s="124">
        <f>SUM(M345:M354)</f>
        <v>0</v>
      </c>
    </row>
    <row r="356" spans="1:13" hidden="1">
      <c r="A356" s="85"/>
      <c r="B356" s="84"/>
      <c r="C356" s="84"/>
      <c r="D356" s="84"/>
      <c r="E356" s="96"/>
      <c r="F356" s="86"/>
      <c r="G356" s="86"/>
      <c r="H356" s="86"/>
      <c r="I356" s="86"/>
      <c r="J356" s="94"/>
      <c r="K356" s="93"/>
      <c r="L356" s="93"/>
      <c r="M356" s="98"/>
    </row>
    <row r="357" spans="1:13" ht="16.5" hidden="1" thickTop="1" thickBot="1">
      <c r="A357" s="88"/>
      <c r="B357" s="89"/>
      <c r="C357" s="89"/>
      <c r="D357" s="89"/>
      <c r="E357" s="97"/>
      <c r="F357" s="256" t="s">
        <v>64</v>
      </c>
      <c r="G357" s="256"/>
      <c r="H357" s="256"/>
      <c r="I357" s="256"/>
      <c r="J357" s="100">
        <f>J355</f>
        <v>0</v>
      </c>
      <c r="K357" s="100"/>
      <c r="L357" s="100">
        <f>L355</f>
        <v>0</v>
      </c>
      <c r="M357" s="125">
        <f t="shared" ref="M357" si="45">M355</f>
        <v>0</v>
      </c>
    </row>
    <row r="358" spans="1:13" hidden="1">
      <c r="A358" s="81"/>
      <c r="B358" s="82"/>
      <c r="C358" s="82"/>
      <c r="D358" s="82"/>
      <c r="E358" s="83"/>
      <c r="F358" s="257" t="s">
        <v>77</v>
      </c>
      <c r="G358" s="258"/>
      <c r="H358" s="258"/>
      <c r="I358" s="258"/>
      <c r="J358" s="99"/>
      <c r="K358" s="108"/>
      <c r="L358" s="108"/>
      <c r="M358" s="123"/>
    </row>
    <row r="359" spans="1:13" hidden="1">
      <c r="A359" s="85"/>
      <c r="B359" s="84"/>
      <c r="C359" s="84"/>
      <c r="D359" s="84"/>
      <c r="E359" s="96"/>
      <c r="F359" s="130" t="s">
        <v>65</v>
      </c>
      <c r="G359" s="130"/>
      <c r="H359" s="130"/>
      <c r="I359" s="130"/>
      <c r="J359" s="131"/>
      <c r="K359" s="132"/>
      <c r="L359" s="132"/>
      <c r="M359" s="133"/>
    </row>
    <row r="360" spans="1:13" hidden="1">
      <c r="A360" s="85"/>
      <c r="B360" s="84"/>
      <c r="C360" s="84"/>
      <c r="D360" s="84"/>
      <c r="E360" s="96"/>
      <c r="F360" s="86"/>
      <c r="G360" s="86" t="s">
        <v>8</v>
      </c>
      <c r="H360" s="109"/>
      <c r="I360" s="86"/>
      <c r="J360" s="94"/>
      <c r="K360" s="93"/>
      <c r="L360" s="93"/>
      <c r="M360" s="107">
        <f>K360+L360</f>
        <v>0</v>
      </c>
    </row>
    <row r="361" spans="1:13" hidden="1">
      <c r="A361" s="85"/>
      <c r="B361" s="84"/>
      <c r="C361" s="84"/>
      <c r="D361" s="84"/>
      <c r="E361" s="96"/>
      <c r="F361" s="86"/>
      <c r="G361" s="86" t="s">
        <v>9</v>
      </c>
      <c r="H361" s="86"/>
      <c r="I361" s="86"/>
      <c r="J361" s="94"/>
      <c r="K361" s="93"/>
      <c r="L361" s="93"/>
      <c r="M361" s="107">
        <f t="shared" ref="M361:M364" si="46">K361+L361</f>
        <v>0</v>
      </c>
    </row>
    <row r="362" spans="1:13" hidden="1">
      <c r="A362" s="85"/>
      <c r="B362" s="84"/>
      <c r="C362" s="84"/>
      <c r="D362" s="84"/>
      <c r="E362" s="96"/>
      <c r="F362" s="86"/>
      <c r="G362" s="86" t="s">
        <v>10</v>
      </c>
      <c r="H362" s="86"/>
      <c r="I362" s="86"/>
      <c r="J362" s="94"/>
      <c r="K362" s="93"/>
      <c r="L362" s="93"/>
      <c r="M362" s="107">
        <f t="shared" si="46"/>
        <v>0</v>
      </c>
    </row>
    <row r="363" spans="1:13" hidden="1">
      <c r="A363" s="85"/>
      <c r="B363" s="84"/>
      <c r="C363" s="84"/>
      <c r="D363" s="84"/>
      <c r="E363" s="96"/>
      <c r="F363" s="86"/>
      <c r="G363" s="252" t="s">
        <v>11</v>
      </c>
      <c r="H363" s="252"/>
      <c r="I363" s="253"/>
      <c r="J363" s="94"/>
      <c r="K363" s="93"/>
      <c r="L363" s="93"/>
      <c r="M363" s="107">
        <f t="shared" si="46"/>
        <v>0</v>
      </c>
    </row>
    <row r="364" spans="1:13" hidden="1">
      <c r="A364" s="85"/>
      <c r="B364" s="84"/>
      <c r="C364" s="84"/>
      <c r="D364" s="84"/>
      <c r="E364" s="96"/>
      <c r="F364" s="86"/>
      <c r="G364" s="252" t="s">
        <v>12</v>
      </c>
      <c r="H364" s="252"/>
      <c r="I364" s="253"/>
      <c r="J364" s="94"/>
      <c r="K364" s="93"/>
      <c r="L364" s="93"/>
      <c r="M364" s="107">
        <f t="shared" si="46"/>
        <v>0</v>
      </c>
    </row>
    <row r="365" spans="1:13" hidden="1">
      <c r="A365" s="85"/>
      <c r="B365" s="84"/>
      <c r="C365" s="84"/>
      <c r="D365" s="84"/>
      <c r="E365" s="96"/>
      <c r="F365" s="130" t="s">
        <v>68</v>
      </c>
      <c r="G365" s="130"/>
      <c r="H365" s="130"/>
      <c r="I365" s="130"/>
      <c r="J365" s="131"/>
      <c r="K365" s="132"/>
      <c r="L365" s="132"/>
      <c r="M365" s="131"/>
    </row>
    <row r="366" spans="1:13" hidden="1">
      <c r="A366" s="85"/>
      <c r="B366" s="84"/>
      <c r="C366" s="84"/>
      <c r="D366" s="84"/>
      <c r="E366" s="96"/>
      <c r="F366" s="86"/>
      <c r="G366" s="252" t="s">
        <v>23</v>
      </c>
      <c r="H366" s="252"/>
      <c r="I366" s="253"/>
      <c r="J366" s="94"/>
      <c r="K366" s="93"/>
      <c r="L366" s="93"/>
      <c r="M366" s="107">
        <f t="shared" ref="M366:M369" si="47">K366+L366</f>
        <v>0</v>
      </c>
    </row>
    <row r="367" spans="1:13" hidden="1">
      <c r="A367" s="85"/>
      <c r="B367" s="84"/>
      <c r="C367" s="84"/>
      <c r="D367" s="84"/>
      <c r="E367" s="96"/>
      <c r="F367" s="86"/>
      <c r="G367" s="252" t="s">
        <v>24</v>
      </c>
      <c r="H367" s="252"/>
      <c r="I367" s="253"/>
      <c r="J367" s="94"/>
      <c r="K367" s="93"/>
      <c r="L367" s="93"/>
      <c r="M367" s="107">
        <f t="shared" si="47"/>
        <v>0</v>
      </c>
    </row>
    <row r="368" spans="1:13" hidden="1">
      <c r="A368" s="85"/>
      <c r="B368" s="84"/>
      <c r="C368" s="84"/>
      <c r="D368" s="84"/>
      <c r="E368" s="96"/>
      <c r="F368" s="86"/>
      <c r="G368" s="252" t="s">
        <v>25</v>
      </c>
      <c r="H368" s="252"/>
      <c r="I368" s="253"/>
      <c r="J368" s="94"/>
      <c r="K368" s="93"/>
      <c r="L368" s="93"/>
      <c r="M368" s="107">
        <f t="shared" si="47"/>
        <v>0</v>
      </c>
    </row>
    <row r="369" spans="1:13" hidden="1">
      <c r="A369" s="85"/>
      <c r="B369" s="84"/>
      <c r="C369" s="84"/>
      <c r="D369" s="84"/>
      <c r="E369" s="96"/>
      <c r="F369" s="86"/>
      <c r="G369" s="254" t="s">
        <v>15</v>
      </c>
      <c r="H369" s="254"/>
      <c r="I369" s="255"/>
      <c r="J369" s="94"/>
      <c r="K369" s="93"/>
      <c r="L369" s="93"/>
      <c r="M369" s="107">
        <f t="shared" si="47"/>
        <v>0</v>
      </c>
    </row>
    <row r="370" spans="1:13" hidden="1">
      <c r="A370" s="85"/>
      <c r="B370" s="84"/>
      <c r="C370" s="84"/>
      <c r="D370" s="84"/>
      <c r="E370" s="96"/>
      <c r="F370" s="279" t="s">
        <v>66</v>
      </c>
      <c r="G370" s="279"/>
      <c r="H370" s="279"/>
      <c r="I370" s="279"/>
      <c r="J370" s="95">
        <f>SUM(J360:J369)</f>
        <v>0</v>
      </c>
      <c r="K370" s="95">
        <f>SUM(K360:K369)</f>
        <v>0</v>
      </c>
      <c r="L370" s="95">
        <f>SUM(L360:L369)</f>
        <v>0</v>
      </c>
      <c r="M370" s="124">
        <f>SUM(M360:M369)</f>
        <v>0</v>
      </c>
    </row>
    <row r="371" spans="1:13" hidden="1">
      <c r="A371" s="85"/>
      <c r="B371" s="84"/>
      <c r="C371" s="84"/>
      <c r="D371" s="84"/>
      <c r="E371" s="96"/>
      <c r="F371" s="86"/>
      <c r="G371" s="86"/>
      <c r="H371" s="86"/>
      <c r="I371" s="86"/>
      <c r="J371" s="94"/>
      <c r="K371" s="93"/>
      <c r="L371" s="93"/>
      <c r="M371" s="98"/>
    </row>
    <row r="372" spans="1:13" ht="16.5" hidden="1" thickTop="1" thickBot="1">
      <c r="A372" s="88"/>
      <c r="B372" s="89"/>
      <c r="C372" s="89"/>
      <c r="D372" s="89"/>
      <c r="E372" s="97"/>
      <c r="F372" s="256" t="s">
        <v>64</v>
      </c>
      <c r="G372" s="256"/>
      <c r="H372" s="256"/>
      <c r="I372" s="256"/>
      <c r="J372" s="100">
        <f>J370</f>
        <v>0</v>
      </c>
      <c r="K372" s="100"/>
      <c r="L372" s="100">
        <f>L370</f>
        <v>0</v>
      </c>
      <c r="M372" s="125">
        <f t="shared" ref="M372" si="48">M370</f>
        <v>0</v>
      </c>
    </row>
    <row r="373" spans="1:13" hidden="1">
      <c r="A373" s="81"/>
      <c r="B373" s="82"/>
      <c r="C373" s="82"/>
      <c r="D373" s="82"/>
      <c r="E373" s="83"/>
      <c r="F373" s="257" t="s">
        <v>77</v>
      </c>
      <c r="G373" s="258"/>
      <c r="H373" s="258"/>
      <c r="I373" s="258"/>
      <c r="J373" s="99"/>
      <c r="K373" s="108"/>
      <c r="L373" s="108"/>
      <c r="M373" s="123"/>
    </row>
    <row r="374" spans="1:13" hidden="1">
      <c r="A374" s="85"/>
      <c r="B374" s="84"/>
      <c r="C374" s="84"/>
      <c r="D374" s="84"/>
      <c r="E374" s="96"/>
      <c r="F374" s="130" t="s">
        <v>65</v>
      </c>
      <c r="G374" s="130"/>
      <c r="H374" s="130"/>
      <c r="I374" s="130"/>
      <c r="J374" s="131"/>
      <c r="K374" s="132"/>
      <c r="L374" s="132"/>
      <c r="M374" s="133"/>
    </row>
    <row r="375" spans="1:13" hidden="1">
      <c r="A375" s="85"/>
      <c r="B375" s="84"/>
      <c r="C375" s="84"/>
      <c r="D375" s="84"/>
      <c r="E375" s="96"/>
      <c r="F375" s="86"/>
      <c r="G375" s="86" t="s">
        <v>8</v>
      </c>
      <c r="H375" s="109"/>
      <c r="I375" s="86"/>
      <c r="J375" s="94"/>
      <c r="K375" s="93"/>
      <c r="L375" s="93"/>
      <c r="M375" s="107">
        <f>K375+L375</f>
        <v>0</v>
      </c>
    </row>
    <row r="376" spans="1:13" hidden="1">
      <c r="A376" s="85"/>
      <c r="B376" s="84"/>
      <c r="C376" s="84"/>
      <c r="D376" s="84"/>
      <c r="E376" s="96"/>
      <c r="F376" s="86"/>
      <c r="G376" s="86" t="s">
        <v>9</v>
      </c>
      <c r="H376" s="86"/>
      <c r="I376" s="86"/>
      <c r="J376" s="94"/>
      <c r="K376" s="93"/>
      <c r="L376" s="93"/>
      <c r="M376" s="107">
        <f t="shared" ref="M376:M379" si="49">K376+L376</f>
        <v>0</v>
      </c>
    </row>
    <row r="377" spans="1:13" hidden="1">
      <c r="A377" s="85"/>
      <c r="B377" s="84"/>
      <c r="C377" s="84"/>
      <c r="D377" s="84"/>
      <c r="E377" s="96"/>
      <c r="F377" s="86"/>
      <c r="G377" s="86" t="s">
        <v>10</v>
      </c>
      <c r="H377" s="86"/>
      <c r="I377" s="86"/>
      <c r="J377" s="94"/>
      <c r="K377" s="93"/>
      <c r="L377" s="93"/>
      <c r="M377" s="107">
        <f t="shared" si="49"/>
        <v>0</v>
      </c>
    </row>
    <row r="378" spans="1:13" hidden="1">
      <c r="A378" s="85"/>
      <c r="B378" s="84"/>
      <c r="C378" s="84"/>
      <c r="D378" s="84"/>
      <c r="E378" s="96"/>
      <c r="F378" s="86"/>
      <c r="G378" s="252" t="s">
        <v>11</v>
      </c>
      <c r="H378" s="252"/>
      <c r="I378" s="253"/>
      <c r="J378" s="94"/>
      <c r="K378" s="93"/>
      <c r="L378" s="93"/>
      <c r="M378" s="107">
        <f t="shared" si="49"/>
        <v>0</v>
      </c>
    </row>
    <row r="379" spans="1:13" hidden="1">
      <c r="A379" s="85"/>
      <c r="B379" s="84"/>
      <c r="C379" s="84"/>
      <c r="D379" s="84"/>
      <c r="E379" s="96"/>
      <c r="F379" s="86"/>
      <c r="G379" s="252" t="s">
        <v>12</v>
      </c>
      <c r="H379" s="252"/>
      <c r="I379" s="253"/>
      <c r="J379" s="94"/>
      <c r="K379" s="93"/>
      <c r="L379" s="93"/>
      <c r="M379" s="107">
        <f t="shared" si="49"/>
        <v>0</v>
      </c>
    </row>
    <row r="380" spans="1:13" hidden="1">
      <c r="A380" s="85"/>
      <c r="B380" s="84"/>
      <c r="C380" s="84"/>
      <c r="D380" s="84"/>
      <c r="E380" s="96"/>
      <c r="F380" s="130" t="s">
        <v>68</v>
      </c>
      <c r="G380" s="130"/>
      <c r="H380" s="130"/>
      <c r="I380" s="130"/>
      <c r="J380" s="131"/>
      <c r="K380" s="132"/>
      <c r="L380" s="132"/>
      <c r="M380" s="131"/>
    </row>
    <row r="381" spans="1:13" hidden="1">
      <c r="A381" s="85"/>
      <c r="B381" s="84"/>
      <c r="C381" s="84"/>
      <c r="D381" s="84"/>
      <c r="E381" s="96"/>
      <c r="F381" s="86"/>
      <c r="G381" s="252" t="s">
        <v>23</v>
      </c>
      <c r="H381" s="252"/>
      <c r="I381" s="253"/>
      <c r="J381" s="94"/>
      <c r="K381" s="93"/>
      <c r="L381" s="93"/>
      <c r="M381" s="107">
        <f t="shared" ref="M381:M384" si="50">K381+L381</f>
        <v>0</v>
      </c>
    </row>
    <row r="382" spans="1:13" hidden="1">
      <c r="A382" s="85"/>
      <c r="B382" s="84"/>
      <c r="C382" s="84"/>
      <c r="D382" s="84"/>
      <c r="E382" s="96"/>
      <c r="F382" s="86"/>
      <c r="G382" s="252" t="s">
        <v>24</v>
      </c>
      <c r="H382" s="252"/>
      <c r="I382" s="253"/>
      <c r="J382" s="94"/>
      <c r="K382" s="93"/>
      <c r="L382" s="93"/>
      <c r="M382" s="107">
        <f t="shared" si="50"/>
        <v>0</v>
      </c>
    </row>
    <row r="383" spans="1:13" hidden="1">
      <c r="A383" s="85"/>
      <c r="B383" s="84"/>
      <c r="C383" s="84"/>
      <c r="D383" s="84"/>
      <c r="E383" s="96"/>
      <c r="F383" s="86"/>
      <c r="G383" s="252" t="s">
        <v>25</v>
      </c>
      <c r="H383" s="252"/>
      <c r="I383" s="253"/>
      <c r="J383" s="94"/>
      <c r="K383" s="93"/>
      <c r="L383" s="93"/>
      <c r="M383" s="107">
        <f t="shared" si="50"/>
        <v>0</v>
      </c>
    </row>
    <row r="384" spans="1:13" hidden="1">
      <c r="A384" s="85"/>
      <c r="B384" s="84"/>
      <c r="C384" s="84"/>
      <c r="D384" s="84"/>
      <c r="E384" s="96"/>
      <c r="F384" s="86"/>
      <c r="G384" s="254" t="s">
        <v>15</v>
      </c>
      <c r="H384" s="254"/>
      <c r="I384" s="255"/>
      <c r="J384" s="94"/>
      <c r="K384" s="93"/>
      <c r="L384" s="93"/>
      <c r="M384" s="107">
        <f t="shared" si="50"/>
        <v>0</v>
      </c>
    </row>
    <row r="385" spans="1:13" hidden="1">
      <c r="A385" s="85"/>
      <c r="B385" s="84"/>
      <c r="C385" s="84"/>
      <c r="D385" s="84"/>
      <c r="E385" s="96"/>
      <c r="F385" s="279" t="s">
        <v>66</v>
      </c>
      <c r="G385" s="279"/>
      <c r="H385" s="279"/>
      <c r="I385" s="279"/>
      <c r="J385" s="95">
        <f>SUM(J375:J384)</f>
        <v>0</v>
      </c>
      <c r="K385" s="95">
        <f>SUM(K375:K384)</f>
        <v>0</v>
      </c>
      <c r="L385" s="95">
        <f>SUM(L375:L384)</f>
        <v>0</v>
      </c>
      <c r="M385" s="124">
        <f>SUM(M375:M384)</f>
        <v>0</v>
      </c>
    </row>
    <row r="386" spans="1:13" hidden="1">
      <c r="A386" s="85"/>
      <c r="B386" s="84"/>
      <c r="C386" s="84"/>
      <c r="D386" s="84"/>
      <c r="E386" s="96"/>
      <c r="F386" s="86"/>
      <c r="G386" s="86"/>
      <c r="H386" s="86"/>
      <c r="I386" s="86"/>
      <c r="J386" s="94"/>
      <c r="K386" s="93"/>
      <c r="L386" s="93"/>
      <c r="M386" s="98"/>
    </row>
    <row r="387" spans="1:13" ht="16.5" hidden="1" thickTop="1" thickBot="1">
      <c r="A387" s="88"/>
      <c r="B387" s="89"/>
      <c r="C387" s="89"/>
      <c r="D387" s="89"/>
      <c r="E387" s="97"/>
      <c r="F387" s="256" t="s">
        <v>64</v>
      </c>
      <c r="G387" s="256"/>
      <c r="H387" s="256"/>
      <c r="I387" s="256"/>
      <c r="J387" s="100">
        <f>J385</f>
        <v>0</v>
      </c>
      <c r="K387" s="100"/>
      <c r="L387" s="100">
        <f>L385</f>
        <v>0</v>
      </c>
      <c r="M387" s="125">
        <f t="shared" ref="M387" si="51">M385</f>
        <v>0</v>
      </c>
    </row>
    <row r="388" spans="1:13" hidden="1">
      <c r="A388" s="81"/>
      <c r="B388" s="82"/>
      <c r="C388" s="82"/>
      <c r="D388" s="82"/>
      <c r="E388" s="83"/>
      <c r="F388" s="257" t="s">
        <v>77</v>
      </c>
      <c r="G388" s="258"/>
      <c r="H388" s="258"/>
      <c r="I388" s="258"/>
      <c r="J388" s="99"/>
      <c r="K388" s="108"/>
      <c r="L388" s="108"/>
      <c r="M388" s="123"/>
    </row>
    <row r="389" spans="1:13" hidden="1">
      <c r="A389" s="85"/>
      <c r="B389" s="84"/>
      <c r="C389" s="84"/>
      <c r="D389" s="84"/>
      <c r="E389" s="96"/>
      <c r="F389" s="130" t="s">
        <v>65</v>
      </c>
      <c r="G389" s="130"/>
      <c r="H389" s="130"/>
      <c r="I389" s="130"/>
      <c r="J389" s="131"/>
      <c r="K389" s="132"/>
      <c r="L389" s="132"/>
      <c r="M389" s="133"/>
    </row>
    <row r="390" spans="1:13" hidden="1">
      <c r="A390" s="85"/>
      <c r="B390" s="84"/>
      <c r="C390" s="84"/>
      <c r="D390" s="84"/>
      <c r="E390" s="96"/>
      <c r="F390" s="86"/>
      <c r="G390" s="86" t="s">
        <v>8</v>
      </c>
      <c r="H390" s="109"/>
      <c r="I390" s="86"/>
      <c r="J390" s="94"/>
      <c r="K390" s="93"/>
      <c r="L390" s="93"/>
      <c r="M390" s="107">
        <f>K390+L390</f>
        <v>0</v>
      </c>
    </row>
    <row r="391" spans="1:13" hidden="1">
      <c r="A391" s="85"/>
      <c r="B391" s="84"/>
      <c r="C391" s="84"/>
      <c r="D391" s="84"/>
      <c r="E391" s="96"/>
      <c r="F391" s="86"/>
      <c r="G391" s="86" t="s">
        <v>9</v>
      </c>
      <c r="H391" s="86"/>
      <c r="I391" s="86"/>
      <c r="J391" s="94"/>
      <c r="K391" s="93"/>
      <c r="L391" s="93"/>
      <c r="M391" s="107">
        <f t="shared" ref="M391:M394" si="52">K391+L391</f>
        <v>0</v>
      </c>
    </row>
    <row r="392" spans="1:13" hidden="1">
      <c r="A392" s="85"/>
      <c r="B392" s="84"/>
      <c r="C392" s="84"/>
      <c r="D392" s="84"/>
      <c r="E392" s="96"/>
      <c r="F392" s="86"/>
      <c r="G392" s="86" t="s">
        <v>10</v>
      </c>
      <c r="H392" s="86"/>
      <c r="I392" s="86"/>
      <c r="J392" s="94"/>
      <c r="K392" s="93"/>
      <c r="L392" s="93"/>
      <c r="M392" s="107">
        <f t="shared" si="52"/>
        <v>0</v>
      </c>
    </row>
    <row r="393" spans="1:13" hidden="1">
      <c r="A393" s="85"/>
      <c r="B393" s="84"/>
      <c r="C393" s="84"/>
      <c r="D393" s="84"/>
      <c r="E393" s="96"/>
      <c r="F393" s="86"/>
      <c r="G393" s="252" t="s">
        <v>11</v>
      </c>
      <c r="H393" s="252"/>
      <c r="I393" s="253"/>
      <c r="J393" s="94"/>
      <c r="K393" s="93"/>
      <c r="L393" s="93"/>
      <c r="M393" s="107">
        <f t="shared" si="52"/>
        <v>0</v>
      </c>
    </row>
    <row r="394" spans="1:13" hidden="1">
      <c r="A394" s="85"/>
      <c r="B394" s="84"/>
      <c r="C394" s="84"/>
      <c r="D394" s="84"/>
      <c r="E394" s="96"/>
      <c r="F394" s="86"/>
      <c r="G394" s="252" t="s">
        <v>12</v>
      </c>
      <c r="H394" s="252"/>
      <c r="I394" s="253"/>
      <c r="J394" s="94"/>
      <c r="K394" s="93"/>
      <c r="L394" s="93"/>
      <c r="M394" s="107">
        <f t="shared" si="52"/>
        <v>0</v>
      </c>
    </row>
    <row r="395" spans="1:13" hidden="1">
      <c r="A395" s="85"/>
      <c r="B395" s="84"/>
      <c r="C395" s="84"/>
      <c r="D395" s="84"/>
      <c r="E395" s="96"/>
      <c r="F395" s="130" t="s">
        <v>68</v>
      </c>
      <c r="G395" s="130"/>
      <c r="H395" s="130"/>
      <c r="I395" s="130"/>
      <c r="J395" s="131"/>
      <c r="K395" s="132"/>
      <c r="L395" s="132"/>
      <c r="M395" s="131"/>
    </row>
    <row r="396" spans="1:13" hidden="1">
      <c r="A396" s="85"/>
      <c r="B396" s="84"/>
      <c r="C396" s="84"/>
      <c r="D396" s="84"/>
      <c r="E396" s="96"/>
      <c r="F396" s="86"/>
      <c r="G396" s="252" t="s">
        <v>23</v>
      </c>
      <c r="H396" s="252"/>
      <c r="I396" s="253"/>
      <c r="J396" s="94"/>
      <c r="K396" s="93"/>
      <c r="L396" s="93"/>
      <c r="M396" s="107">
        <f t="shared" ref="M396:M399" si="53">K396+L396</f>
        <v>0</v>
      </c>
    </row>
    <row r="397" spans="1:13" hidden="1">
      <c r="A397" s="85"/>
      <c r="B397" s="84"/>
      <c r="C397" s="84"/>
      <c r="D397" s="84"/>
      <c r="E397" s="96"/>
      <c r="F397" s="86"/>
      <c r="G397" s="252" t="s">
        <v>24</v>
      </c>
      <c r="H397" s="252"/>
      <c r="I397" s="253"/>
      <c r="J397" s="94"/>
      <c r="K397" s="93"/>
      <c r="L397" s="93"/>
      <c r="M397" s="107">
        <f t="shared" si="53"/>
        <v>0</v>
      </c>
    </row>
    <row r="398" spans="1:13" hidden="1">
      <c r="A398" s="85"/>
      <c r="B398" s="84"/>
      <c r="C398" s="84"/>
      <c r="D398" s="84"/>
      <c r="E398" s="96"/>
      <c r="F398" s="86"/>
      <c r="G398" s="252" t="s">
        <v>25</v>
      </c>
      <c r="H398" s="252"/>
      <c r="I398" s="253"/>
      <c r="J398" s="94"/>
      <c r="K398" s="93"/>
      <c r="L398" s="93"/>
      <c r="M398" s="107">
        <f t="shared" si="53"/>
        <v>0</v>
      </c>
    </row>
    <row r="399" spans="1:13" hidden="1">
      <c r="A399" s="85"/>
      <c r="B399" s="84"/>
      <c r="C399" s="84"/>
      <c r="D399" s="84"/>
      <c r="E399" s="96"/>
      <c r="F399" s="86"/>
      <c r="G399" s="254" t="s">
        <v>15</v>
      </c>
      <c r="H399" s="254"/>
      <c r="I399" s="255"/>
      <c r="J399" s="94"/>
      <c r="K399" s="93"/>
      <c r="L399" s="93"/>
      <c r="M399" s="107">
        <f t="shared" si="53"/>
        <v>0</v>
      </c>
    </row>
    <row r="400" spans="1:13" hidden="1">
      <c r="A400" s="85"/>
      <c r="B400" s="84"/>
      <c r="C400" s="84"/>
      <c r="D400" s="84"/>
      <c r="E400" s="96"/>
      <c r="F400" s="279" t="s">
        <v>66</v>
      </c>
      <c r="G400" s="279"/>
      <c r="H400" s="279"/>
      <c r="I400" s="279"/>
      <c r="J400" s="95">
        <f>SUM(J390:J399)</f>
        <v>0</v>
      </c>
      <c r="K400" s="95">
        <f>SUM(K390:K399)</f>
        <v>0</v>
      </c>
      <c r="L400" s="95">
        <f>SUM(L390:L399)</f>
        <v>0</v>
      </c>
      <c r="M400" s="124">
        <f>SUM(M390:M399)</f>
        <v>0</v>
      </c>
    </row>
    <row r="401" spans="1:13" hidden="1">
      <c r="A401" s="85"/>
      <c r="B401" s="84"/>
      <c r="C401" s="84"/>
      <c r="D401" s="84"/>
      <c r="E401" s="96"/>
      <c r="F401" s="86"/>
      <c r="G401" s="86"/>
      <c r="H401" s="86"/>
      <c r="I401" s="86"/>
      <c r="J401" s="94"/>
      <c r="K401" s="93"/>
      <c r="L401" s="93"/>
      <c r="M401" s="98"/>
    </row>
    <row r="402" spans="1:13" ht="16.5" hidden="1" thickTop="1" thickBot="1">
      <c r="A402" s="88"/>
      <c r="B402" s="89"/>
      <c r="C402" s="89"/>
      <c r="D402" s="89"/>
      <c r="E402" s="97"/>
      <c r="F402" s="256" t="s">
        <v>64</v>
      </c>
      <c r="G402" s="256"/>
      <c r="H402" s="256"/>
      <c r="I402" s="256"/>
      <c r="J402" s="100">
        <f>J400</f>
        <v>0</v>
      </c>
      <c r="K402" s="100"/>
      <c r="L402" s="100">
        <f>L400</f>
        <v>0</v>
      </c>
      <c r="M402" s="125">
        <f t="shared" ref="M402" si="54">M400</f>
        <v>0</v>
      </c>
    </row>
    <row r="403" spans="1:13" hidden="1">
      <c r="A403" s="81"/>
      <c r="B403" s="82"/>
      <c r="C403" s="82"/>
      <c r="D403" s="82"/>
      <c r="E403" s="83"/>
      <c r="F403" s="257" t="s">
        <v>77</v>
      </c>
      <c r="G403" s="258"/>
      <c r="H403" s="258"/>
      <c r="I403" s="258"/>
      <c r="J403" s="99"/>
      <c r="K403" s="108"/>
      <c r="L403" s="108"/>
      <c r="M403" s="123"/>
    </row>
    <row r="404" spans="1:13" hidden="1">
      <c r="A404" s="85"/>
      <c r="B404" s="84"/>
      <c r="C404" s="84"/>
      <c r="D404" s="84"/>
      <c r="E404" s="96"/>
      <c r="F404" s="130" t="s">
        <v>65</v>
      </c>
      <c r="G404" s="130"/>
      <c r="H404" s="130"/>
      <c r="I404" s="130"/>
      <c r="J404" s="131"/>
      <c r="K404" s="132"/>
      <c r="L404" s="132"/>
      <c r="M404" s="133"/>
    </row>
    <row r="405" spans="1:13" hidden="1">
      <c r="A405" s="85"/>
      <c r="B405" s="84"/>
      <c r="C405" s="84"/>
      <c r="D405" s="84"/>
      <c r="E405" s="96"/>
      <c r="F405" s="86"/>
      <c r="G405" s="86" t="s">
        <v>8</v>
      </c>
      <c r="H405" s="109"/>
      <c r="I405" s="86"/>
      <c r="J405" s="94"/>
      <c r="K405" s="93"/>
      <c r="L405" s="93"/>
      <c r="M405" s="107">
        <f>K405+L405</f>
        <v>0</v>
      </c>
    </row>
    <row r="406" spans="1:13" hidden="1">
      <c r="A406" s="85"/>
      <c r="B406" s="84"/>
      <c r="C406" s="84"/>
      <c r="D406" s="84"/>
      <c r="E406" s="96"/>
      <c r="F406" s="86"/>
      <c r="G406" s="86" t="s">
        <v>9</v>
      </c>
      <c r="H406" s="86"/>
      <c r="I406" s="86"/>
      <c r="J406" s="94"/>
      <c r="K406" s="93"/>
      <c r="L406" s="93"/>
      <c r="M406" s="107">
        <f t="shared" ref="M406:M409" si="55">K406+L406</f>
        <v>0</v>
      </c>
    </row>
    <row r="407" spans="1:13" hidden="1">
      <c r="A407" s="85"/>
      <c r="B407" s="84"/>
      <c r="C407" s="84"/>
      <c r="D407" s="84"/>
      <c r="E407" s="96"/>
      <c r="F407" s="86"/>
      <c r="G407" s="86" t="s">
        <v>10</v>
      </c>
      <c r="H407" s="86"/>
      <c r="I407" s="86"/>
      <c r="J407" s="94"/>
      <c r="K407" s="93"/>
      <c r="L407" s="93"/>
      <c r="M407" s="107">
        <f t="shared" si="55"/>
        <v>0</v>
      </c>
    </row>
    <row r="408" spans="1:13" hidden="1">
      <c r="A408" s="85"/>
      <c r="B408" s="84"/>
      <c r="C408" s="84"/>
      <c r="D408" s="84"/>
      <c r="E408" s="96"/>
      <c r="F408" s="86"/>
      <c r="G408" s="252" t="s">
        <v>11</v>
      </c>
      <c r="H408" s="252"/>
      <c r="I408" s="253"/>
      <c r="J408" s="94"/>
      <c r="K408" s="93"/>
      <c r="L408" s="93"/>
      <c r="M408" s="107">
        <f t="shared" si="55"/>
        <v>0</v>
      </c>
    </row>
    <row r="409" spans="1:13" hidden="1">
      <c r="A409" s="85"/>
      <c r="B409" s="84"/>
      <c r="C409" s="84"/>
      <c r="D409" s="84"/>
      <c r="E409" s="96"/>
      <c r="F409" s="86"/>
      <c r="G409" s="252" t="s">
        <v>12</v>
      </c>
      <c r="H409" s="252"/>
      <c r="I409" s="253"/>
      <c r="J409" s="94"/>
      <c r="K409" s="93"/>
      <c r="L409" s="93"/>
      <c r="M409" s="107">
        <f t="shared" si="55"/>
        <v>0</v>
      </c>
    </row>
    <row r="410" spans="1:13" hidden="1">
      <c r="A410" s="85"/>
      <c r="B410" s="84"/>
      <c r="C410" s="84"/>
      <c r="D410" s="84"/>
      <c r="E410" s="96"/>
      <c r="F410" s="130" t="s">
        <v>68</v>
      </c>
      <c r="G410" s="130"/>
      <c r="H410" s="130"/>
      <c r="I410" s="130"/>
      <c r="J410" s="131"/>
      <c r="K410" s="132"/>
      <c r="L410" s="132"/>
      <c r="M410" s="131"/>
    </row>
    <row r="411" spans="1:13" hidden="1">
      <c r="A411" s="85"/>
      <c r="B411" s="84"/>
      <c r="C411" s="84"/>
      <c r="D411" s="84"/>
      <c r="E411" s="96"/>
      <c r="F411" s="86"/>
      <c r="G411" s="252" t="s">
        <v>23</v>
      </c>
      <c r="H411" s="252"/>
      <c r="I411" s="253"/>
      <c r="J411" s="94"/>
      <c r="K411" s="93"/>
      <c r="L411" s="93"/>
      <c r="M411" s="107">
        <f t="shared" ref="M411:M414" si="56">K411+L411</f>
        <v>0</v>
      </c>
    </row>
    <row r="412" spans="1:13" hidden="1">
      <c r="A412" s="85"/>
      <c r="B412" s="84"/>
      <c r="C412" s="84"/>
      <c r="D412" s="84"/>
      <c r="E412" s="96"/>
      <c r="F412" s="86"/>
      <c r="G412" s="252" t="s">
        <v>24</v>
      </c>
      <c r="H412" s="252"/>
      <c r="I412" s="253"/>
      <c r="J412" s="94"/>
      <c r="K412" s="93"/>
      <c r="L412" s="93"/>
      <c r="M412" s="107">
        <f t="shared" si="56"/>
        <v>0</v>
      </c>
    </row>
    <row r="413" spans="1:13" hidden="1">
      <c r="A413" s="85"/>
      <c r="B413" s="84"/>
      <c r="C413" s="84"/>
      <c r="D413" s="84"/>
      <c r="E413" s="96"/>
      <c r="F413" s="86"/>
      <c r="G413" s="252" t="s">
        <v>25</v>
      </c>
      <c r="H413" s="252"/>
      <c r="I413" s="253"/>
      <c r="J413" s="94"/>
      <c r="K413" s="93"/>
      <c r="L413" s="93"/>
      <c r="M413" s="107">
        <f t="shared" si="56"/>
        <v>0</v>
      </c>
    </row>
    <row r="414" spans="1:13" hidden="1">
      <c r="A414" s="85"/>
      <c r="B414" s="84"/>
      <c r="C414" s="84"/>
      <c r="D414" s="84"/>
      <c r="E414" s="96"/>
      <c r="F414" s="86"/>
      <c r="G414" s="254" t="s">
        <v>15</v>
      </c>
      <c r="H414" s="254"/>
      <c r="I414" s="255"/>
      <c r="J414" s="94"/>
      <c r="K414" s="93"/>
      <c r="L414" s="93"/>
      <c r="M414" s="107">
        <f t="shared" si="56"/>
        <v>0</v>
      </c>
    </row>
    <row r="415" spans="1:13" hidden="1">
      <c r="A415" s="85"/>
      <c r="B415" s="84"/>
      <c r="C415" s="84"/>
      <c r="D415" s="84"/>
      <c r="E415" s="96"/>
      <c r="F415" s="279" t="s">
        <v>66</v>
      </c>
      <c r="G415" s="279"/>
      <c r="H415" s="279"/>
      <c r="I415" s="279"/>
      <c r="J415" s="95">
        <f>SUM(J405:J414)</f>
        <v>0</v>
      </c>
      <c r="K415" s="95">
        <f>SUM(K405:K414)</f>
        <v>0</v>
      </c>
      <c r="L415" s="95">
        <f>SUM(L405:L414)</f>
        <v>0</v>
      </c>
      <c r="M415" s="124">
        <f>SUM(M405:M414)</f>
        <v>0</v>
      </c>
    </row>
    <row r="416" spans="1:13" hidden="1">
      <c r="A416" s="85"/>
      <c r="B416" s="84"/>
      <c r="C416" s="84"/>
      <c r="D416" s="84"/>
      <c r="E416" s="96"/>
      <c r="F416" s="86"/>
      <c r="G416" s="86"/>
      <c r="H416" s="86"/>
      <c r="I416" s="86"/>
      <c r="J416" s="94"/>
      <c r="K416" s="93"/>
      <c r="L416" s="93"/>
      <c r="M416" s="98"/>
    </row>
    <row r="417" spans="1:13" ht="16.5" hidden="1" thickTop="1" thickBot="1">
      <c r="A417" s="88"/>
      <c r="B417" s="89"/>
      <c r="C417" s="89"/>
      <c r="D417" s="89"/>
      <c r="E417" s="97"/>
      <c r="F417" s="256" t="s">
        <v>64</v>
      </c>
      <c r="G417" s="256"/>
      <c r="H417" s="256"/>
      <c r="I417" s="256"/>
      <c r="J417" s="100">
        <f>J415</f>
        <v>0</v>
      </c>
      <c r="K417" s="100"/>
      <c r="L417" s="100">
        <f>L415</f>
        <v>0</v>
      </c>
      <c r="M417" s="125">
        <f t="shared" ref="M417" si="57">M415</f>
        <v>0</v>
      </c>
    </row>
    <row r="418" spans="1:13" ht="15.75" thickBot="1">
      <c r="A418" s="86"/>
      <c r="B418" s="86"/>
      <c r="C418" s="86"/>
      <c r="D418" s="86"/>
      <c r="E418" s="86"/>
      <c r="F418" s="128"/>
      <c r="G418" s="128"/>
      <c r="H418" s="128"/>
      <c r="I418" s="128"/>
      <c r="J418" s="91"/>
      <c r="K418" s="91"/>
      <c r="L418" s="91"/>
      <c r="M418" s="126"/>
    </row>
    <row r="419" spans="1:13" ht="15.75" thickBot="1">
      <c r="A419" s="287" t="s">
        <v>109</v>
      </c>
      <c r="B419" s="288"/>
      <c r="C419" s="288"/>
      <c r="D419" s="288"/>
      <c r="E419" s="288"/>
      <c r="F419" s="288"/>
      <c r="G419" s="288"/>
      <c r="H419" s="288"/>
      <c r="I419" s="289"/>
      <c r="J419" s="90">
        <f>J24+J37+J50+J63+J76+J89+J102+J115+J128+J141+J154+J167+J180+J193+J206+J219+J232+J245+J258+J271+J284+J297+J312+J327+J342+J357+J372+J387+J402+J417</f>
        <v>99947642</v>
      </c>
      <c r="K419" s="90">
        <f t="shared" ref="K419:L419" si="58">K24+K37+K50+K63+K76+K89+K102+K115+K128+K141+K154+K167+K180+K193+K206+K219+K232+K245+K258+K271+K284+K297+K312+K327+K342+K357+K372+K387+K402+K417</f>
        <v>100126020</v>
      </c>
      <c r="L419" s="90">
        <f t="shared" si="58"/>
        <v>17048500</v>
      </c>
      <c r="M419" s="90">
        <f>M24+M37+M50+M63+M76+M89+M102+M115+M128+M141+M154+M167+M180+M193+M206+M219+M232+M245+M258+M271+M284+M297+M312+M327+M342+M357+M372+M387+M402+M417</f>
        <v>117174520</v>
      </c>
    </row>
    <row r="420" spans="1:13" ht="15.75" thickBot="1">
      <c r="A420" s="87"/>
      <c r="B420" s="87"/>
      <c r="C420" s="87"/>
      <c r="D420" s="87"/>
      <c r="E420" s="87"/>
      <c r="F420" s="87"/>
      <c r="G420" s="87"/>
      <c r="H420" s="87"/>
      <c r="I420" s="87"/>
      <c r="J420" s="92"/>
      <c r="K420" s="92"/>
      <c r="L420" s="92"/>
      <c r="M420" s="127"/>
    </row>
    <row r="421" spans="1:13" ht="19.5" hidden="1" thickBot="1">
      <c r="A421" s="262" t="s">
        <v>80</v>
      </c>
      <c r="B421" s="263"/>
      <c r="C421" s="263"/>
      <c r="D421" s="263"/>
      <c r="E421" s="263"/>
      <c r="F421" s="263"/>
      <c r="G421" s="263"/>
      <c r="H421" s="263"/>
      <c r="I421" s="263"/>
      <c r="J421" s="263"/>
      <c r="K421" s="263"/>
      <c r="L421" s="263"/>
      <c r="M421" s="263"/>
    </row>
    <row r="422" spans="1:13" ht="19.5" hidden="1" thickBo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</row>
    <row r="423" spans="1:13" ht="15.75" hidden="1" customHeight="1" thickBot="1">
      <c r="A423" s="266" t="s">
        <v>34</v>
      </c>
      <c r="B423" s="266" t="s">
        <v>35</v>
      </c>
      <c r="C423" s="266" t="s">
        <v>36</v>
      </c>
      <c r="D423" s="266" t="s">
        <v>37</v>
      </c>
      <c r="E423" s="266" t="s">
        <v>38</v>
      </c>
      <c r="F423" s="272" t="s">
        <v>3</v>
      </c>
      <c r="G423" s="273"/>
      <c r="H423" s="273"/>
      <c r="I423" s="273"/>
      <c r="J423" s="268" t="s">
        <v>16</v>
      </c>
      <c r="K423" s="268" t="s">
        <v>81</v>
      </c>
      <c r="L423" s="270" t="s">
        <v>78</v>
      </c>
      <c r="M423" s="264" t="s">
        <v>79</v>
      </c>
    </row>
    <row r="424" spans="1:13" ht="39" hidden="1" customHeight="1" thickBot="1">
      <c r="A424" s="267"/>
      <c r="B424" s="267"/>
      <c r="C424" s="267"/>
      <c r="D424" s="267"/>
      <c r="E424" s="267"/>
      <c r="F424" s="41" t="s">
        <v>39</v>
      </c>
      <c r="G424" s="41" t="s">
        <v>40</v>
      </c>
      <c r="H424" s="41" t="s">
        <v>41</v>
      </c>
      <c r="I424" s="42" t="s">
        <v>42</v>
      </c>
      <c r="J424" s="269"/>
      <c r="K424" s="269"/>
      <c r="L424" s="271"/>
      <c r="M424" s="265"/>
    </row>
    <row r="425" spans="1:13" s="103" customFormat="1" ht="16.5" hidden="1" thickBot="1">
      <c r="A425" s="284"/>
      <c r="B425" s="285"/>
      <c r="C425" s="285"/>
      <c r="D425" s="285"/>
      <c r="E425" s="285"/>
      <c r="F425" s="285"/>
      <c r="G425" s="285"/>
      <c r="H425" s="285"/>
      <c r="I425" s="285"/>
      <c r="J425" s="286"/>
      <c r="K425" s="286"/>
      <c r="L425" s="285"/>
      <c r="M425" s="285"/>
    </row>
    <row r="426" spans="1:13" ht="15.75" hidden="1" thickBot="1">
      <c r="A426" s="81"/>
      <c r="B426" s="82"/>
      <c r="C426" s="82"/>
      <c r="D426" s="82"/>
      <c r="E426" s="83"/>
      <c r="F426" s="257" t="s">
        <v>77</v>
      </c>
      <c r="G426" s="258"/>
      <c r="H426" s="258"/>
      <c r="I426" s="258"/>
      <c r="J426" s="99"/>
      <c r="K426" s="108"/>
      <c r="L426" s="108"/>
      <c r="M426" s="123"/>
    </row>
    <row r="427" spans="1:13" ht="15.75" hidden="1" thickBot="1">
      <c r="A427" s="85"/>
      <c r="B427" s="84"/>
      <c r="C427" s="84"/>
      <c r="D427" s="84"/>
      <c r="E427" s="96"/>
      <c r="F427" s="130" t="s">
        <v>65</v>
      </c>
      <c r="G427" s="130"/>
      <c r="H427" s="130"/>
      <c r="I427" s="130"/>
      <c r="J427" s="131"/>
      <c r="K427" s="132"/>
      <c r="L427" s="132"/>
      <c r="M427" s="133"/>
    </row>
    <row r="428" spans="1:13" ht="15.75" hidden="1" thickBot="1">
      <c r="A428" s="85"/>
      <c r="B428" s="84"/>
      <c r="C428" s="84"/>
      <c r="D428" s="84"/>
      <c r="E428" s="96"/>
      <c r="F428" s="86"/>
      <c r="G428" s="86" t="s">
        <v>8</v>
      </c>
      <c r="H428" s="109"/>
      <c r="I428" s="86"/>
      <c r="J428" s="94"/>
      <c r="K428" s="93"/>
      <c r="L428" s="93"/>
      <c r="M428" s="107">
        <f>K428+L428</f>
        <v>0</v>
      </c>
    </row>
    <row r="429" spans="1:13" ht="15.75" hidden="1" thickBot="1">
      <c r="A429" s="85"/>
      <c r="B429" s="84"/>
      <c r="C429" s="84"/>
      <c r="D429" s="84"/>
      <c r="E429" s="96"/>
      <c r="F429" s="86"/>
      <c r="G429" s="86" t="s">
        <v>9</v>
      </c>
      <c r="H429" s="86"/>
      <c r="I429" s="86"/>
      <c r="J429" s="94"/>
      <c r="K429" s="93"/>
      <c r="L429" s="93"/>
      <c r="M429" s="107">
        <f t="shared" ref="M429:M432" si="59">K429+L429</f>
        <v>0</v>
      </c>
    </row>
    <row r="430" spans="1:13" ht="15.75" hidden="1" thickBot="1">
      <c r="A430" s="85"/>
      <c r="B430" s="84"/>
      <c r="C430" s="84"/>
      <c r="D430" s="84"/>
      <c r="E430" s="96"/>
      <c r="F430" s="86"/>
      <c r="G430" s="86" t="s">
        <v>10</v>
      </c>
      <c r="H430" s="86"/>
      <c r="I430" s="86"/>
      <c r="J430" s="94"/>
      <c r="K430" s="93"/>
      <c r="L430" s="93"/>
      <c r="M430" s="107">
        <f t="shared" si="59"/>
        <v>0</v>
      </c>
    </row>
    <row r="431" spans="1:13" ht="15.75" hidden="1" thickBot="1">
      <c r="A431" s="85"/>
      <c r="B431" s="84"/>
      <c r="C431" s="84"/>
      <c r="D431" s="84"/>
      <c r="E431" s="96"/>
      <c r="F431" s="86"/>
      <c r="G431" s="252" t="s">
        <v>11</v>
      </c>
      <c r="H431" s="252"/>
      <c r="I431" s="253"/>
      <c r="J431" s="94"/>
      <c r="K431" s="93"/>
      <c r="L431" s="93"/>
      <c r="M431" s="107">
        <f t="shared" si="59"/>
        <v>0</v>
      </c>
    </row>
    <row r="432" spans="1:13" ht="15.75" hidden="1" thickBot="1">
      <c r="A432" s="85"/>
      <c r="B432" s="84"/>
      <c r="C432" s="84"/>
      <c r="D432" s="84"/>
      <c r="E432" s="96"/>
      <c r="F432" s="86"/>
      <c r="G432" s="252" t="s">
        <v>12</v>
      </c>
      <c r="H432" s="252"/>
      <c r="I432" s="253"/>
      <c r="J432" s="94"/>
      <c r="K432" s="93"/>
      <c r="L432" s="93"/>
      <c r="M432" s="107">
        <f t="shared" si="59"/>
        <v>0</v>
      </c>
    </row>
    <row r="433" spans="1:13" ht="15.75" hidden="1" thickBot="1">
      <c r="A433" s="85"/>
      <c r="B433" s="84"/>
      <c r="C433" s="84"/>
      <c r="D433" s="84"/>
      <c r="E433" s="96"/>
      <c r="F433" s="130" t="s">
        <v>68</v>
      </c>
      <c r="G433" s="130"/>
      <c r="H433" s="130"/>
      <c r="I433" s="130"/>
      <c r="J433" s="131"/>
      <c r="K433" s="132"/>
      <c r="L433" s="132"/>
      <c r="M433" s="131"/>
    </row>
    <row r="434" spans="1:13" ht="15.75" hidden="1" thickBot="1">
      <c r="A434" s="85"/>
      <c r="B434" s="84"/>
      <c r="C434" s="84"/>
      <c r="D434" s="84"/>
      <c r="E434" s="96"/>
      <c r="F434" s="86"/>
      <c r="G434" s="252" t="s">
        <v>23</v>
      </c>
      <c r="H434" s="252"/>
      <c r="I434" s="253"/>
      <c r="J434" s="94"/>
      <c r="K434" s="93"/>
      <c r="L434" s="93"/>
      <c r="M434" s="107">
        <f t="shared" ref="M434:M437" si="60">K434+L434</f>
        <v>0</v>
      </c>
    </row>
    <row r="435" spans="1:13" ht="15.75" hidden="1" thickBot="1">
      <c r="A435" s="85"/>
      <c r="B435" s="84"/>
      <c r="C435" s="84"/>
      <c r="D435" s="84"/>
      <c r="E435" s="96"/>
      <c r="F435" s="86"/>
      <c r="G435" s="252" t="s">
        <v>24</v>
      </c>
      <c r="H435" s="252"/>
      <c r="I435" s="253"/>
      <c r="J435" s="94"/>
      <c r="K435" s="93"/>
      <c r="L435" s="93"/>
      <c r="M435" s="107">
        <f t="shared" si="60"/>
        <v>0</v>
      </c>
    </row>
    <row r="436" spans="1:13" ht="15.75" hidden="1" thickBot="1">
      <c r="A436" s="85"/>
      <c r="B436" s="84"/>
      <c r="C436" s="84"/>
      <c r="D436" s="84"/>
      <c r="E436" s="96"/>
      <c r="F436" s="86"/>
      <c r="G436" s="252" t="s">
        <v>25</v>
      </c>
      <c r="H436" s="252"/>
      <c r="I436" s="253"/>
      <c r="J436" s="94"/>
      <c r="K436" s="93"/>
      <c r="L436" s="93"/>
      <c r="M436" s="107">
        <f t="shared" si="60"/>
        <v>0</v>
      </c>
    </row>
    <row r="437" spans="1:13" ht="15.75" hidden="1" thickBot="1">
      <c r="A437" s="85"/>
      <c r="B437" s="84"/>
      <c r="C437" s="84"/>
      <c r="D437" s="84"/>
      <c r="E437" s="96"/>
      <c r="F437" s="86"/>
      <c r="G437" s="254" t="s">
        <v>15</v>
      </c>
      <c r="H437" s="254"/>
      <c r="I437" s="255"/>
      <c r="J437" s="94"/>
      <c r="K437" s="93"/>
      <c r="L437" s="93"/>
      <c r="M437" s="107">
        <f t="shared" si="60"/>
        <v>0</v>
      </c>
    </row>
    <row r="438" spans="1:13" ht="15.75" hidden="1" thickBot="1">
      <c r="A438" s="85"/>
      <c r="B438" s="84"/>
      <c r="C438" s="84"/>
      <c r="D438" s="84"/>
      <c r="E438" s="96"/>
      <c r="F438" s="279" t="s">
        <v>66</v>
      </c>
      <c r="G438" s="279"/>
      <c r="H438" s="279"/>
      <c r="I438" s="279"/>
      <c r="J438" s="95">
        <f>SUM(J428:J437)</f>
        <v>0</v>
      </c>
      <c r="K438" s="95">
        <f>SUM(K428:K437)</f>
        <v>0</v>
      </c>
      <c r="L438" s="95">
        <f>SUM(L428:L437)</f>
        <v>0</v>
      </c>
      <c r="M438" s="124">
        <f>SUM(M428:M437)</f>
        <v>0</v>
      </c>
    </row>
    <row r="439" spans="1:13" ht="15.75" hidden="1" thickBot="1">
      <c r="A439" s="85"/>
      <c r="B439" s="84"/>
      <c r="C439" s="84"/>
      <c r="D439" s="84"/>
      <c r="E439" s="96"/>
      <c r="F439" s="86"/>
      <c r="G439" s="86"/>
      <c r="H439" s="86"/>
      <c r="I439" s="86"/>
      <c r="J439" s="94"/>
      <c r="K439" s="93"/>
      <c r="L439" s="93"/>
      <c r="M439" s="98"/>
    </row>
    <row r="440" spans="1:13" ht="16.5" hidden="1" thickTop="1" thickBot="1">
      <c r="A440" s="88"/>
      <c r="B440" s="89"/>
      <c r="C440" s="89"/>
      <c r="D440" s="89"/>
      <c r="E440" s="97"/>
      <c r="F440" s="256" t="s">
        <v>64</v>
      </c>
      <c r="G440" s="256"/>
      <c r="H440" s="256"/>
      <c r="I440" s="256"/>
      <c r="J440" s="100">
        <f>J438</f>
        <v>0</v>
      </c>
      <c r="K440" s="100"/>
      <c r="L440" s="100">
        <f>L438</f>
        <v>0</v>
      </c>
      <c r="M440" s="125">
        <f t="shared" ref="M440" si="61">M438</f>
        <v>0</v>
      </c>
    </row>
    <row r="441" spans="1:13" ht="15.75" hidden="1" thickBot="1">
      <c r="A441" s="81"/>
      <c r="B441" s="82"/>
      <c r="C441" s="82"/>
      <c r="D441" s="82"/>
      <c r="E441" s="83"/>
      <c r="F441" s="257" t="s">
        <v>77</v>
      </c>
      <c r="G441" s="258"/>
      <c r="H441" s="258"/>
      <c r="I441" s="258"/>
      <c r="J441" s="99"/>
      <c r="K441" s="108"/>
      <c r="L441" s="108"/>
      <c r="M441" s="123"/>
    </row>
    <row r="442" spans="1:13" ht="15.75" hidden="1" thickBot="1">
      <c r="A442" s="85"/>
      <c r="B442" s="84"/>
      <c r="C442" s="84"/>
      <c r="D442" s="84"/>
      <c r="E442" s="96"/>
      <c r="F442" s="130" t="s">
        <v>65</v>
      </c>
      <c r="G442" s="130"/>
      <c r="H442" s="130"/>
      <c r="I442" s="130"/>
      <c r="J442" s="131"/>
      <c r="K442" s="132"/>
      <c r="L442" s="132"/>
      <c r="M442" s="133"/>
    </row>
    <row r="443" spans="1:13" ht="15.75" hidden="1" thickBot="1">
      <c r="A443" s="85"/>
      <c r="B443" s="84"/>
      <c r="C443" s="84"/>
      <c r="D443" s="84"/>
      <c r="E443" s="96"/>
      <c r="F443" s="86"/>
      <c r="G443" s="86" t="s">
        <v>8</v>
      </c>
      <c r="H443" s="109"/>
      <c r="I443" s="86"/>
      <c r="J443" s="94"/>
      <c r="K443" s="93"/>
      <c r="L443" s="93"/>
      <c r="M443" s="107">
        <f>K443+L443</f>
        <v>0</v>
      </c>
    </row>
    <row r="444" spans="1:13" ht="15.75" hidden="1" thickBot="1">
      <c r="A444" s="85"/>
      <c r="B444" s="84"/>
      <c r="C444" s="84"/>
      <c r="D444" s="84"/>
      <c r="E444" s="96"/>
      <c r="F444" s="86"/>
      <c r="G444" s="86" t="s">
        <v>9</v>
      </c>
      <c r="H444" s="86"/>
      <c r="I444" s="86"/>
      <c r="J444" s="94"/>
      <c r="K444" s="93"/>
      <c r="L444" s="93"/>
      <c r="M444" s="107">
        <f t="shared" ref="M444:M447" si="62">K444+L444</f>
        <v>0</v>
      </c>
    </row>
    <row r="445" spans="1:13" ht="15.75" hidden="1" thickBot="1">
      <c r="A445" s="85"/>
      <c r="B445" s="84"/>
      <c r="C445" s="84"/>
      <c r="D445" s="84"/>
      <c r="E445" s="96"/>
      <c r="F445" s="86"/>
      <c r="G445" s="86" t="s">
        <v>10</v>
      </c>
      <c r="H445" s="86"/>
      <c r="I445" s="86"/>
      <c r="J445" s="94"/>
      <c r="K445" s="93"/>
      <c r="L445" s="93"/>
      <c r="M445" s="107">
        <f t="shared" si="62"/>
        <v>0</v>
      </c>
    </row>
    <row r="446" spans="1:13" ht="15.75" hidden="1" thickBot="1">
      <c r="A446" s="85"/>
      <c r="B446" s="84"/>
      <c r="C446" s="84"/>
      <c r="D446" s="84"/>
      <c r="E446" s="96"/>
      <c r="F446" s="86"/>
      <c r="G446" s="252" t="s">
        <v>11</v>
      </c>
      <c r="H446" s="252"/>
      <c r="I446" s="253"/>
      <c r="J446" s="94"/>
      <c r="K446" s="93"/>
      <c r="L446" s="93"/>
      <c r="M446" s="107">
        <f t="shared" si="62"/>
        <v>0</v>
      </c>
    </row>
    <row r="447" spans="1:13" ht="15.75" hidden="1" thickBot="1">
      <c r="A447" s="85"/>
      <c r="B447" s="84"/>
      <c r="C447" s="84"/>
      <c r="D447" s="84"/>
      <c r="E447" s="96"/>
      <c r="F447" s="86"/>
      <c r="G447" s="252" t="s">
        <v>12</v>
      </c>
      <c r="H447" s="252"/>
      <c r="I447" s="253"/>
      <c r="J447" s="94"/>
      <c r="K447" s="93"/>
      <c r="L447" s="93"/>
      <c r="M447" s="107">
        <f t="shared" si="62"/>
        <v>0</v>
      </c>
    </row>
    <row r="448" spans="1:13" ht="15.75" hidden="1" thickBot="1">
      <c r="A448" s="85"/>
      <c r="B448" s="84"/>
      <c r="C448" s="84"/>
      <c r="D448" s="84"/>
      <c r="E448" s="96"/>
      <c r="F448" s="130" t="s">
        <v>68</v>
      </c>
      <c r="G448" s="130"/>
      <c r="H448" s="130"/>
      <c r="I448" s="130"/>
      <c r="J448" s="131"/>
      <c r="K448" s="132"/>
      <c r="L448" s="132"/>
      <c r="M448" s="131"/>
    </row>
    <row r="449" spans="1:13" ht="15.75" hidden="1" thickBot="1">
      <c r="A449" s="85"/>
      <c r="B449" s="84"/>
      <c r="C449" s="84"/>
      <c r="D449" s="84"/>
      <c r="E449" s="96"/>
      <c r="F449" s="86"/>
      <c r="G449" s="252" t="s">
        <v>23</v>
      </c>
      <c r="H449" s="252"/>
      <c r="I449" s="253"/>
      <c r="J449" s="94"/>
      <c r="K449" s="93"/>
      <c r="L449" s="93"/>
      <c r="M449" s="107">
        <f t="shared" ref="M449:M452" si="63">K449+L449</f>
        <v>0</v>
      </c>
    </row>
    <row r="450" spans="1:13" ht="15.75" hidden="1" thickBot="1">
      <c r="A450" s="85"/>
      <c r="B450" s="84"/>
      <c r="C450" s="84"/>
      <c r="D450" s="84"/>
      <c r="E450" s="96"/>
      <c r="F450" s="86"/>
      <c r="G450" s="252" t="s">
        <v>24</v>
      </c>
      <c r="H450" s="252"/>
      <c r="I450" s="253"/>
      <c r="J450" s="94"/>
      <c r="K450" s="93"/>
      <c r="L450" s="93"/>
      <c r="M450" s="107">
        <f t="shared" si="63"/>
        <v>0</v>
      </c>
    </row>
    <row r="451" spans="1:13" ht="15.75" hidden="1" thickBot="1">
      <c r="A451" s="85"/>
      <c r="B451" s="84"/>
      <c r="C451" s="84"/>
      <c r="D451" s="84"/>
      <c r="E451" s="96"/>
      <c r="F451" s="86"/>
      <c r="G451" s="252" t="s">
        <v>25</v>
      </c>
      <c r="H451" s="252"/>
      <c r="I451" s="253"/>
      <c r="J451" s="94"/>
      <c r="K451" s="93"/>
      <c r="L451" s="93"/>
      <c r="M451" s="107">
        <f t="shared" si="63"/>
        <v>0</v>
      </c>
    </row>
    <row r="452" spans="1:13" ht="15.75" hidden="1" thickBot="1">
      <c r="A452" s="85"/>
      <c r="B452" s="84"/>
      <c r="C452" s="84"/>
      <c r="D452" s="84"/>
      <c r="E452" s="96"/>
      <c r="F452" s="86"/>
      <c r="G452" s="254" t="s">
        <v>15</v>
      </c>
      <c r="H452" s="254"/>
      <c r="I452" s="255"/>
      <c r="J452" s="94"/>
      <c r="K452" s="93"/>
      <c r="L452" s="93"/>
      <c r="M452" s="107">
        <f t="shared" si="63"/>
        <v>0</v>
      </c>
    </row>
    <row r="453" spans="1:13" ht="15.75" hidden="1" thickBot="1">
      <c r="A453" s="85"/>
      <c r="B453" s="84"/>
      <c r="C453" s="84"/>
      <c r="D453" s="84"/>
      <c r="E453" s="96"/>
      <c r="F453" s="279" t="s">
        <v>66</v>
      </c>
      <c r="G453" s="279"/>
      <c r="H453" s="279"/>
      <c r="I453" s="279"/>
      <c r="J453" s="95">
        <f>SUM(J443:J452)</f>
        <v>0</v>
      </c>
      <c r="K453" s="95">
        <f>SUM(K443:K452)</f>
        <v>0</v>
      </c>
      <c r="L453" s="95">
        <f>SUM(L443:L452)</f>
        <v>0</v>
      </c>
      <c r="M453" s="124">
        <f>SUM(M443:M452)</f>
        <v>0</v>
      </c>
    </row>
    <row r="454" spans="1:13" ht="15.75" hidden="1" thickBot="1">
      <c r="A454" s="85"/>
      <c r="B454" s="84"/>
      <c r="C454" s="84"/>
      <c r="D454" s="84"/>
      <c r="E454" s="96"/>
      <c r="F454" s="86"/>
      <c r="G454" s="86"/>
      <c r="H454" s="86"/>
      <c r="I454" s="86"/>
      <c r="J454" s="94"/>
      <c r="K454" s="93"/>
      <c r="L454" s="93"/>
      <c r="M454" s="98"/>
    </row>
    <row r="455" spans="1:13" ht="16.5" hidden="1" thickTop="1" thickBot="1">
      <c r="A455" s="88"/>
      <c r="B455" s="89"/>
      <c r="C455" s="89"/>
      <c r="D455" s="89"/>
      <c r="E455" s="97"/>
      <c r="F455" s="256" t="s">
        <v>64</v>
      </c>
      <c r="G455" s="256"/>
      <c r="H455" s="256"/>
      <c r="I455" s="256"/>
      <c r="J455" s="100">
        <f>J453</f>
        <v>0</v>
      </c>
      <c r="K455" s="100"/>
      <c r="L455" s="100">
        <f>L453</f>
        <v>0</v>
      </c>
      <c r="M455" s="125">
        <f t="shared" ref="M455" si="64">M453</f>
        <v>0</v>
      </c>
    </row>
    <row r="456" spans="1:13" ht="15.75" hidden="1" thickBot="1">
      <c r="A456" s="81"/>
      <c r="B456" s="82"/>
      <c r="C456" s="82"/>
      <c r="D456" s="82"/>
      <c r="E456" s="83"/>
      <c r="F456" s="257" t="s">
        <v>77</v>
      </c>
      <c r="G456" s="258"/>
      <c r="H456" s="258"/>
      <c r="I456" s="258"/>
      <c r="J456" s="99"/>
      <c r="K456" s="108"/>
      <c r="L456" s="108"/>
      <c r="M456" s="123"/>
    </row>
    <row r="457" spans="1:13" ht="15.75" hidden="1" thickBot="1">
      <c r="A457" s="85"/>
      <c r="B457" s="84"/>
      <c r="C457" s="84"/>
      <c r="D457" s="84"/>
      <c r="E457" s="96"/>
      <c r="F457" s="130" t="s">
        <v>65</v>
      </c>
      <c r="G457" s="130"/>
      <c r="H457" s="130"/>
      <c r="I457" s="130"/>
      <c r="J457" s="131"/>
      <c r="K457" s="132"/>
      <c r="L457" s="132"/>
      <c r="M457" s="133"/>
    </row>
    <row r="458" spans="1:13" ht="15.75" hidden="1" thickBot="1">
      <c r="A458" s="85"/>
      <c r="B458" s="84"/>
      <c r="C458" s="84"/>
      <c r="D458" s="84"/>
      <c r="E458" s="96"/>
      <c r="F458" s="86"/>
      <c r="G458" s="86" t="s">
        <v>8</v>
      </c>
      <c r="H458" s="109"/>
      <c r="I458" s="86"/>
      <c r="J458" s="94"/>
      <c r="K458" s="93"/>
      <c r="L458" s="93"/>
      <c r="M458" s="107">
        <f>K458+L458</f>
        <v>0</v>
      </c>
    </row>
    <row r="459" spans="1:13" ht="15.75" hidden="1" thickBot="1">
      <c r="A459" s="85"/>
      <c r="B459" s="84"/>
      <c r="C459" s="84"/>
      <c r="D459" s="84"/>
      <c r="E459" s="96"/>
      <c r="F459" s="86"/>
      <c r="G459" s="86" t="s">
        <v>9</v>
      </c>
      <c r="H459" s="86"/>
      <c r="I459" s="86"/>
      <c r="J459" s="94"/>
      <c r="K459" s="93"/>
      <c r="L459" s="93"/>
      <c r="M459" s="107">
        <f t="shared" ref="M459:M462" si="65">K459+L459</f>
        <v>0</v>
      </c>
    </row>
    <row r="460" spans="1:13" ht="15.75" hidden="1" thickBot="1">
      <c r="A460" s="85"/>
      <c r="B460" s="84"/>
      <c r="C460" s="84"/>
      <c r="D460" s="84"/>
      <c r="E460" s="96"/>
      <c r="F460" s="86"/>
      <c r="G460" s="86" t="s">
        <v>10</v>
      </c>
      <c r="H460" s="86"/>
      <c r="I460" s="86"/>
      <c r="J460" s="94"/>
      <c r="K460" s="93"/>
      <c r="L460" s="93"/>
      <c r="M460" s="107">
        <f t="shared" si="65"/>
        <v>0</v>
      </c>
    </row>
    <row r="461" spans="1:13" ht="15.75" hidden="1" thickBot="1">
      <c r="A461" s="85"/>
      <c r="B461" s="84"/>
      <c r="C461" s="84"/>
      <c r="D461" s="84"/>
      <c r="E461" s="96"/>
      <c r="F461" s="86"/>
      <c r="G461" s="252" t="s">
        <v>11</v>
      </c>
      <c r="H461" s="252"/>
      <c r="I461" s="253"/>
      <c r="J461" s="94"/>
      <c r="K461" s="93"/>
      <c r="L461" s="93"/>
      <c r="M461" s="107">
        <f t="shared" si="65"/>
        <v>0</v>
      </c>
    </row>
    <row r="462" spans="1:13" ht="15.75" hidden="1" thickBot="1">
      <c r="A462" s="85"/>
      <c r="B462" s="84"/>
      <c r="C462" s="84"/>
      <c r="D462" s="84"/>
      <c r="E462" s="96"/>
      <c r="F462" s="86"/>
      <c r="G462" s="252" t="s">
        <v>12</v>
      </c>
      <c r="H462" s="252"/>
      <c r="I462" s="253"/>
      <c r="J462" s="94"/>
      <c r="K462" s="93"/>
      <c r="L462" s="93"/>
      <c r="M462" s="107">
        <f t="shared" si="65"/>
        <v>0</v>
      </c>
    </row>
    <row r="463" spans="1:13" ht="15.75" hidden="1" thickBot="1">
      <c r="A463" s="85"/>
      <c r="B463" s="84"/>
      <c r="C463" s="84"/>
      <c r="D463" s="84"/>
      <c r="E463" s="96"/>
      <c r="F463" s="130" t="s">
        <v>68</v>
      </c>
      <c r="G463" s="130"/>
      <c r="H463" s="130"/>
      <c r="I463" s="130"/>
      <c r="J463" s="131"/>
      <c r="K463" s="132"/>
      <c r="L463" s="132"/>
      <c r="M463" s="131"/>
    </row>
    <row r="464" spans="1:13" ht="15.75" hidden="1" thickBot="1">
      <c r="A464" s="85"/>
      <c r="B464" s="84"/>
      <c r="C464" s="84"/>
      <c r="D464" s="84"/>
      <c r="E464" s="96"/>
      <c r="F464" s="86"/>
      <c r="G464" s="252" t="s">
        <v>23</v>
      </c>
      <c r="H464" s="252"/>
      <c r="I464" s="253"/>
      <c r="J464" s="94"/>
      <c r="K464" s="93"/>
      <c r="L464" s="93"/>
      <c r="M464" s="107">
        <f t="shared" ref="M464:M467" si="66">K464+L464</f>
        <v>0</v>
      </c>
    </row>
    <row r="465" spans="1:13" ht="15.75" hidden="1" thickBot="1">
      <c r="A465" s="85"/>
      <c r="B465" s="84"/>
      <c r="C465" s="84"/>
      <c r="D465" s="84"/>
      <c r="E465" s="96"/>
      <c r="F465" s="86"/>
      <c r="G465" s="252" t="s">
        <v>24</v>
      </c>
      <c r="H465" s="252"/>
      <c r="I465" s="253"/>
      <c r="J465" s="94"/>
      <c r="K465" s="93"/>
      <c r="L465" s="93"/>
      <c r="M465" s="107">
        <f t="shared" si="66"/>
        <v>0</v>
      </c>
    </row>
    <row r="466" spans="1:13" ht="15.75" hidden="1" thickBot="1">
      <c r="A466" s="85"/>
      <c r="B466" s="84"/>
      <c r="C466" s="84"/>
      <c r="D466" s="84"/>
      <c r="E466" s="96"/>
      <c r="F466" s="86"/>
      <c r="G466" s="252" t="s">
        <v>25</v>
      </c>
      <c r="H466" s="252"/>
      <c r="I466" s="253"/>
      <c r="J466" s="94"/>
      <c r="K466" s="93"/>
      <c r="L466" s="93"/>
      <c r="M466" s="107">
        <f t="shared" si="66"/>
        <v>0</v>
      </c>
    </row>
    <row r="467" spans="1:13" ht="15.75" hidden="1" thickBot="1">
      <c r="A467" s="85"/>
      <c r="B467" s="84"/>
      <c r="C467" s="84"/>
      <c r="D467" s="84"/>
      <c r="E467" s="96"/>
      <c r="F467" s="86"/>
      <c r="G467" s="254" t="s">
        <v>15</v>
      </c>
      <c r="H467" s="254"/>
      <c r="I467" s="255"/>
      <c r="J467" s="94"/>
      <c r="K467" s="93"/>
      <c r="L467" s="93"/>
      <c r="M467" s="107">
        <f t="shared" si="66"/>
        <v>0</v>
      </c>
    </row>
    <row r="468" spans="1:13" ht="15.75" hidden="1" thickBot="1">
      <c r="A468" s="85"/>
      <c r="B468" s="84"/>
      <c r="C468" s="84"/>
      <c r="D468" s="84"/>
      <c r="E468" s="96"/>
      <c r="F468" s="279" t="s">
        <v>66</v>
      </c>
      <c r="G468" s="279"/>
      <c r="H468" s="279"/>
      <c r="I468" s="279"/>
      <c r="J468" s="95">
        <f>SUM(J458:J467)</f>
        <v>0</v>
      </c>
      <c r="K468" s="95">
        <f>SUM(K458:K467)</f>
        <v>0</v>
      </c>
      <c r="L468" s="95">
        <f>SUM(L458:L467)</f>
        <v>0</v>
      </c>
      <c r="M468" s="124">
        <f>SUM(M458:M467)</f>
        <v>0</v>
      </c>
    </row>
    <row r="469" spans="1:13" ht="15.75" hidden="1" thickBot="1">
      <c r="A469" s="85"/>
      <c r="B469" s="84"/>
      <c r="C469" s="84"/>
      <c r="D469" s="84"/>
      <c r="E469" s="96"/>
      <c r="F469" s="86"/>
      <c r="G469" s="86"/>
      <c r="H469" s="86"/>
      <c r="I469" s="86"/>
      <c r="J469" s="94"/>
      <c r="K469" s="93"/>
      <c r="L469" s="93"/>
      <c r="M469" s="98"/>
    </row>
    <row r="470" spans="1:13" ht="16.5" hidden="1" thickTop="1" thickBot="1">
      <c r="A470" s="88"/>
      <c r="B470" s="89"/>
      <c r="C470" s="89"/>
      <c r="D470" s="89"/>
      <c r="E470" s="97"/>
      <c r="F470" s="256" t="s">
        <v>64</v>
      </c>
      <c r="G470" s="256"/>
      <c r="H470" s="256"/>
      <c r="I470" s="256"/>
      <c r="J470" s="100">
        <f>J468</f>
        <v>0</v>
      </c>
      <c r="K470" s="100"/>
      <c r="L470" s="100">
        <f>L468</f>
        <v>0</v>
      </c>
      <c r="M470" s="125">
        <f t="shared" ref="M470" si="67">M468</f>
        <v>0</v>
      </c>
    </row>
    <row r="471" spans="1:13" ht="15.75" hidden="1" thickBot="1">
      <c r="A471" s="81"/>
      <c r="B471" s="82"/>
      <c r="C471" s="82"/>
      <c r="D471" s="82"/>
      <c r="E471" s="83"/>
      <c r="F471" s="257" t="s">
        <v>77</v>
      </c>
      <c r="G471" s="258"/>
      <c r="H471" s="258"/>
      <c r="I471" s="258"/>
      <c r="J471" s="99"/>
      <c r="K471" s="108"/>
      <c r="L471" s="108"/>
      <c r="M471" s="123"/>
    </row>
    <row r="472" spans="1:13" ht="15.75" hidden="1" thickBot="1">
      <c r="A472" s="85"/>
      <c r="B472" s="84"/>
      <c r="C472" s="84"/>
      <c r="D472" s="84"/>
      <c r="E472" s="96"/>
      <c r="F472" s="130" t="s">
        <v>65</v>
      </c>
      <c r="G472" s="130"/>
      <c r="H472" s="130"/>
      <c r="I472" s="130"/>
      <c r="J472" s="131"/>
      <c r="K472" s="132"/>
      <c r="L472" s="132"/>
      <c r="M472" s="133"/>
    </row>
    <row r="473" spans="1:13" ht="15.75" hidden="1" thickBot="1">
      <c r="A473" s="85"/>
      <c r="B473" s="84"/>
      <c r="C473" s="84"/>
      <c r="D473" s="84"/>
      <c r="E473" s="96"/>
      <c r="F473" s="86"/>
      <c r="G473" s="86" t="s">
        <v>8</v>
      </c>
      <c r="H473" s="109"/>
      <c r="I473" s="86"/>
      <c r="J473" s="94"/>
      <c r="K473" s="93"/>
      <c r="L473" s="93"/>
      <c r="M473" s="107">
        <f>K473+L473</f>
        <v>0</v>
      </c>
    </row>
    <row r="474" spans="1:13" ht="15.75" hidden="1" thickBot="1">
      <c r="A474" s="85"/>
      <c r="B474" s="84"/>
      <c r="C474" s="84"/>
      <c r="D474" s="84"/>
      <c r="E474" s="96"/>
      <c r="F474" s="86"/>
      <c r="G474" s="86" t="s">
        <v>9</v>
      </c>
      <c r="H474" s="86"/>
      <c r="I474" s="86"/>
      <c r="J474" s="94"/>
      <c r="K474" s="93"/>
      <c r="L474" s="93"/>
      <c r="M474" s="107">
        <f t="shared" ref="M474:M477" si="68">K474+L474</f>
        <v>0</v>
      </c>
    </row>
    <row r="475" spans="1:13" ht="15.75" hidden="1" thickBot="1">
      <c r="A475" s="85"/>
      <c r="B475" s="84"/>
      <c r="C475" s="84"/>
      <c r="D475" s="84"/>
      <c r="E475" s="96"/>
      <c r="F475" s="86"/>
      <c r="G475" s="86" t="s">
        <v>10</v>
      </c>
      <c r="H475" s="86"/>
      <c r="I475" s="86"/>
      <c r="J475" s="94"/>
      <c r="K475" s="93"/>
      <c r="L475" s="93"/>
      <c r="M475" s="107">
        <f t="shared" si="68"/>
        <v>0</v>
      </c>
    </row>
    <row r="476" spans="1:13" ht="15.75" hidden="1" thickBot="1">
      <c r="A476" s="85"/>
      <c r="B476" s="84"/>
      <c r="C476" s="84"/>
      <c r="D476" s="84"/>
      <c r="E476" s="96"/>
      <c r="F476" s="86"/>
      <c r="G476" s="252" t="s">
        <v>11</v>
      </c>
      <c r="H476" s="252"/>
      <c r="I476" s="253"/>
      <c r="J476" s="94"/>
      <c r="K476" s="93"/>
      <c r="L476" s="93"/>
      <c r="M476" s="107">
        <f t="shared" si="68"/>
        <v>0</v>
      </c>
    </row>
    <row r="477" spans="1:13" ht="15.75" hidden="1" thickBot="1">
      <c r="A477" s="85"/>
      <c r="B477" s="84"/>
      <c r="C477" s="84"/>
      <c r="D477" s="84"/>
      <c r="E477" s="96"/>
      <c r="F477" s="86"/>
      <c r="G477" s="252" t="s">
        <v>12</v>
      </c>
      <c r="H477" s="252"/>
      <c r="I477" s="253"/>
      <c r="J477" s="94"/>
      <c r="K477" s="93"/>
      <c r="L477" s="93"/>
      <c r="M477" s="107">
        <f t="shared" si="68"/>
        <v>0</v>
      </c>
    </row>
    <row r="478" spans="1:13" ht="15.75" hidden="1" thickBot="1">
      <c r="A478" s="85"/>
      <c r="B478" s="84"/>
      <c r="C478" s="84"/>
      <c r="D478" s="84"/>
      <c r="E478" s="96"/>
      <c r="F478" s="130" t="s">
        <v>68</v>
      </c>
      <c r="G478" s="130"/>
      <c r="H478" s="130"/>
      <c r="I478" s="130"/>
      <c r="J478" s="131"/>
      <c r="K478" s="132"/>
      <c r="L478" s="132"/>
      <c r="M478" s="131"/>
    </row>
    <row r="479" spans="1:13" ht="15.75" hidden="1" thickBot="1">
      <c r="A479" s="85"/>
      <c r="B479" s="84"/>
      <c r="C479" s="84"/>
      <c r="D479" s="84"/>
      <c r="E479" s="96"/>
      <c r="F479" s="86"/>
      <c r="G479" s="252" t="s">
        <v>23</v>
      </c>
      <c r="H479" s="252"/>
      <c r="I479" s="253"/>
      <c r="J479" s="94"/>
      <c r="K479" s="93"/>
      <c r="L479" s="93"/>
      <c r="M479" s="107">
        <f t="shared" ref="M479:M482" si="69">K479+L479</f>
        <v>0</v>
      </c>
    </row>
    <row r="480" spans="1:13" ht="15.75" hidden="1" thickBot="1">
      <c r="A480" s="85"/>
      <c r="B480" s="84"/>
      <c r="C480" s="84"/>
      <c r="D480" s="84"/>
      <c r="E480" s="96"/>
      <c r="F480" s="86"/>
      <c r="G480" s="252" t="s">
        <v>24</v>
      </c>
      <c r="H480" s="252"/>
      <c r="I480" s="253"/>
      <c r="J480" s="94"/>
      <c r="K480" s="93"/>
      <c r="L480" s="93"/>
      <c r="M480" s="107">
        <f t="shared" si="69"/>
        <v>0</v>
      </c>
    </row>
    <row r="481" spans="1:13" ht="15.75" hidden="1" thickBot="1">
      <c r="A481" s="85"/>
      <c r="B481" s="84"/>
      <c r="C481" s="84"/>
      <c r="D481" s="84"/>
      <c r="E481" s="96"/>
      <c r="F481" s="86"/>
      <c r="G481" s="252" t="s">
        <v>25</v>
      </c>
      <c r="H481" s="252"/>
      <c r="I481" s="253"/>
      <c r="J481" s="94"/>
      <c r="K481" s="93"/>
      <c r="L481" s="93"/>
      <c r="M481" s="107">
        <f t="shared" si="69"/>
        <v>0</v>
      </c>
    </row>
    <row r="482" spans="1:13" ht="15.75" hidden="1" thickBot="1">
      <c r="A482" s="85"/>
      <c r="B482" s="84"/>
      <c r="C482" s="84"/>
      <c r="D482" s="84"/>
      <c r="E482" s="96"/>
      <c r="F482" s="86"/>
      <c r="G482" s="254" t="s">
        <v>15</v>
      </c>
      <c r="H482" s="254"/>
      <c r="I482" s="255"/>
      <c r="J482" s="94"/>
      <c r="K482" s="93"/>
      <c r="L482" s="93"/>
      <c r="M482" s="107">
        <f t="shared" si="69"/>
        <v>0</v>
      </c>
    </row>
    <row r="483" spans="1:13" ht="15.75" hidden="1" thickBot="1">
      <c r="A483" s="85"/>
      <c r="B483" s="84"/>
      <c r="C483" s="84"/>
      <c r="D483" s="84"/>
      <c r="E483" s="96"/>
      <c r="F483" s="279" t="s">
        <v>66</v>
      </c>
      <c r="G483" s="279"/>
      <c r="H483" s="279"/>
      <c r="I483" s="279"/>
      <c r="J483" s="95">
        <f>SUM(J473:J482)</f>
        <v>0</v>
      </c>
      <c r="K483" s="95">
        <f>SUM(K473:K482)</f>
        <v>0</v>
      </c>
      <c r="L483" s="95">
        <f>SUM(L473:L482)</f>
        <v>0</v>
      </c>
      <c r="M483" s="124">
        <f>SUM(M473:M482)</f>
        <v>0</v>
      </c>
    </row>
    <row r="484" spans="1:13" ht="15.75" hidden="1" thickBot="1">
      <c r="A484" s="85"/>
      <c r="B484" s="84"/>
      <c r="C484" s="84"/>
      <c r="D484" s="84"/>
      <c r="E484" s="96"/>
      <c r="F484" s="86"/>
      <c r="G484" s="86"/>
      <c r="H484" s="86"/>
      <c r="I484" s="86"/>
      <c r="J484" s="94"/>
      <c r="K484" s="93"/>
      <c r="L484" s="93"/>
      <c r="M484" s="98"/>
    </row>
    <row r="485" spans="1:13" ht="16.5" hidden="1" thickTop="1" thickBot="1">
      <c r="A485" s="88"/>
      <c r="B485" s="89"/>
      <c r="C485" s="89"/>
      <c r="D485" s="89"/>
      <c r="E485" s="97"/>
      <c r="F485" s="256" t="s">
        <v>64</v>
      </c>
      <c r="G485" s="256"/>
      <c r="H485" s="256"/>
      <c r="I485" s="256"/>
      <c r="J485" s="100">
        <f>J483</f>
        <v>0</v>
      </c>
      <c r="K485" s="100"/>
      <c r="L485" s="100">
        <f>L483</f>
        <v>0</v>
      </c>
      <c r="M485" s="125">
        <f t="shared" ref="M485" si="70">M483</f>
        <v>0</v>
      </c>
    </row>
    <row r="486" spans="1:13" ht="15.75" hidden="1" thickBot="1">
      <c r="A486" s="81"/>
      <c r="B486" s="82"/>
      <c r="C486" s="82"/>
      <c r="D486" s="82"/>
      <c r="E486" s="83"/>
      <c r="F486" s="257" t="s">
        <v>77</v>
      </c>
      <c r="G486" s="258"/>
      <c r="H486" s="258"/>
      <c r="I486" s="258"/>
      <c r="J486" s="99"/>
      <c r="K486" s="108"/>
      <c r="L486" s="108"/>
      <c r="M486" s="123"/>
    </row>
    <row r="487" spans="1:13" ht="15.75" hidden="1" thickBot="1">
      <c r="A487" s="85"/>
      <c r="B487" s="84"/>
      <c r="C487" s="84"/>
      <c r="D487" s="84"/>
      <c r="E487" s="96"/>
      <c r="F487" s="130" t="s">
        <v>65</v>
      </c>
      <c r="G487" s="130"/>
      <c r="H487" s="130"/>
      <c r="I487" s="130"/>
      <c r="J487" s="131"/>
      <c r="K487" s="132"/>
      <c r="L487" s="132"/>
      <c r="M487" s="133"/>
    </row>
    <row r="488" spans="1:13" ht="15.75" hidden="1" thickBot="1">
      <c r="A488" s="85"/>
      <c r="B488" s="84"/>
      <c r="C488" s="84"/>
      <c r="D488" s="84"/>
      <c r="E488" s="96"/>
      <c r="F488" s="86"/>
      <c r="G488" s="86" t="s">
        <v>8</v>
      </c>
      <c r="H488" s="109"/>
      <c r="I488" s="86"/>
      <c r="J488" s="94"/>
      <c r="K488" s="93"/>
      <c r="L488" s="93"/>
      <c r="M488" s="107">
        <f>K488+L488</f>
        <v>0</v>
      </c>
    </row>
    <row r="489" spans="1:13" ht="15.75" hidden="1" thickBot="1">
      <c r="A489" s="85"/>
      <c r="B489" s="84"/>
      <c r="C489" s="84"/>
      <c r="D489" s="84"/>
      <c r="E489" s="96"/>
      <c r="F489" s="86"/>
      <c r="G489" s="86" t="s">
        <v>9</v>
      </c>
      <c r="H489" s="86"/>
      <c r="I489" s="86"/>
      <c r="J489" s="94"/>
      <c r="K489" s="93"/>
      <c r="L489" s="93"/>
      <c r="M489" s="107">
        <f t="shared" ref="M489:M492" si="71">K489+L489</f>
        <v>0</v>
      </c>
    </row>
    <row r="490" spans="1:13" ht="15.75" hidden="1" thickBot="1">
      <c r="A490" s="85"/>
      <c r="B490" s="84"/>
      <c r="C490" s="84"/>
      <c r="D490" s="84"/>
      <c r="E490" s="96"/>
      <c r="F490" s="86"/>
      <c r="G490" s="86" t="s">
        <v>10</v>
      </c>
      <c r="H490" s="86"/>
      <c r="I490" s="86"/>
      <c r="J490" s="94"/>
      <c r="K490" s="93"/>
      <c r="L490" s="93"/>
      <c r="M490" s="107">
        <f t="shared" si="71"/>
        <v>0</v>
      </c>
    </row>
    <row r="491" spans="1:13" ht="15.75" hidden="1" thickBot="1">
      <c r="A491" s="85"/>
      <c r="B491" s="84"/>
      <c r="C491" s="84"/>
      <c r="D491" s="84"/>
      <c r="E491" s="96"/>
      <c r="F491" s="86"/>
      <c r="G491" s="252" t="s">
        <v>11</v>
      </c>
      <c r="H491" s="252"/>
      <c r="I491" s="253"/>
      <c r="J491" s="94"/>
      <c r="K491" s="93"/>
      <c r="L491" s="93"/>
      <c r="M491" s="107">
        <f t="shared" si="71"/>
        <v>0</v>
      </c>
    </row>
    <row r="492" spans="1:13" ht="15.75" hidden="1" thickBot="1">
      <c r="A492" s="85"/>
      <c r="B492" s="84"/>
      <c r="C492" s="84"/>
      <c r="D492" s="84"/>
      <c r="E492" s="96"/>
      <c r="F492" s="86"/>
      <c r="G492" s="252" t="s">
        <v>12</v>
      </c>
      <c r="H492" s="252"/>
      <c r="I492" s="253"/>
      <c r="J492" s="94"/>
      <c r="K492" s="93"/>
      <c r="L492" s="93"/>
      <c r="M492" s="107">
        <f t="shared" si="71"/>
        <v>0</v>
      </c>
    </row>
    <row r="493" spans="1:13" ht="15.75" hidden="1" thickBot="1">
      <c r="A493" s="85"/>
      <c r="B493" s="84"/>
      <c r="C493" s="84"/>
      <c r="D493" s="84"/>
      <c r="E493" s="96"/>
      <c r="F493" s="130" t="s">
        <v>68</v>
      </c>
      <c r="G493" s="130"/>
      <c r="H493" s="130"/>
      <c r="I493" s="130"/>
      <c r="J493" s="131"/>
      <c r="K493" s="132"/>
      <c r="L493" s="132"/>
      <c r="M493" s="131"/>
    </row>
    <row r="494" spans="1:13" ht="15.75" hidden="1" thickBot="1">
      <c r="A494" s="85"/>
      <c r="B494" s="84"/>
      <c r="C494" s="84"/>
      <c r="D494" s="84"/>
      <c r="E494" s="96"/>
      <c r="F494" s="86"/>
      <c r="G494" s="252" t="s">
        <v>23</v>
      </c>
      <c r="H494" s="252"/>
      <c r="I494" s="253"/>
      <c r="J494" s="94"/>
      <c r="K494" s="93"/>
      <c r="L494" s="93"/>
      <c r="M494" s="107">
        <f t="shared" ref="M494:M497" si="72">K494+L494</f>
        <v>0</v>
      </c>
    </row>
    <row r="495" spans="1:13" ht="15.75" hidden="1" thickBot="1">
      <c r="A495" s="85"/>
      <c r="B495" s="84"/>
      <c r="C495" s="84"/>
      <c r="D495" s="84"/>
      <c r="E495" s="96"/>
      <c r="F495" s="86"/>
      <c r="G495" s="252" t="s">
        <v>24</v>
      </c>
      <c r="H495" s="252"/>
      <c r="I495" s="253"/>
      <c r="J495" s="94"/>
      <c r="K495" s="93"/>
      <c r="L495" s="93"/>
      <c r="M495" s="107">
        <f t="shared" si="72"/>
        <v>0</v>
      </c>
    </row>
    <row r="496" spans="1:13" ht="15.75" hidden="1" thickBot="1">
      <c r="A496" s="85"/>
      <c r="B496" s="84"/>
      <c r="C496" s="84"/>
      <c r="D496" s="84"/>
      <c r="E496" s="96"/>
      <c r="F496" s="86"/>
      <c r="G496" s="252" t="s">
        <v>25</v>
      </c>
      <c r="H496" s="252"/>
      <c r="I496" s="253"/>
      <c r="J496" s="94"/>
      <c r="K496" s="93"/>
      <c r="L496" s="93"/>
      <c r="M496" s="107">
        <f t="shared" si="72"/>
        <v>0</v>
      </c>
    </row>
    <row r="497" spans="1:13" ht="15.75" hidden="1" thickBot="1">
      <c r="A497" s="85"/>
      <c r="B497" s="84"/>
      <c r="C497" s="84"/>
      <c r="D497" s="84"/>
      <c r="E497" s="96"/>
      <c r="F497" s="86"/>
      <c r="G497" s="254" t="s">
        <v>15</v>
      </c>
      <c r="H497" s="254"/>
      <c r="I497" s="255"/>
      <c r="J497" s="94"/>
      <c r="K497" s="93"/>
      <c r="L497" s="93"/>
      <c r="M497" s="107">
        <f t="shared" si="72"/>
        <v>0</v>
      </c>
    </row>
    <row r="498" spans="1:13" ht="15.75" hidden="1" thickBot="1">
      <c r="A498" s="85"/>
      <c r="B498" s="84"/>
      <c r="C498" s="84"/>
      <c r="D498" s="84"/>
      <c r="E498" s="96"/>
      <c r="F498" s="279" t="s">
        <v>66</v>
      </c>
      <c r="G498" s="279"/>
      <c r="H498" s="279"/>
      <c r="I498" s="279"/>
      <c r="J498" s="95">
        <f>SUM(J488:J497)</f>
        <v>0</v>
      </c>
      <c r="K498" s="95">
        <f>SUM(K488:K497)</f>
        <v>0</v>
      </c>
      <c r="L498" s="95">
        <f>SUM(L488:L497)</f>
        <v>0</v>
      </c>
      <c r="M498" s="124">
        <f>SUM(M488:M497)</f>
        <v>0</v>
      </c>
    </row>
    <row r="499" spans="1:13" ht="15.75" hidden="1" thickBot="1">
      <c r="A499" s="85"/>
      <c r="B499" s="84"/>
      <c r="C499" s="84"/>
      <c r="D499" s="84"/>
      <c r="E499" s="96"/>
      <c r="F499" s="86"/>
      <c r="G499" s="86"/>
      <c r="H499" s="86"/>
      <c r="I499" s="86"/>
      <c r="J499" s="94"/>
      <c r="K499" s="93"/>
      <c r="L499" s="93"/>
      <c r="M499" s="98"/>
    </row>
    <row r="500" spans="1:13" ht="16.5" hidden="1" thickTop="1" thickBot="1">
      <c r="A500" s="88"/>
      <c r="B500" s="89"/>
      <c r="C500" s="89"/>
      <c r="D500" s="89"/>
      <c r="E500" s="97"/>
      <c r="F500" s="256" t="s">
        <v>64</v>
      </c>
      <c r="G500" s="256"/>
      <c r="H500" s="256"/>
      <c r="I500" s="256"/>
      <c r="J500" s="100">
        <f>J498</f>
        <v>0</v>
      </c>
      <c r="K500" s="100"/>
      <c r="L500" s="100">
        <f>L498</f>
        <v>0</v>
      </c>
      <c r="M500" s="125">
        <f t="shared" ref="M500" si="73">M498</f>
        <v>0</v>
      </c>
    </row>
    <row r="501" spans="1:13" ht="15.75" hidden="1" thickBot="1">
      <c r="A501" s="81"/>
      <c r="B501" s="82"/>
      <c r="C501" s="82"/>
      <c r="D501" s="82"/>
      <c r="E501" s="83"/>
      <c r="F501" s="257" t="s">
        <v>77</v>
      </c>
      <c r="G501" s="258"/>
      <c r="H501" s="258"/>
      <c r="I501" s="258"/>
      <c r="J501" s="99"/>
      <c r="K501" s="108"/>
      <c r="L501" s="108"/>
      <c r="M501" s="123"/>
    </row>
    <row r="502" spans="1:13" ht="15.75" hidden="1" thickBot="1">
      <c r="A502" s="85"/>
      <c r="B502" s="84"/>
      <c r="C502" s="84"/>
      <c r="D502" s="84"/>
      <c r="E502" s="96"/>
      <c r="F502" s="130" t="s">
        <v>65</v>
      </c>
      <c r="G502" s="130"/>
      <c r="H502" s="130"/>
      <c r="I502" s="130"/>
      <c r="J502" s="131"/>
      <c r="K502" s="132"/>
      <c r="L502" s="132"/>
      <c r="M502" s="133"/>
    </row>
    <row r="503" spans="1:13" ht="15.75" hidden="1" thickBot="1">
      <c r="A503" s="85"/>
      <c r="B503" s="84"/>
      <c r="C503" s="84"/>
      <c r="D503" s="84"/>
      <c r="E503" s="96"/>
      <c r="F503" s="86"/>
      <c r="G503" s="86" t="s">
        <v>8</v>
      </c>
      <c r="H503" s="109"/>
      <c r="I503" s="86"/>
      <c r="J503" s="94"/>
      <c r="K503" s="93"/>
      <c r="L503" s="93"/>
      <c r="M503" s="107">
        <f>K503+L503</f>
        <v>0</v>
      </c>
    </row>
    <row r="504" spans="1:13" ht="15.75" hidden="1" thickBot="1">
      <c r="A504" s="85"/>
      <c r="B504" s="84"/>
      <c r="C504" s="84"/>
      <c r="D504" s="84"/>
      <c r="E504" s="96"/>
      <c r="F504" s="86"/>
      <c r="G504" s="86" t="s">
        <v>9</v>
      </c>
      <c r="H504" s="86"/>
      <c r="I504" s="86"/>
      <c r="J504" s="94"/>
      <c r="K504" s="93"/>
      <c r="L504" s="93"/>
      <c r="M504" s="107">
        <f t="shared" ref="M504:M507" si="74">K504+L504</f>
        <v>0</v>
      </c>
    </row>
    <row r="505" spans="1:13" ht="15.75" hidden="1" thickBot="1">
      <c r="A505" s="85"/>
      <c r="B505" s="84"/>
      <c r="C505" s="84"/>
      <c r="D505" s="84"/>
      <c r="E505" s="96"/>
      <c r="F505" s="86"/>
      <c r="G505" s="86" t="s">
        <v>10</v>
      </c>
      <c r="H505" s="86"/>
      <c r="I505" s="86"/>
      <c r="J505" s="94"/>
      <c r="K505" s="93"/>
      <c r="L505" s="93"/>
      <c r="M505" s="107">
        <f t="shared" si="74"/>
        <v>0</v>
      </c>
    </row>
    <row r="506" spans="1:13" ht="15.75" hidden="1" thickBot="1">
      <c r="A506" s="85"/>
      <c r="B506" s="84"/>
      <c r="C506" s="84"/>
      <c r="D506" s="84"/>
      <c r="E506" s="96"/>
      <c r="F506" s="86"/>
      <c r="G506" s="252" t="s">
        <v>11</v>
      </c>
      <c r="H506" s="252"/>
      <c r="I506" s="253"/>
      <c r="J506" s="94"/>
      <c r="K506" s="93"/>
      <c r="L506" s="93"/>
      <c r="M506" s="107">
        <f t="shared" si="74"/>
        <v>0</v>
      </c>
    </row>
    <row r="507" spans="1:13" ht="15.75" hidden="1" thickBot="1">
      <c r="A507" s="85"/>
      <c r="B507" s="84"/>
      <c r="C507" s="84"/>
      <c r="D507" s="84"/>
      <c r="E507" s="96"/>
      <c r="F507" s="86"/>
      <c r="G507" s="252" t="s">
        <v>12</v>
      </c>
      <c r="H507" s="252"/>
      <c r="I507" s="253"/>
      <c r="J507" s="94"/>
      <c r="K507" s="93"/>
      <c r="L507" s="93"/>
      <c r="M507" s="107">
        <f t="shared" si="74"/>
        <v>0</v>
      </c>
    </row>
    <row r="508" spans="1:13" ht="15.75" hidden="1" thickBot="1">
      <c r="A508" s="85"/>
      <c r="B508" s="84"/>
      <c r="C508" s="84"/>
      <c r="D508" s="84"/>
      <c r="E508" s="96"/>
      <c r="F508" s="130" t="s">
        <v>68</v>
      </c>
      <c r="G508" s="130"/>
      <c r="H508" s="130"/>
      <c r="I508" s="130"/>
      <c r="J508" s="131"/>
      <c r="K508" s="132"/>
      <c r="L508" s="132"/>
      <c r="M508" s="131"/>
    </row>
    <row r="509" spans="1:13" ht="15.75" hidden="1" thickBot="1">
      <c r="A509" s="85"/>
      <c r="B509" s="84"/>
      <c r="C509" s="84"/>
      <c r="D509" s="84"/>
      <c r="E509" s="96"/>
      <c r="F509" s="86"/>
      <c r="G509" s="252" t="s">
        <v>23</v>
      </c>
      <c r="H509" s="252"/>
      <c r="I509" s="253"/>
      <c r="J509" s="94"/>
      <c r="K509" s="93"/>
      <c r="L509" s="93"/>
      <c r="M509" s="107">
        <f t="shared" ref="M509:M512" si="75">K509+L509</f>
        <v>0</v>
      </c>
    </row>
    <row r="510" spans="1:13" ht="15.75" hidden="1" thickBot="1">
      <c r="A510" s="85"/>
      <c r="B510" s="84"/>
      <c r="C510" s="84"/>
      <c r="D510" s="84"/>
      <c r="E510" s="96"/>
      <c r="F510" s="86"/>
      <c r="G510" s="252" t="s">
        <v>24</v>
      </c>
      <c r="H510" s="252"/>
      <c r="I510" s="253"/>
      <c r="J510" s="94"/>
      <c r="K510" s="93"/>
      <c r="L510" s="93"/>
      <c r="M510" s="107">
        <f t="shared" si="75"/>
        <v>0</v>
      </c>
    </row>
    <row r="511" spans="1:13" ht="15.75" hidden="1" thickBot="1">
      <c r="A511" s="85"/>
      <c r="B511" s="84"/>
      <c r="C511" s="84"/>
      <c r="D511" s="84"/>
      <c r="E511" s="96"/>
      <c r="F511" s="86"/>
      <c r="G511" s="252" t="s">
        <v>25</v>
      </c>
      <c r="H511" s="252"/>
      <c r="I511" s="253"/>
      <c r="J511" s="94"/>
      <c r="K511" s="93"/>
      <c r="L511" s="93"/>
      <c r="M511" s="107">
        <f t="shared" si="75"/>
        <v>0</v>
      </c>
    </row>
    <row r="512" spans="1:13" ht="15.75" hidden="1" thickBot="1">
      <c r="A512" s="85"/>
      <c r="B512" s="84"/>
      <c r="C512" s="84"/>
      <c r="D512" s="84"/>
      <c r="E512" s="96"/>
      <c r="F512" s="86"/>
      <c r="G512" s="254" t="s">
        <v>15</v>
      </c>
      <c r="H512" s="254"/>
      <c r="I512" s="255"/>
      <c r="J512" s="94"/>
      <c r="K512" s="93"/>
      <c r="L512" s="93"/>
      <c r="M512" s="107">
        <f t="shared" si="75"/>
        <v>0</v>
      </c>
    </row>
    <row r="513" spans="1:13" ht="15.75" hidden="1" thickBot="1">
      <c r="A513" s="85"/>
      <c r="B513" s="84"/>
      <c r="C513" s="84"/>
      <c r="D513" s="84"/>
      <c r="E513" s="96"/>
      <c r="F513" s="279" t="s">
        <v>66</v>
      </c>
      <c r="G513" s="279"/>
      <c r="H513" s="279"/>
      <c r="I513" s="279"/>
      <c r="J513" s="95">
        <f>SUM(J503:J512)</f>
        <v>0</v>
      </c>
      <c r="K513" s="95">
        <f>SUM(K503:K512)</f>
        <v>0</v>
      </c>
      <c r="L513" s="95">
        <f>SUM(L503:L512)</f>
        <v>0</v>
      </c>
      <c r="M513" s="124">
        <f>SUM(M503:M512)</f>
        <v>0</v>
      </c>
    </row>
    <row r="514" spans="1:13" ht="15.75" hidden="1" thickBot="1">
      <c r="A514" s="85"/>
      <c r="B514" s="84"/>
      <c r="C514" s="84"/>
      <c r="D514" s="84"/>
      <c r="E514" s="96"/>
      <c r="F514" s="86"/>
      <c r="G514" s="86"/>
      <c r="H514" s="86"/>
      <c r="I514" s="86"/>
      <c r="J514" s="94"/>
      <c r="K514" s="93"/>
      <c r="L514" s="93"/>
      <c r="M514" s="98"/>
    </row>
    <row r="515" spans="1:13" ht="16.5" hidden="1" thickTop="1" thickBot="1">
      <c r="A515" s="88"/>
      <c r="B515" s="89"/>
      <c r="C515" s="89"/>
      <c r="D515" s="89"/>
      <c r="E515" s="97"/>
      <c r="F515" s="256" t="s">
        <v>64</v>
      </c>
      <c r="G515" s="256"/>
      <c r="H515" s="256"/>
      <c r="I515" s="256"/>
      <c r="J515" s="100">
        <f>J513</f>
        <v>0</v>
      </c>
      <c r="K515" s="100"/>
      <c r="L515" s="100">
        <f>L513</f>
        <v>0</v>
      </c>
      <c r="M515" s="125">
        <f t="shared" ref="M515" si="76">M513</f>
        <v>0</v>
      </c>
    </row>
    <row r="516" spans="1:13" ht="15.75" hidden="1" thickBot="1">
      <c r="A516" s="81"/>
      <c r="B516" s="82"/>
      <c r="C516" s="82"/>
      <c r="D516" s="82"/>
      <c r="E516" s="83"/>
      <c r="F516" s="257" t="s">
        <v>77</v>
      </c>
      <c r="G516" s="258"/>
      <c r="H516" s="258"/>
      <c r="I516" s="258"/>
      <c r="J516" s="99"/>
      <c r="K516" s="108"/>
      <c r="L516" s="108"/>
      <c r="M516" s="123"/>
    </row>
    <row r="517" spans="1:13" ht="15.75" hidden="1" thickBot="1">
      <c r="A517" s="85"/>
      <c r="B517" s="84"/>
      <c r="C517" s="84"/>
      <c r="D517" s="84"/>
      <c r="E517" s="96"/>
      <c r="F517" s="130" t="s">
        <v>65</v>
      </c>
      <c r="G517" s="130"/>
      <c r="H517" s="130"/>
      <c r="I517" s="130"/>
      <c r="J517" s="131"/>
      <c r="K517" s="132"/>
      <c r="L517" s="132"/>
      <c r="M517" s="133"/>
    </row>
    <row r="518" spans="1:13" ht="15.75" hidden="1" thickBot="1">
      <c r="A518" s="85"/>
      <c r="B518" s="84"/>
      <c r="C518" s="84"/>
      <c r="D518" s="84"/>
      <c r="E518" s="96"/>
      <c r="F518" s="86"/>
      <c r="G518" s="86" t="s">
        <v>8</v>
      </c>
      <c r="H518" s="109"/>
      <c r="I518" s="86"/>
      <c r="J518" s="94"/>
      <c r="K518" s="93"/>
      <c r="L518" s="93"/>
      <c r="M518" s="107">
        <f>K518+L518</f>
        <v>0</v>
      </c>
    </row>
    <row r="519" spans="1:13" ht="15.75" hidden="1" thickBot="1">
      <c r="A519" s="85"/>
      <c r="B519" s="84"/>
      <c r="C519" s="84"/>
      <c r="D519" s="84"/>
      <c r="E519" s="96"/>
      <c r="F519" s="86"/>
      <c r="G519" s="86" t="s">
        <v>9</v>
      </c>
      <c r="H519" s="86"/>
      <c r="I519" s="86"/>
      <c r="J519" s="94"/>
      <c r="K519" s="93"/>
      <c r="L519" s="93"/>
      <c r="M519" s="107">
        <f t="shared" ref="M519:M522" si="77">K519+L519</f>
        <v>0</v>
      </c>
    </row>
    <row r="520" spans="1:13" ht="15.75" hidden="1" thickBot="1">
      <c r="A520" s="85"/>
      <c r="B520" s="84"/>
      <c r="C520" s="84"/>
      <c r="D520" s="84"/>
      <c r="E520" s="96"/>
      <c r="F520" s="86"/>
      <c r="G520" s="86" t="s">
        <v>10</v>
      </c>
      <c r="H520" s="86"/>
      <c r="I520" s="86"/>
      <c r="J520" s="94"/>
      <c r="K520" s="93"/>
      <c r="L520" s="93"/>
      <c r="M520" s="107">
        <f t="shared" si="77"/>
        <v>0</v>
      </c>
    </row>
    <row r="521" spans="1:13" ht="15.75" hidden="1" thickBot="1">
      <c r="A521" s="85"/>
      <c r="B521" s="84"/>
      <c r="C521" s="84"/>
      <c r="D521" s="84"/>
      <c r="E521" s="96"/>
      <c r="F521" s="86"/>
      <c r="G521" s="252" t="s">
        <v>11</v>
      </c>
      <c r="H521" s="252"/>
      <c r="I521" s="253"/>
      <c r="J521" s="94"/>
      <c r="K521" s="93"/>
      <c r="L521" s="93"/>
      <c r="M521" s="107">
        <f t="shared" si="77"/>
        <v>0</v>
      </c>
    </row>
    <row r="522" spans="1:13" ht="15.75" hidden="1" thickBot="1">
      <c r="A522" s="85"/>
      <c r="B522" s="84"/>
      <c r="C522" s="84"/>
      <c r="D522" s="84"/>
      <c r="E522" s="96"/>
      <c r="F522" s="86"/>
      <c r="G522" s="252" t="s">
        <v>12</v>
      </c>
      <c r="H522" s="252"/>
      <c r="I522" s="253"/>
      <c r="J522" s="94"/>
      <c r="K522" s="93"/>
      <c r="L522" s="93"/>
      <c r="M522" s="107">
        <f t="shared" si="77"/>
        <v>0</v>
      </c>
    </row>
    <row r="523" spans="1:13" ht="15.75" hidden="1" thickBot="1">
      <c r="A523" s="85"/>
      <c r="B523" s="84"/>
      <c r="C523" s="84"/>
      <c r="D523" s="84"/>
      <c r="E523" s="96"/>
      <c r="F523" s="130" t="s">
        <v>68</v>
      </c>
      <c r="G523" s="130"/>
      <c r="H523" s="130"/>
      <c r="I523" s="130"/>
      <c r="J523" s="131"/>
      <c r="K523" s="132"/>
      <c r="L523" s="132"/>
      <c r="M523" s="131"/>
    </row>
    <row r="524" spans="1:13" ht="15.75" hidden="1" thickBot="1">
      <c r="A524" s="85"/>
      <c r="B524" s="84"/>
      <c r="C524" s="84"/>
      <c r="D524" s="84"/>
      <c r="E524" s="96"/>
      <c r="F524" s="86"/>
      <c r="G524" s="252" t="s">
        <v>23</v>
      </c>
      <c r="H524" s="252"/>
      <c r="I524" s="253"/>
      <c r="J524" s="94"/>
      <c r="K524" s="93"/>
      <c r="L524" s="93"/>
      <c r="M524" s="107">
        <f t="shared" ref="M524:M527" si="78">K524+L524</f>
        <v>0</v>
      </c>
    </row>
    <row r="525" spans="1:13" ht="15.75" hidden="1" thickBot="1">
      <c r="A525" s="85"/>
      <c r="B525" s="84"/>
      <c r="C525" s="84"/>
      <c r="D525" s="84"/>
      <c r="E525" s="96"/>
      <c r="F525" s="86"/>
      <c r="G525" s="252" t="s">
        <v>24</v>
      </c>
      <c r="H525" s="252"/>
      <c r="I525" s="253"/>
      <c r="J525" s="94"/>
      <c r="K525" s="93"/>
      <c r="L525" s="93"/>
      <c r="M525" s="107">
        <f t="shared" si="78"/>
        <v>0</v>
      </c>
    </row>
    <row r="526" spans="1:13" ht="15.75" hidden="1" thickBot="1">
      <c r="A526" s="85"/>
      <c r="B526" s="84"/>
      <c r="C526" s="84"/>
      <c r="D526" s="84"/>
      <c r="E526" s="96"/>
      <c r="F526" s="86"/>
      <c r="G526" s="252" t="s">
        <v>25</v>
      </c>
      <c r="H526" s="252"/>
      <c r="I526" s="253"/>
      <c r="J526" s="94"/>
      <c r="K526" s="93"/>
      <c r="L526" s="93"/>
      <c r="M526" s="107">
        <f t="shared" si="78"/>
        <v>0</v>
      </c>
    </row>
    <row r="527" spans="1:13" ht="15.75" hidden="1" thickBot="1">
      <c r="A527" s="85"/>
      <c r="B527" s="84"/>
      <c r="C527" s="84"/>
      <c r="D527" s="84"/>
      <c r="E527" s="96"/>
      <c r="F527" s="86"/>
      <c r="G527" s="254" t="s">
        <v>15</v>
      </c>
      <c r="H527" s="254"/>
      <c r="I527" s="255"/>
      <c r="J527" s="94"/>
      <c r="K527" s="93"/>
      <c r="L527" s="93"/>
      <c r="M527" s="107">
        <f t="shared" si="78"/>
        <v>0</v>
      </c>
    </row>
    <row r="528" spans="1:13" ht="15.75" hidden="1" thickBot="1">
      <c r="A528" s="85"/>
      <c r="B528" s="84"/>
      <c r="C528" s="84"/>
      <c r="D528" s="84"/>
      <c r="E528" s="96"/>
      <c r="F528" s="279" t="s">
        <v>66</v>
      </c>
      <c r="G528" s="279"/>
      <c r="H528" s="279"/>
      <c r="I528" s="279"/>
      <c r="J528" s="95">
        <f>SUM(J518:J527)</f>
        <v>0</v>
      </c>
      <c r="K528" s="95">
        <f>SUM(K518:K527)</f>
        <v>0</v>
      </c>
      <c r="L528" s="95">
        <f>SUM(L518:L527)</f>
        <v>0</v>
      </c>
      <c r="M528" s="124">
        <f>SUM(M518:M527)</f>
        <v>0</v>
      </c>
    </row>
    <row r="529" spans="1:13" ht="15.75" hidden="1" thickBot="1">
      <c r="A529" s="85"/>
      <c r="B529" s="84"/>
      <c r="C529" s="84"/>
      <c r="D529" s="84"/>
      <c r="E529" s="96"/>
      <c r="F529" s="86"/>
      <c r="G529" s="86"/>
      <c r="H529" s="86"/>
      <c r="I529" s="86"/>
      <c r="J529" s="94"/>
      <c r="K529" s="93"/>
      <c r="L529" s="93"/>
      <c r="M529" s="98"/>
    </row>
    <row r="530" spans="1:13" ht="16.5" hidden="1" thickTop="1" thickBot="1">
      <c r="A530" s="88"/>
      <c r="B530" s="89"/>
      <c r="C530" s="89"/>
      <c r="D530" s="89"/>
      <c r="E530" s="97"/>
      <c r="F530" s="256" t="s">
        <v>64</v>
      </c>
      <c r="G530" s="256"/>
      <c r="H530" s="256"/>
      <c r="I530" s="256"/>
      <c r="J530" s="100">
        <f>J528</f>
        <v>0</v>
      </c>
      <c r="K530" s="100"/>
      <c r="L530" s="100">
        <f>L528</f>
        <v>0</v>
      </c>
      <c r="M530" s="125">
        <f t="shared" ref="M530" si="79">M528</f>
        <v>0</v>
      </c>
    </row>
    <row r="531" spans="1:13" ht="15.75" hidden="1" thickBot="1">
      <c r="A531" s="81"/>
      <c r="B531" s="82"/>
      <c r="C531" s="82"/>
      <c r="D531" s="82"/>
      <c r="E531" s="83"/>
      <c r="F531" s="257" t="s">
        <v>77</v>
      </c>
      <c r="G531" s="258"/>
      <c r="H531" s="258"/>
      <c r="I531" s="258"/>
      <c r="J531" s="99"/>
      <c r="K531" s="108"/>
      <c r="L531" s="108"/>
      <c r="M531" s="123"/>
    </row>
    <row r="532" spans="1:13" ht="15.75" hidden="1" thickBot="1">
      <c r="A532" s="85"/>
      <c r="B532" s="84"/>
      <c r="C532" s="84"/>
      <c r="D532" s="84"/>
      <c r="E532" s="96"/>
      <c r="F532" s="130" t="s">
        <v>65</v>
      </c>
      <c r="G532" s="130"/>
      <c r="H532" s="130"/>
      <c r="I532" s="130"/>
      <c r="J532" s="131"/>
      <c r="K532" s="132"/>
      <c r="L532" s="132"/>
      <c r="M532" s="133"/>
    </row>
    <row r="533" spans="1:13" ht="15.75" hidden="1" thickBot="1">
      <c r="A533" s="85"/>
      <c r="B533" s="84"/>
      <c r="C533" s="84"/>
      <c r="D533" s="84"/>
      <c r="E533" s="96"/>
      <c r="F533" s="86"/>
      <c r="G533" s="86" t="s">
        <v>8</v>
      </c>
      <c r="H533" s="109"/>
      <c r="I533" s="86"/>
      <c r="J533" s="94"/>
      <c r="K533" s="93"/>
      <c r="L533" s="93"/>
      <c r="M533" s="107">
        <f>K533+L533</f>
        <v>0</v>
      </c>
    </row>
    <row r="534" spans="1:13" ht="15.75" hidden="1" thickBot="1">
      <c r="A534" s="85"/>
      <c r="B534" s="84"/>
      <c r="C534" s="84"/>
      <c r="D534" s="84"/>
      <c r="E534" s="96"/>
      <c r="F534" s="86"/>
      <c r="G534" s="86" t="s">
        <v>9</v>
      </c>
      <c r="H534" s="86"/>
      <c r="I534" s="86"/>
      <c r="J534" s="94"/>
      <c r="K534" s="93"/>
      <c r="L534" s="93"/>
      <c r="M534" s="107">
        <f t="shared" ref="M534:M537" si="80">K534+L534</f>
        <v>0</v>
      </c>
    </row>
    <row r="535" spans="1:13" ht="15.75" hidden="1" thickBot="1">
      <c r="A535" s="85"/>
      <c r="B535" s="84"/>
      <c r="C535" s="84"/>
      <c r="D535" s="84"/>
      <c r="E535" s="96"/>
      <c r="F535" s="86"/>
      <c r="G535" s="86" t="s">
        <v>10</v>
      </c>
      <c r="H535" s="86"/>
      <c r="I535" s="86"/>
      <c r="J535" s="94"/>
      <c r="K535" s="93"/>
      <c r="L535" s="93"/>
      <c r="M535" s="107">
        <f t="shared" si="80"/>
        <v>0</v>
      </c>
    </row>
    <row r="536" spans="1:13" ht="15.75" hidden="1" thickBot="1">
      <c r="A536" s="85"/>
      <c r="B536" s="84"/>
      <c r="C536" s="84"/>
      <c r="D536" s="84"/>
      <c r="E536" s="96"/>
      <c r="F536" s="86"/>
      <c r="G536" s="252" t="s">
        <v>11</v>
      </c>
      <c r="H536" s="252"/>
      <c r="I536" s="253"/>
      <c r="J536" s="94"/>
      <c r="K536" s="93"/>
      <c r="L536" s="93"/>
      <c r="M536" s="107">
        <f t="shared" si="80"/>
        <v>0</v>
      </c>
    </row>
    <row r="537" spans="1:13" ht="15.75" hidden="1" thickBot="1">
      <c r="A537" s="85"/>
      <c r="B537" s="84"/>
      <c r="C537" s="84"/>
      <c r="D537" s="84"/>
      <c r="E537" s="96"/>
      <c r="F537" s="86"/>
      <c r="G537" s="252" t="s">
        <v>12</v>
      </c>
      <c r="H537" s="252"/>
      <c r="I537" s="253"/>
      <c r="J537" s="94"/>
      <c r="K537" s="93"/>
      <c r="L537" s="93"/>
      <c r="M537" s="107">
        <f t="shared" si="80"/>
        <v>0</v>
      </c>
    </row>
    <row r="538" spans="1:13" ht="15.75" hidden="1" thickBot="1">
      <c r="A538" s="85"/>
      <c r="B538" s="84"/>
      <c r="C538" s="84"/>
      <c r="D538" s="84"/>
      <c r="E538" s="96"/>
      <c r="F538" s="130" t="s">
        <v>68</v>
      </c>
      <c r="G538" s="130"/>
      <c r="H538" s="130"/>
      <c r="I538" s="130"/>
      <c r="J538" s="131"/>
      <c r="K538" s="132"/>
      <c r="L538" s="132"/>
      <c r="M538" s="131"/>
    </row>
    <row r="539" spans="1:13" ht="15.75" hidden="1" thickBot="1">
      <c r="A539" s="85"/>
      <c r="B539" s="84"/>
      <c r="C539" s="84"/>
      <c r="D539" s="84"/>
      <c r="E539" s="96"/>
      <c r="F539" s="86"/>
      <c r="G539" s="252" t="s">
        <v>23</v>
      </c>
      <c r="H539" s="252"/>
      <c r="I539" s="253"/>
      <c r="J539" s="94"/>
      <c r="K539" s="93"/>
      <c r="L539" s="93"/>
      <c r="M539" s="107">
        <f t="shared" ref="M539:M542" si="81">K539+L539</f>
        <v>0</v>
      </c>
    </row>
    <row r="540" spans="1:13" ht="15.75" hidden="1" thickBot="1">
      <c r="A540" s="85"/>
      <c r="B540" s="84"/>
      <c r="C540" s="84"/>
      <c r="D540" s="84"/>
      <c r="E540" s="96"/>
      <c r="F540" s="86"/>
      <c r="G540" s="252" t="s">
        <v>24</v>
      </c>
      <c r="H540" s="252"/>
      <c r="I540" s="253"/>
      <c r="J540" s="94"/>
      <c r="K540" s="93"/>
      <c r="L540" s="93"/>
      <c r="M540" s="107">
        <f t="shared" si="81"/>
        <v>0</v>
      </c>
    </row>
    <row r="541" spans="1:13" ht="15.75" hidden="1" thickBot="1">
      <c r="A541" s="85"/>
      <c r="B541" s="84"/>
      <c r="C541" s="84"/>
      <c r="D541" s="84"/>
      <c r="E541" s="96"/>
      <c r="F541" s="86"/>
      <c r="G541" s="252" t="s">
        <v>25</v>
      </c>
      <c r="H541" s="252"/>
      <c r="I541" s="253"/>
      <c r="J541" s="94"/>
      <c r="K541" s="93"/>
      <c r="L541" s="93"/>
      <c r="M541" s="107">
        <f t="shared" si="81"/>
        <v>0</v>
      </c>
    </row>
    <row r="542" spans="1:13" ht="15.75" hidden="1" thickBot="1">
      <c r="A542" s="85"/>
      <c r="B542" s="84"/>
      <c r="C542" s="84"/>
      <c r="D542" s="84"/>
      <c r="E542" s="96"/>
      <c r="F542" s="86"/>
      <c r="G542" s="254" t="s">
        <v>15</v>
      </c>
      <c r="H542" s="254"/>
      <c r="I542" s="255"/>
      <c r="J542" s="94"/>
      <c r="K542" s="93"/>
      <c r="L542" s="93"/>
      <c r="M542" s="107">
        <f t="shared" si="81"/>
        <v>0</v>
      </c>
    </row>
    <row r="543" spans="1:13" ht="15.75" hidden="1" thickBot="1">
      <c r="A543" s="85"/>
      <c r="B543" s="84"/>
      <c r="C543" s="84"/>
      <c r="D543" s="84"/>
      <c r="E543" s="96"/>
      <c r="F543" s="279" t="s">
        <v>66</v>
      </c>
      <c r="G543" s="279"/>
      <c r="H543" s="279"/>
      <c r="I543" s="279"/>
      <c r="J543" s="95">
        <f>SUM(J533:J542)</f>
        <v>0</v>
      </c>
      <c r="K543" s="95">
        <f>SUM(K533:K542)</f>
        <v>0</v>
      </c>
      <c r="L543" s="95">
        <f>SUM(L533:L542)</f>
        <v>0</v>
      </c>
      <c r="M543" s="124">
        <f>SUM(M533:M542)</f>
        <v>0</v>
      </c>
    </row>
    <row r="544" spans="1:13" ht="15.75" hidden="1" thickBot="1">
      <c r="A544" s="85"/>
      <c r="B544" s="84"/>
      <c r="C544" s="84"/>
      <c r="D544" s="84"/>
      <c r="E544" s="96"/>
      <c r="F544" s="86"/>
      <c r="G544" s="86"/>
      <c r="H544" s="86"/>
      <c r="I544" s="86"/>
      <c r="J544" s="94"/>
      <c r="K544" s="93"/>
      <c r="L544" s="93"/>
      <c r="M544" s="98"/>
    </row>
    <row r="545" spans="1:13" ht="16.5" hidden="1" thickTop="1" thickBot="1">
      <c r="A545" s="88"/>
      <c r="B545" s="89"/>
      <c r="C545" s="89"/>
      <c r="D545" s="89"/>
      <c r="E545" s="97"/>
      <c r="F545" s="256" t="s">
        <v>64</v>
      </c>
      <c r="G545" s="256"/>
      <c r="H545" s="256"/>
      <c r="I545" s="256"/>
      <c r="J545" s="100">
        <f>J543</f>
        <v>0</v>
      </c>
      <c r="K545" s="100"/>
      <c r="L545" s="100">
        <f>L543</f>
        <v>0</v>
      </c>
      <c r="M545" s="125">
        <f t="shared" ref="M545" si="82">M543</f>
        <v>0</v>
      </c>
    </row>
    <row r="546" spans="1:13" ht="15.75" hidden="1" thickBot="1">
      <c r="A546" s="81"/>
      <c r="B546" s="82"/>
      <c r="C546" s="82"/>
      <c r="D546" s="82"/>
      <c r="E546" s="83"/>
      <c r="F546" s="257" t="s">
        <v>77</v>
      </c>
      <c r="G546" s="258"/>
      <c r="H546" s="258"/>
      <c r="I546" s="258"/>
      <c r="J546" s="99"/>
      <c r="K546" s="108"/>
      <c r="L546" s="108"/>
      <c r="M546" s="123"/>
    </row>
    <row r="547" spans="1:13" ht="15.75" hidden="1" thickBot="1">
      <c r="A547" s="85"/>
      <c r="B547" s="84"/>
      <c r="C547" s="84"/>
      <c r="D547" s="84"/>
      <c r="E547" s="96"/>
      <c r="F547" s="130" t="s">
        <v>65</v>
      </c>
      <c r="G547" s="130"/>
      <c r="H547" s="130"/>
      <c r="I547" s="130"/>
      <c r="J547" s="131"/>
      <c r="K547" s="132"/>
      <c r="L547" s="132"/>
      <c r="M547" s="133"/>
    </row>
    <row r="548" spans="1:13" ht="15.75" hidden="1" thickBot="1">
      <c r="A548" s="85"/>
      <c r="B548" s="84"/>
      <c r="C548" s="84"/>
      <c r="D548" s="84"/>
      <c r="E548" s="96"/>
      <c r="F548" s="86"/>
      <c r="G548" s="86" t="s">
        <v>8</v>
      </c>
      <c r="H548" s="109"/>
      <c r="I548" s="86"/>
      <c r="J548" s="94"/>
      <c r="K548" s="93"/>
      <c r="L548" s="93"/>
      <c r="M548" s="107">
        <f>K548+L548</f>
        <v>0</v>
      </c>
    </row>
    <row r="549" spans="1:13" ht="15.75" hidden="1" thickBot="1">
      <c r="A549" s="85"/>
      <c r="B549" s="84"/>
      <c r="C549" s="84"/>
      <c r="D549" s="84"/>
      <c r="E549" s="96"/>
      <c r="F549" s="86"/>
      <c r="G549" s="86" t="s">
        <v>9</v>
      </c>
      <c r="H549" s="86"/>
      <c r="I549" s="86"/>
      <c r="J549" s="94"/>
      <c r="K549" s="93"/>
      <c r="L549" s="93"/>
      <c r="M549" s="107">
        <f t="shared" ref="M549:M552" si="83">K549+L549</f>
        <v>0</v>
      </c>
    </row>
    <row r="550" spans="1:13" ht="15.75" hidden="1" thickBot="1">
      <c r="A550" s="85"/>
      <c r="B550" s="84"/>
      <c r="C550" s="84"/>
      <c r="D550" s="84"/>
      <c r="E550" s="96"/>
      <c r="F550" s="86"/>
      <c r="G550" s="86" t="s">
        <v>10</v>
      </c>
      <c r="H550" s="86"/>
      <c r="I550" s="86"/>
      <c r="J550" s="94"/>
      <c r="K550" s="93"/>
      <c r="L550" s="93"/>
      <c r="M550" s="107">
        <f t="shared" si="83"/>
        <v>0</v>
      </c>
    </row>
    <row r="551" spans="1:13" ht="15.75" hidden="1" thickBot="1">
      <c r="A551" s="85"/>
      <c r="B551" s="84"/>
      <c r="C551" s="84"/>
      <c r="D551" s="84"/>
      <c r="E551" s="96"/>
      <c r="F551" s="86"/>
      <c r="G551" s="252" t="s">
        <v>11</v>
      </c>
      <c r="H551" s="252"/>
      <c r="I551" s="253"/>
      <c r="J551" s="94"/>
      <c r="K551" s="93"/>
      <c r="L551" s="93"/>
      <c r="M551" s="107">
        <f t="shared" si="83"/>
        <v>0</v>
      </c>
    </row>
    <row r="552" spans="1:13" ht="15.75" hidden="1" thickBot="1">
      <c r="A552" s="85"/>
      <c r="B552" s="84"/>
      <c r="C552" s="84"/>
      <c r="D552" s="84"/>
      <c r="E552" s="96"/>
      <c r="F552" s="86"/>
      <c r="G552" s="252" t="s">
        <v>12</v>
      </c>
      <c r="H552" s="252"/>
      <c r="I552" s="253"/>
      <c r="J552" s="94"/>
      <c r="K552" s="93"/>
      <c r="L552" s="93"/>
      <c r="M552" s="107">
        <f t="shared" si="83"/>
        <v>0</v>
      </c>
    </row>
    <row r="553" spans="1:13" ht="15.75" hidden="1" thickBot="1">
      <c r="A553" s="85"/>
      <c r="B553" s="84"/>
      <c r="C553" s="84"/>
      <c r="D553" s="84"/>
      <c r="E553" s="96"/>
      <c r="F553" s="130" t="s">
        <v>68</v>
      </c>
      <c r="G553" s="130"/>
      <c r="H553" s="130"/>
      <c r="I553" s="130"/>
      <c r="J553" s="131"/>
      <c r="K553" s="132"/>
      <c r="L553" s="132"/>
      <c r="M553" s="131"/>
    </row>
    <row r="554" spans="1:13" ht="15.75" hidden="1" thickBot="1">
      <c r="A554" s="85"/>
      <c r="B554" s="84"/>
      <c r="C554" s="84"/>
      <c r="D554" s="84"/>
      <c r="E554" s="96"/>
      <c r="F554" s="86"/>
      <c r="G554" s="252" t="s">
        <v>23</v>
      </c>
      <c r="H554" s="252"/>
      <c r="I554" s="253"/>
      <c r="J554" s="94"/>
      <c r="K554" s="93"/>
      <c r="L554" s="93"/>
      <c r="M554" s="107">
        <f t="shared" ref="M554:M557" si="84">K554+L554</f>
        <v>0</v>
      </c>
    </row>
    <row r="555" spans="1:13" ht="15.75" hidden="1" thickBot="1">
      <c r="A555" s="85"/>
      <c r="B555" s="84"/>
      <c r="C555" s="84"/>
      <c r="D555" s="84"/>
      <c r="E555" s="96"/>
      <c r="F555" s="86"/>
      <c r="G555" s="252" t="s">
        <v>24</v>
      </c>
      <c r="H555" s="252"/>
      <c r="I555" s="253"/>
      <c r="J555" s="94"/>
      <c r="K555" s="93"/>
      <c r="L555" s="93"/>
      <c r="M555" s="107">
        <f t="shared" si="84"/>
        <v>0</v>
      </c>
    </row>
    <row r="556" spans="1:13" ht="15.75" hidden="1" thickBot="1">
      <c r="A556" s="85"/>
      <c r="B556" s="84"/>
      <c r="C556" s="84"/>
      <c r="D556" s="84"/>
      <c r="E556" s="96"/>
      <c r="F556" s="86"/>
      <c r="G556" s="252" t="s">
        <v>25</v>
      </c>
      <c r="H556" s="252"/>
      <c r="I556" s="253"/>
      <c r="J556" s="94"/>
      <c r="K556" s="93"/>
      <c r="L556" s="93"/>
      <c r="M556" s="107">
        <f t="shared" si="84"/>
        <v>0</v>
      </c>
    </row>
    <row r="557" spans="1:13" ht="15.75" hidden="1" thickBot="1">
      <c r="A557" s="85"/>
      <c r="B557" s="84"/>
      <c r="C557" s="84"/>
      <c r="D557" s="84"/>
      <c r="E557" s="96"/>
      <c r="F557" s="86"/>
      <c r="G557" s="254" t="s">
        <v>15</v>
      </c>
      <c r="H557" s="254"/>
      <c r="I557" s="255"/>
      <c r="J557" s="94"/>
      <c r="K557" s="93"/>
      <c r="L557" s="93"/>
      <c r="M557" s="107">
        <f t="shared" si="84"/>
        <v>0</v>
      </c>
    </row>
    <row r="558" spans="1:13" ht="15.75" hidden="1" thickBot="1">
      <c r="A558" s="85"/>
      <c r="B558" s="84"/>
      <c r="C558" s="84"/>
      <c r="D558" s="84"/>
      <c r="E558" s="96"/>
      <c r="F558" s="279" t="s">
        <v>66</v>
      </c>
      <c r="G558" s="279"/>
      <c r="H558" s="279"/>
      <c r="I558" s="279"/>
      <c r="J558" s="95">
        <f>SUM(J548:J557)</f>
        <v>0</v>
      </c>
      <c r="K558" s="95">
        <f>SUM(K548:K557)</f>
        <v>0</v>
      </c>
      <c r="L558" s="95">
        <f>SUM(L548:L557)</f>
        <v>0</v>
      </c>
      <c r="M558" s="124">
        <f>SUM(M548:M557)</f>
        <v>0</v>
      </c>
    </row>
    <row r="559" spans="1:13" ht="15.75" hidden="1" thickBot="1">
      <c r="A559" s="85"/>
      <c r="B559" s="84"/>
      <c r="C559" s="84"/>
      <c r="D559" s="84"/>
      <c r="E559" s="96"/>
      <c r="F559" s="86"/>
      <c r="G559" s="86"/>
      <c r="H559" s="86"/>
      <c r="I559" s="86"/>
      <c r="J559" s="94"/>
      <c r="K559" s="93"/>
      <c r="L559" s="93"/>
      <c r="M559" s="98"/>
    </row>
    <row r="560" spans="1:13" ht="16.5" hidden="1" thickTop="1" thickBot="1">
      <c r="A560" s="88"/>
      <c r="B560" s="89"/>
      <c r="C560" s="89"/>
      <c r="D560" s="89"/>
      <c r="E560" s="97"/>
      <c r="F560" s="256" t="s">
        <v>64</v>
      </c>
      <c r="G560" s="256"/>
      <c r="H560" s="256"/>
      <c r="I560" s="256"/>
      <c r="J560" s="100">
        <f>J558</f>
        <v>0</v>
      </c>
      <c r="K560" s="100"/>
      <c r="L560" s="100">
        <f>L558</f>
        <v>0</v>
      </c>
      <c r="M560" s="125">
        <f t="shared" ref="M560" si="85">M558</f>
        <v>0</v>
      </c>
    </row>
    <row r="561" spans="1:13" ht="15.75" hidden="1" thickBot="1">
      <c r="A561" s="81"/>
      <c r="B561" s="82"/>
      <c r="C561" s="82"/>
      <c r="D561" s="82"/>
      <c r="E561" s="83"/>
      <c r="F561" s="257" t="s">
        <v>77</v>
      </c>
      <c r="G561" s="258"/>
      <c r="H561" s="258"/>
      <c r="I561" s="258"/>
      <c r="J561" s="99"/>
      <c r="K561" s="108"/>
      <c r="L561" s="108"/>
      <c r="M561" s="123"/>
    </row>
    <row r="562" spans="1:13" ht="15.75" hidden="1" thickBot="1">
      <c r="A562" s="85"/>
      <c r="B562" s="84"/>
      <c r="C562" s="84"/>
      <c r="D562" s="84"/>
      <c r="E562" s="96"/>
      <c r="F562" s="130" t="s">
        <v>65</v>
      </c>
      <c r="G562" s="130"/>
      <c r="H562" s="130"/>
      <c r="I562" s="130"/>
      <c r="J562" s="131"/>
      <c r="K562" s="132"/>
      <c r="L562" s="132"/>
      <c r="M562" s="133"/>
    </row>
    <row r="563" spans="1:13" ht="15.75" hidden="1" thickBot="1">
      <c r="A563" s="85"/>
      <c r="B563" s="84"/>
      <c r="C563" s="84"/>
      <c r="D563" s="84"/>
      <c r="E563" s="96"/>
      <c r="F563" s="86"/>
      <c r="G563" s="86" t="s">
        <v>8</v>
      </c>
      <c r="H563" s="109"/>
      <c r="I563" s="86"/>
      <c r="J563" s="94"/>
      <c r="K563" s="93"/>
      <c r="L563" s="93"/>
      <c r="M563" s="107">
        <f>K563+L563</f>
        <v>0</v>
      </c>
    </row>
    <row r="564" spans="1:13" ht="15.75" hidden="1" thickBot="1">
      <c r="A564" s="85"/>
      <c r="B564" s="84"/>
      <c r="C564" s="84"/>
      <c r="D564" s="84"/>
      <c r="E564" s="96"/>
      <c r="F564" s="86"/>
      <c r="G564" s="86" t="s">
        <v>9</v>
      </c>
      <c r="H564" s="86"/>
      <c r="I564" s="86"/>
      <c r="J564" s="94"/>
      <c r="K564" s="93"/>
      <c r="L564" s="93"/>
      <c r="M564" s="107">
        <f t="shared" ref="M564:M567" si="86">K564+L564</f>
        <v>0</v>
      </c>
    </row>
    <row r="565" spans="1:13" ht="15.75" hidden="1" thickBot="1">
      <c r="A565" s="85"/>
      <c r="B565" s="84"/>
      <c r="C565" s="84"/>
      <c r="D565" s="84"/>
      <c r="E565" s="96"/>
      <c r="F565" s="86"/>
      <c r="G565" s="86" t="s">
        <v>10</v>
      </c>
      <c r="H565" s="86"/>
      <c r="I565" s="86"/>
      <c r="J565" s="94"/>
      <c r="K565" s="93"/>
      <c r="L565" s="93"/>
      <c r="M565" s="107">
        <f t="shared" si="86"/>
        <v>0</v>
      </c>
    </row>
    <row r="566" spans="1:13" ht="15.75" hidden="1" thickBot="1">
      <c r="A566" s="85"/>
      <c r="B566" s="84"/>
      <c r="C566" s="84"/>
      <c r="D566" s="84"/>
      <c r="E566" s="96"/>
      <c r="F566" s="86"/>
      <c r="G566" s="252" t="s">
        <v>11</v>
      </c>
      <c r="H566" s="252"/>
      <c r="I566" s="253"/>
      <c r="J566" s="94"/>
      <c r="K566" s="93"/>
      <c r="L566" s="93"/>
      <c r="M566" s="107">
        <f t="shared" si="86"/>
        <v>0</v>
      </c>
    </row>
    <row r="567" spans="1:13" ht="15.75" hidden="1" thickBot="1">
      <c r="A567" s="85"/>
      <c r="B567" s="84"/>
      <c r="C567" s="84"/>
      <c r="D567" s="84"/>
      <c r="E567" s="96"/>
      <c r="F567" s="86"/>
      <c r="G567" s="252" t="s">
        <v>12</v>
      </c>
      <c r="H567" s="252"/>
      <c r="I567" s="253"/>
      <c r="J567" s="94"/>
      <c r="K567" s="93"/>
      <c r="L567" s="93"/>
      <c r="M567" s="107">
        <f t="shared" si="86"/>
        <v>0</v>
      </c>
    </row>
    <row r="568" spans="1:13" ht="15.75" hidden="1" thickBot="1">
      <c r="A568" s="85"/>
      <c r="B568" s="84"/>
      <c r="C568" s="84"/>
      <c r="D568" s="84"/>
      <c r="E568" s="96"/>
      <c r="F568" s="130" t="s">
        <v>68</v>
      </c>
      <c r="G568" s="130"/>
      <c r="H568" s="130"/>
      <c r="I568" s="130"/>
      <c r="J568" s="131"/>
      <c r="K568" s="132"/>
      <c r="L568" s="132"/>
      <c r="M568" s="131"/>
    </row>
    <row r="569" spans="1:13" ht="15.75" hidden="1" thickBot="1">
      <c r="A569" s="85"/>
      <c r="B569" s="84"/>
      <c r="C569" s="84"/>
      <c r="D569" s="84"/>
      <c r="E569" s="96"/>
      <c r="F569" s="86"/>
      <c r="G569" s="252" t="s">
        <v>23</v>
      </c>
      <c r="H569" s="252"/>
      <c r="I569" s="253"/>
      <c r="J569" s="94"/>
      <c r="K569" s="93"/>
      <c r="L569" s="93"/>
      <c r="M569" s="107">
        <f t="shared" ref="M569:M572" si="87">K569+L569</f>
        <v>0</v>
      </c>
    </row>
    <row r="570" spans="1:13" ht="15.75" hidden="1" thickBot="1">
      <c r="A570" s="85"/>
      <c r="B570" s="84"/>
      <c r="C570" s="84"/>
      <c r="D570" s="84"/>
      <c r="E570" s="96"/>
      <c r="F570" s="86"/>
      <c r="G570" s="252" t="s">
        <v>24</v>
      </c>
      <c r="H570" s="252"/>
      <c r="I570" s="253"/>
      <c r="J570" s="94"/>
      <c r="K570" s="93"/>
      <c r="L570" s="93"/>
      <c r="M570" s="107">
        <f t="shared" si="87"/>
        <v>0</v>
      </c>
    </row>
    <row r="571" spans="1:13" ht="15.75" hidden="1" thickBot="1">
      <c r="A571" s="85"/>
      <c r="B571" s="84"/>
      <c r="C571" s="84"/>
      <c r="D571" s="84"/>
      <c r="E571" s="96"/>
      <c r="F571" s="86"/>
      <c r="G571" s="252" t="s">
        <v>25</v>
      </c>
      <c r="H571" s="252"/>
      <c r="I571" s="253"/>
      <c r="J571" s="94"/>
      <c r="K571" s="93"/>
      <c r="L571" s="93"/>
      <c r="M571" s="107">
        <f t="shared" si="87"/>
        <v>0</v>
      </c>
    </row>
    <row r="572" spans="1:13" ht="15.75" hidden="1" thickBot="1">
      <c r="A572" s="85"/>
      <c r="B572" s="84"/>
      <c r="C572" s="84"/>
      <c r="D572" s="84"/>
      <c r="E572" s="96"/>
      <c r="F572" s="86"/>
      <c r="G572" s="254" t="s">
        <v>15</v>
      </c>
      <c r="H572" s="254"/>
      <c r="I572" s="255"/>
      <c r="J572" s="94"/>
      <c r="K572" s="93"/>
      <c r="L572" s="93"/>
      <c r="M572" s="107">
        <f t="shared" si="87"/>
        <v>0</v>
      </c>
    </row>
    <row r="573" spans="1:13" ht="15.75" hidden="1" thickBot="1">
      <c r="A573" s="85"/>
      <c r="B573" s="84"/>
      <c r="C573" s="84"/>
      <c r="D573" s="84"/>
      <c r="E573" s="96"/>
      <c r="F573" s="279" t="s">
        <v>66</v>
      </c>
      <c r="G573" s="279"/>
      <c r="H573" s="279"/>
      <c r="I573" s="279"/>
      <c r="J573" s="95">
        <f>SUM(J563:J572)</f>
        <v>0</v>
      </c>
      <c r="K573" s="95">
        <f>SUM(K563:K572)</f>
        <v>0</v>
      </c>
      <c r="L573" s="95">
        <f>SUM(L563:L572)</f>
        <v>0</v>
      </c>
      <c r="M573" s="124">
        <f>SUM(M563:M572)</f>
        <v>0</v>
      </c>
    </row>
    <row r="574" spans="1:13" ht="15.75" hidden="1" thickBot="1">
      <c r="A574" s="85"/>
      <c r="B574" s="84"/>
      <c r="C574" s="84"/>
      <c r="D574" s="84"/>
      <c r="E574" s="96"/>
      <c r="F574" s="86"/>
      <c r="G574" s="86"/>
      <c r="H574" s="86"/>
      <c r="I574" s="86"/>
      <c r="J574" s="94"/>
      <c r="K574" s="93"/>
      <c r="L574" s="93"/>
      <c r="M574" s="98"/>
    </row>
    <row r="575" spans="1:13" ht="16.5" hidden="1" thickTop="1" thickBot="1">
      <c r="A575" s="88"/>
      <c r="B575" s="89"/>
      <c r="C575" s="89"/>
      <c r="D575" s="89"/>
      <c r="E575" s="97"/>
      <c r="F575" s="256" t="s">
        <v>64</v>
      </c>
      <c r="G575" s="256"/>
      <c r="H575" s="256"/>
      <c r="I575" s="256"/>
      <c r="J575" s="100">
        <f>J573</f>
        <v>0</v>
      </c>
      <c r="K575" s="100"/>
      <c r="L575" s="100">
        <f>L573</f>
        <v>0</v>
      </c>
      <c r="M575" s="125">
        <f t="shared" ref="M575" si="88">M573</f>
        <v>0</v>
      </c>
    </row>
    <row r="576" spans="1:13" ht="15.75" hidden="1" thickBot="1">
      <c r="A576" s="81"/>
      <c r="B576" s="82"/>
      <c r="C576" s="82"/>
      <c r="D576" s="82"/>
      <c r="E576" s="83"/>
      <c r="F576" s="257" t="s">
        <v>77</v>
      </c>
      <c r="G576" s="258"/>
      <c r="H576" s="258"/>
      <c r="I576" s="258"/>
      <c r="J576" s="99"/>
      <c r="K576" s="108"/>
      <c r="L576" s="108"/>
      <c r="M576" s="123"/>
    </row>
    <row r="577" spans="1:13" ht="15.75" hidden="1" thickBot="1">
      <c r="A577" s="85"/>
      <c r="B577" s="84"/>
      <c r="C577" s="84"/>
      <c r="D577" s="84"/>
      <c r="E577" s="96"/>
      <c r="F577" s="130" t="s">
        <v>65</v>
      </c>
      <c r="G577" s="130"/>
      <c r="H577" s="130"/>
      <c r="I577" s="130"/>
      <c r="J577" s="131"/>
      <c r="K577" s="132"/>
      <c r="L577" s="132"/>
      <c r="M577" s="133"/>
    </row>
    <row r="578" spans="1:13" ht="15.75" hidden="1" thickBot="1">
      <c r="A578" s="85"/>
      <c r="B578" s="84"/>
      <c r="C578" s="84"/>
      <c r="D578" s="84"/>
      <c r="E578" s="96"/>
      <c r="F578" s="86"/>
      <c r="G578" s="86" t="s">
        <v>8</v>
      </c>
      <c r="H578" s="109"/>
      <c r="I578" s="86"/>
      <c r="J578" s="94"/>
      <c r="K578" s="93"/>
      <c r="L578" s="93"/>
      <c r="M578" s="107">
        <f>K578+L578</f>
        <v>0</v>
      </c>
    </row>
    <row r="579" spans="1:13" ht="15.75" hidden="1" thickBot="1">
      <c r="A579" s="85"/>
      <c r="B579" s="84"/>
      <c r="C579" s="84"/>
      <c r="D579" s="84"/>
      <c r="E579" s="96"/>
      <c r="F579" s="86"/>
      <c r="G579" s="86" t="s">
        <v>9</v>
      </c>
      <c r="H579" s="86"/>
      <c r="I579" s="86"/>
      <c r="J579" s="94"/>
      <c r="K579" s="93"/>
      <c r="L579" s="93"/>
      <c r="M579" s="107">
        <f t="shared" ref="M579:M582" si="89">K579+L579</f>
        <v>0</v>
      </c>
    </row>
    <row r="580" spans="1:13" ht="15.75" hidden="1" thickBot="1">
      <c r="A580" s="85"/>
      <c r="B580" s="84"/>
      <c r="C580" s="84"/>
      <c r="D580" s="84"/>
      <c r="E580" s="96"/>
      <c r="F580" s="86"/>
      <c r="G580" s="86" t="s">
        <v>10</v>
      </c>
      <c r="H580" s="86"/>
      <c r="I580" s="86"/>
      <c r="J580" s="94"/>
      <c r="K580" s="93"/>
      <c r="L580" s="93"/>
      <c r="M580" s="107">
        <f t="shared" si="89"/>
        <v>0</v>
      </c>
    </row>
    <row r="581" spans="1:13" ht="15.75" hidden="1" thickBot="1">
      <c r="A581" s="85"/>
      <c r="B581" s="84"/>
      <c r="C581" s="84"/>
      <c r="D581" s="84"/>
      <c r="E581" s="96"/>
      <c r="F581" s="86"/>
      <c r="G581" s="252" t="s">
        <v>11</v>
      </c>
      <c r="H581" s="252"/>
      <c r="I581" s="253"/>
      <c r="J581" s="94"/>
      <c r="K581" s="93"/>
      <c r="L581" s="93"/>
      <c r="M581" s="107">
        <f t="shared" si="89"/>
        <v>0</v>
      </c>
    </row>
    <row r="582" spans="1:13" ht="15.75" hidden="1" thickBot="1">
      <c r="A582" s="85"/>
      <c r="B582" s="84"/>
      <c r="C582" s="84"/>
      <c r="D582" s="84"/>
      <c r="E582" s="96"/>
      <c r="F582" s="86"/>
      <c r="G582" s="252" t="s">
        <v>12</v>
      </c>
      <c r="H582" s="252"/>
      <c r="I582" s="253"/>
      <c r="J582" s="94"/>
      <c r="K582" s="93"/>
      <c r="L582" s="93"/>
      <c r="M582" s="107">
        <f t="shared" si="89"/>
        <v>0</v>
      </c>
    </row>
    <row r="583" spans="1:13" ht="15.75" hidden="1" thickBot="1">
      <c r="A583" s="85"/>
      <c r="B583" s="84"/>
      <c r="C583" s="84"/>
      <c r="D583" s="84"/>
      <c r="E583" s="96"/>
      <c r="F583" s="130" t="s">
        <v>68</v>
      </c>
      <c r="G583" s="130"/>
      <c r="H583" s="130"/>
      <c r="I583" s="130"/>
      <c r="J583" s="131"/>
      <c r="K583" s="132"/>
      <c r="L583" s="132"/>
      <c r="M583" s="131"/>
    </row>
    <row r="584" spans="1:13" ht="15.75" hidden="1" thickBot="1">
      <c r="A584" s="85"/>
      <c r="B584" s="84"/>
      <c r="C584" s="84"/>
      <c r="D584" s="84"/>
      <c r="E584" s="96"/>
      <c r="F584" s="86"/>
      <c r="G584" s="252" t="s">
        <v>23</v>
      </c>
      <c r="H584" s="252"/>
      <c r="I584" s="253"/>
      <c r="J584" s="94"/>
      <c r="K584" s="93"/>
      <c r="L584" s="93"/>
      <c r="M584" s="107">
        <f t="shared" ref="M584:M587" si="90">K584+L584</f>
        <v>0</v>
      </c>
    </row>
    <row r="585" spans="1:13" ht="15.75" hidden="1" thickBot="1">
      <c r="A585" s="85"/>
      <c r="B585" s="84"/>
      <c r="C585" s="84"/>
      <c r="D585" s="84"/>
      <c r="E585" s="96"/>
      <c r="F585" s="86"/>
      <c r="G585" s="252" t="s">
        <v>24</v>
      </c>
      <c r="H585" s="252"/>
      <c r="I585" s="253"/>
      <c r="J585" s="94"/>
      <c r="K585" s="93"/>
      <c r="L585" s="93"/>
      <c r="M585" s="107">
        <f t="shared" si="90"/>
        <v>0</v>
      </c>
    </row>
    <row r="586" spans="1:13" ht="15.75" hidden="1" thickBot="1">
      <c r="A586" s="85"/>
      <c r="B586" s="84"/>
      <c r="C586" s="84"/>
      <c r="D586" s="84"/>
      <c r="E586" s="96"/>
      <c r="F586" s="86"/>
      <c r="G586" s="252" t="s">
        <v>25</v>
      </c>
      <c r="H586" s="252"/>
      <c r="I586" s="253"/>
      <c r="J586" s="94"/>
      <c r="K586" s="93"/>
      <c r="L586" s="93"/>
      <c r="M586" s="107">
        <f t="shared" si="90"/>
        <v>0</v>
      </c>
    </row>
    <row r="587" spans="1:13" ht="15.75" hidden="1" thickBot="1">
      <c r="A587" s="85"/>
      <c r="B587" s="84"/>
      <c r="C587" s="84"/>
      <c r="D587" s="84"/>
      <c r="E587" s="96"/>
      <c r="F587" s="86"/>
      <c r="G587" s="254" t="s">
        <v>15</v>
      </c>
      <c r="H587" s="254"/>
      <c r="I587" s="255"/>
      <c r="J587" s="94"/>
      <c r="K587" s="93"/>
      <c r="L587" s="93"/>
      <c r="M587" s="107">
        <f t="shared" si="90"/>
        <v>0</v>
      </c>
    </row>
    <row r="588" spans="1:13" ht="15.75" hidden="1" thickBot="1">
      <c r="A588" s="85"/>
      <c r="B588" s="84"/>
      <c r="C588" s="84"/>
      <c r="D588" s="84"/>
      <c r="E588" s="96"/>
      <c r="F588" s="279" t="s">
        <v>66</v>
      </c>
      <c r="G588" s="279"/>
      <c r="H588" s="279"/>
      <c r="I588" s="279"/>
      <c r="J588" s="95">
        <f>SUM(J578:J587)</f>
        <v>0</v>
      </c>
      <c r="K588" s="95">
        <f>SUM(K578:K587)</f>
        <v>0</v>
      </c>
      <c r="L588" s="95">
        <f>SUM(L578:L587)</f>
        <v>0</v>
      </c>
      <c r="M588" s="124">
        <f>SUM(M578:M587)</f>
        <v>0</v>
      </c>
    </row>
    <row r="589" spans="1:13" ht="15.75" hidden="1" thickBot="1">
      <c r="A589" s="85"/>
      <c r="B589" s="84"/>
      <c r="C589" s="84"/>
      <c r="D589" s="84"/>
      <c r="E589" s="96"/>
      <c r="F589" s="86"/>
      <c r="G589" s="86"/>
      <c r="H589" s="86"/>
      <c r="I589" s="86"/>
      <c r="J589" s="94"/>
      <c r="K589" s="93"/>
      <c r="L589" s="93"/>
      <c r="M589" s="98"/>
    </row>
    <row r="590" spans="1:13" ht="16.5" hidden="1" thickTop="1" thickBot="1">
      <c r="A590" s="88"/>
      <c r="B590" s="89"/>
      <c r="C590" s="89"/>
      <c r="D590" s="89"/>
      <c r="E590" s="97"/>
      <c r="F590" s="256" t="s">
        <v>64</v>
      </c>
      <c r="G590" s="256"/>
      <c r="H590" s="256"/>
      <c r="I590" s="256"/>
      <c r="J590" s="100">
        <f>J588</f>
        <v>0</v>
      </c>
      <c r="K590" s="100"/>
      <c r="L590" s="100">
        <f>L588</f>
        <v>0</v>
      </c>
      <c r="M590" s="125">
        <f t="shared" ref="M590" si="91">M588</f>
        <v>0</v>
      </c>
    </row>
    <row r="591" spans="1:13" ht="15.75" hidden="1" thickBot="1">
      <c r="A591" s="81"/>
      <c r="B591" s="82"/>
      <c r="C591" s="82"/>
      <c r="D591" s="82"/>
      <c r="E591" s="83"/>
      <c r="F591" s="257" t="s">
        <v>77</v>
      </c>
      <c r="G591" s="258"/>
      <c r="H591" s="258"/>
      <c r="I591" s="258"/>
      <c r="J591" s="99"/>
      <c r="K591" s="108"/>
      <c r="L591" s="108"/>
      <c r="M591" s="123"/>
    </row>
    <row r="592" spans="1:13" ht="15.75" hidden="1" thickBot="1">
      <c r="A592" s="85"/>
      <c r="B592" s="84"/>
      <c r="C592" s="84"/>
      <c r="D592" s="84"/>
      <c r="E592" s="96"/>
      <c r="F592" s="130" t="s">
        <v>65</v>
      </c>
      <c r="G592" s="130"/>
      <c r="H592" s="130"/>
      <c r="I592" s="130"/>
      <c r="J592" s="131"/>
      <c r="K592" s="132"/>
      <c r="L592" s="132"/>
      <c r="M592" s="133"/>
    </row>
    <row r="593" spans="1:13" ht="15.75" hidden="1" thickBot="1">
      <c r="A593" s="85"/>
      <c r="B593" s="84"/>
      <c r="C593" s="84"/>
      <c r="D593" s="84"/>
      <c r="E593" s="96"/>
      <c r="F593" s="86"/>
      <c r="G593" s="86" t="s">
        <v>8</v>
      </c>
      <c r="H593" s="109"/>
      <c r="I593" s="86"/>
      <c r="J593" s="94"/>
      <c r="K593" s="93"/>
      <c r="L593" s="93"/>
      <c r="M593" s="107">
        <f>K593+L593</f>
        <v>0</v>
      </c>
    </row>
    <row r="594" spans="1:13" ht="15.75" hidden="1" thickBot="1">
      <c r="A594" s="85"/>
      <c r="B594" s="84"/>
      <c r="C594" s="84"/>
      <c r="D594" s="84"/>
      <c r="E594" s="96"/>
      <c r="F594" s="86"/>
      <c r="G594" s="86" t="s">
        <v>9</v>
      </c>
      <c r="H594" s="86"/>
      <c r="I594" s="86"/>
      <c r="J594" s="94"/>
      <c r="K594" s="93"/>
      <c r="L594" s="93"/>
      <c r="M594" s="107">
        <f t="shared" ref="M594:M597" si="92">K594+L594</f>
        <v>0</v>
      </c>
    </row>
    <row r="595" spans="1:13" ht="15.75" hidden="1" thickBot="1">
      <c r="A595" s="85"/>
      <c r="B595" s="84"/>
      <c r="C595" s="84"/>
      <c r="D595" s="84"/>
      <c r="E595" s="96"/>
      <c r="F595" s="86"/>
      <c r="G595" s="86" t="s">
        <v>10</v>
      </c>
      <c r="H595" s="86"/>
      <c r="I595" s="86"/>
      <c r="J595" s="94"/>
      <c r="K595" s="93"/>
      <c r="L595" s="93"/>
      <c r="M595" s="107">
        <f t="shared" si="92"/>
        <v>0</v>
      </c>
    </row>
    <row r="596" spans="1:13" ht="15.75" hidden="1" thickBot="1">
      <c r="A596" s="85"/>
      <c r="B596" s="84"/>
      <c r="C596" s="84"/>
      <c r="D596" s="84"/>
      <c r="E596" s="96"/>
      <c r="F596" s="86"/>
      <c r="G596" s="252" t="s">
        <v>11</v>
      </c>
      <c r="H596" s="252"/>
      <c r="I596" s="253"/>
      <c r="J596" s="94"/>
      <c r="K596" s="93"/>
      <c r="L596" s="93"/>
      <c r="M596" s="107">
        <f t="shared" si="92"/>
        <v>0</v>
      </c>
    </row>
    <row r="597" spans="1:13" ht="15.75" hidden="1" thickBot="1">
      <c r="A597" s="85"/>
      <c r="B597" s="84"/>
      <c r="C597" s="84"/>
      <c r="D597" s="84"/>
      <c r="E597" s="96"/>
      <c r="F597" s="86"/>
      <c r="G597" s="252" t="s">
        <v>12</v>
      </c>
      <c r="H597" s="252"/>
      <c r="I597" s="253"/>
      <c r="J597" s="94"/>
      <c r="K597" s="93"/>
      <c r="L597" s="93"/>
      <c r="M597" s="107">
        <f t="shared" si="92"/>
        <v>0</v>
      </c>
    </row>
    <row r="598" spans="1:13" ht="15.75" hidden="1" thickBot="1">
      <c r="A598" s="85"/>
      <c r="B598" s="84"/>
      <c r="C598" s="84"/>
      <c r="D598" s="84"/>
      <c r="E598" s="96"/>
      <c r="F598" s="130" t="s">
        <v>68</v>
      </c>
      <c r="G598" s="130"/>
      <c r="H598" s="130"/>
      <c r="I598" s="130"/>
      <c r="J598" s="131"/>
      <c r="K598" s="132"/>
      <c r="L598" s="132"/>
      <c r="M598" s="131"/>
    </row>
    <row r="599" spans="1:13" ht="15.75" hidden="1" thickBot="1">
      <c r="A599" s="85"/>
      <c r="B599" s="84"/>
      <c r="C599" s="84"/>
      <c r="D599" s="84"/>
      <c r="E599" s="96"/>
      <c r="F599" s="86"/>
      <c r="G599" s="252" t="s">
        <v>23</v>
      </c>
      <c r="H599" s="252"/>
      <c r="I599" s="253"/>
      <c r="J599" s="94"/>
      <c r="K599" s="93"/>
      <c r="L599" s="93"/>
      <c r="M599" s="107">
        <f t="shared" ref="M599:M602" si="93">K599+L599</f>
        <v>0</v>
      </c>
    </row>
    <row r="600" spans="1:13" ht="15.75" hidden="1" thickBot="1">
      <c r="A600" s="85"/>
      <c r="B600" s="84"/>
      <c r="C600" s="84"/>
      <c r="D600" s="84"/>
      <c r="E600" s="96"/>
      <c r="F600" s="86"/>
      <c r="G600" s="252" t="s">
        <v>24</v>
      </c>
      <c r="H600" s="252"/>
      <c r="I600" s="253"/>
      <c r="J600" s="94"/>
      <c r="K600" s="93"/>
      <c r="L600" s="93"/>
      <c r="M600" s="107">
        <f t="shared" si="93"/>
        <v>0</v>
      </c>
    </row>
    <row r="601" spans="1:13" ht="15.75" hidden="1" thickBot="1">
      <c r="A601" s="85"/>
      <c r="B601" s="84"/>
      <c r="C601" s="84"/>
      <c r="D601" s="84"/>
      <c r="E601" s="96"/>
      <c r="F601" s="86"/>
      <c r="G601" s="252" t="s">
        <v>25</v>
      </c>
      <c r="H601" s="252"/>
      <c r="I601" s="253"/>
      <c r="J601" s="94"/>
      <c r="K601" s="93"/>
      <c r="L601" s="93"/>
      <c r="M601" s="107">
        <f t="shared" si="93"/>
        <v>0</v>
      </c>
    </row>
    <row r="602" spans="1:13" ht="15.75" hidden="1" thickBot="1">
      <c r="A602" s="85"/>
      <c r="B602" s="84"/>
      <c r="C602" s="84"/>
      <c r="D602" s="84"/>
      <c r="E602" s="96"/>
      <c r="F602" s="86"/>
      <c r="G602" s="254" t="s">
        <v>15</v>
      </c>
      <c r="H602" s="254"/>
      <c r="I602" s="255"/>
      <c r="J602" s="94"/>
      <c r="K602" s="93"/>
      <c r="L602" s="93"/>
      <c r="M602" s="107">
        <f t="shared" si="93"/>
        <v>0</v>
      </c>
    </row>
    <row r="603" spans="1:13" ht="15.75" hidden="1" thickBot="1">
      <c r="A603" s="85"/>
      <c r="B603" s="84"/>
      <c r="C603" s="84"/>
      <c r="D603" s="84"/>
      <c r="E603" s="96"/>
      <c r="F603" s="279" t="s">
        <v>66</v>
      </c>
      <c r="G603" s="279"/>
      <c r="H603" s="279"/>
      <c r="I603" s="279"/>
      <c r="J603" s="95">
        <f>SUM(J593:J602)</f>
        <v>0</v>
      </c>
      <c r="K603" s="95">
        <f>SUM(K593:K602)</f>
        <v>0</v>
      </c>
      <c r="L603" s="95">
        <f>SUM(L593:L602)</f>
        <v>0</v>
      </c>
      <c r="M603" s="124">
        <f>SUM(M593:M602)</f>
        <v>0</v>
      </c>
    </row>
    <row r="604" spans="1:13" ht="15.75" hidden="1" thickBot="1">
      <c r="A604" s="85"/>
      <c r="B604" s="84"/>
      <c r="C604" s="84"/>
      <c r="D604" s="84"/>
      <c r="E604" s="96"/>
      <c r="F604" s="86"/>
      <c r="G604" s="86"/>
      <c r="H604" s="86"/>
      <c r="I604" s="86"/>
      <c r="J604" s="94"/>
      <c r="K604" s="93"/>
      <c r="L604" s="93"/>
      <c r="M604" s="98"/>
    </row>
    <row r="605" spans="1:13" ht="16.5" hidden="1" thickTop="1" thickBot="1">
      <c r="A605" s="88"/>
      <c r="B605" s="89"/>
      <c r="C605" s="89"/>
      <c r="D605" s="89"/>
      <c r="E605" s="97"/>
      <c r="F605" s="256" t="s">
        <v>64</v>
      </c>
      <c r="G605" s="256"/>
      <c r="H605" s="256"/>
      <c r="I605" s="256"/>
      <c r="J605" s="100">
        <f>J603</f>
        <v>0</v>
      </c>
      <c r="K605" s="100"/>
      <c r="L605" s="100">
        <f>L603</f>
        <v>0</v>
      </c>
      <c r="M605" s="125">
        <f t="shared" ref="M605" si="94">M603</f>
        <v>0</v>
      </c>
    </row>
    <row r="606" spans="1:13" ht="15.75" hidden="1" thickBot="1">
      <c r="A606" s="81"/>
      <c r="B606" s="82"/>
      <c r="C606" s="82"/>
      <c r="D606" s="82"/>
      <c r="E606" s="83"/>
      <c r="F606" s="257" t="s">
        <v>77</v>
      </c>
      <c r="G606" s="258"/>
      <c r="H606" s="258"/>
      <c r="I606" s="258"/>
      <c r="J606" s="99"/>
      <c r="K606" s="108"/>
      <c r="L606" s="108"/>
      <c r="M606" s="123"/>
    </row>
    <row r="607" spans="1:13" ht="15.75" hidden="1" thickBot="1">
      <c r="A607" s="85"/>
      <c r="B607" s="84"/>
      <c r="C607" s="84"/>
      <c r="D607" s="84"/>
      <c r="E607" s="96"/>
      <c r="F607" s="130" t="s">
        <v>65</v>
      </c>
      <c r="G607" s="130"/>
      <c r="H607" s="130"/>
      <c r="I607" s="130"/>
      <c r="J607" s="131"/>
      <c r="K607" s="132"/>
      <c r="L607" s="132"/>
      <c r="M607" s="133"/>
    </row>
    <row r="608" spans="1:13" ht="15.75" hidden="1" thickBot="1">
      <c r="A608" s="85"/>
      <c r="B608" s="84"/>
      <c r="C608" s="84"/>
      <c r="D608" s="84"/>
      <c r="E608" s="96"/>
      <c r="F608" s="86"/>
      <c r="G608" s="86" t="s">
        <v>8</v>
      </c>
      <c r="H608" s="109"/>
      <c r="I608" s="86"/>
      <c r="J608" s="94"/>
      <c r="K608" s="93"/>
      <c r="L608" s="93"/>
      <c r="M608" s="107">
        <f>K608+L608</f>
        <v>0</v>
      </c>
    </row>
    <row r="609" spans="1:13" ht="15.75" hidden="1" thickBot="1">
      <c r="A609" s="85"/>
      <c r="B609" s="84"/>
      <c r="C609" s="84"/>
      <c r="D609" s="84"/>
      <c r="E609" s="96"/>
      <c r="F609" s="86"/>
      <c r="G609" s="86" t="s">
        <v>9</v>
      </c>
      <c r="H609" s="86"/>
      <c r="I609" s="86"/>
      <c r="J609" s="94"/>
      <c r="K609" s="93"/>
      <c r="L609" s="93"/>
      <c r="M609" s="107">
        <f t="shared" ref="M609:M612" si="95">K609+L609</f>
        <v>0</v>
      </c>
    </row>
    <row r="610" spans="1:13" ht="15.75" hidden="1" thickBot="1">
      <c r="A610" s="85"/>
      <c r="B610" s="84"/>
      <c r="C610" s="84"/>
      <c r="D610" s="84"/>
      <c r="E610" s="96"/>
      <c r="F610" s="86"/>
      <c r="G610" s="86" t="s">
        <v>10</v>
      </c>
      <c r="H610" s="86"/>
      <c r="I610" s="86"/>
      <c r="J610" s="94"/>
      <c r="K610" s="93"/>
      <c r="L610" s="93"/>
      <c r="M610" s="107">
        <f t="shared" si="95"/>
        <v>0</v>
      </c>
    </row>
    <row r="611" spans="1:13" ht="15.75" hidden="1" thickBot="1">
      <c r="A611" s="85"/>
      <c r="B611" s="84"/>
      <c r="C611" s="84"/>
      <c r="D611" s="84"/>
      <c r="E611" s="96"/>
      <c r="F611" s="86"/>
      <c r="G611" s="252" t="s">
        <v>11</v>
      </c>
      <c r="H611" s="252"/>
      <c r="I611" s="253"/>
      <c r="J611" s="94"/>
      <c r="K611" s="93"/>
      <c r="L611" s="93"/>
      <c r="M611" s="107">
        <f t="shared" si="95"/>
        <v>0</v>
      </c>
    </row>
    <row r="612" spans="1:13" ht="15.75" hidden="1" thickBot="1">
      <c r="A612" s="85"/>
      <c r="B612" s="84"/>
      <c r="C612" s="84"/>
      <c r="D612" s="84"/>
      <c r="E612" s="96"/>
      <c r="F612" s="86"/>
      <c r="G612" s="252" t="s">
        <v>12</v>
      </c>
      <c r="H612" s="252"/>
      <c r="I612" s="253"/>
      <c r="J612" s="94"/>
      <c r="K612" s="93"/>
      <c r="L612" s="93"/>
      <c r="M612" s="107">
        <f t="shared" si="95"/>
        <v>0</v>
      </c>
    </row>
    <row r="613" spans="1:13" ht="15.75" hidden="1" thickBot="1">
      <c r="A613" s="85"/>
      <c r="B613" s="84"/>
      <c r="C613" s="84"/>
      <c r="D613" s="84"/>
      <c r="E613" s="96"/>
      <c r="F613" s="130" t="s">
        <v>68</v>
      </c>
      <c r="G613" s="130"/>
      <c r="H613" s="130"/>
      <c r="I613" s="130"/>
      <c r="J613" s="131"/>
      <c r="K613" s="132"/>
      <c r="L613" s="132"/>
      <c r="M613" s="131"/>
    </row>
    <row r="614" spans="1:13" ht="15.75" hidden="1" thickBot="1">
      <c r="A614" s="85"/>
      <c r="B614" s="84"/>
      <c r="C614" s="84"/>
      <c r="D614" s="84"/>
      <c r="E614" s="96"/>
      <c r="F614" s="86"/>
      <c r="G614" s="252" t="s">
        <v>23</v>
      </c>
      <c r="H614" s="252"/>
      <c r="I614" s="253"/>
      <c r="J614" s="94"/>
      <c r="K614" s="93"/>
      <c r="L614" s="93"/>
      <c r="M614" s="107">
        <f t="shared" ref="M614:M617" si="96">K614+L614</f>
        <v>0</v>
      </c>
    </row>
    <row r="615" spans="1:13" ht="15.75" hidden="1" thickBot="1">
      <c r="A615" s="85"/>
      <c r="B615" s="84"/>
      <c r="C615" s="84"/>
      <c r="D615" s="84"/>
      <c r="E615" s="96"/>
      <c r="F615" s="86"/>
      <c r="G615" s="252" t="s">
        <v>24</v>
      </c>
      <c r="H615" s="252"/>
      <c r="I615" s="253"/>
      <c r="J615" s="94"/>
      <c r="K615" s="93"/>
      <c r="L615" s="93"/>
      <c r="M615" s="107">
        <f t="shared" si="96"/>
        <v>0</v>
      </c>
    </row>
    <row r="616" spans="1:13" ht="15.75" hidden="1" thickBot="1">
      <c r="A616" s="85"/>
      <c r="B616" s="84"/>
      <c r="C616" s="84"/>
      <c r="D616" s="84"/>
      <c r="E616" s="96"/>
      <c r="F616" s="86"/>
      <c r="G616" s="252" t="s">
        <v>25</v>
      </c>
      <c r="H616" s="252"/>
      <c r="I616" s="253"/>
      <c r="J616" s="94"/>
      <c r="K616" s="93"/>
      <c r="L616" s="93"/>
      <c r="M616" s="107">
        <f t="shared" si="96"/>
        <v>0</v>
      </c>
    </row>
    <row r="617" spans="1:13" ht="15.75" hidden="1" thickBot="1">
      <c r="A617" s="85"/>
      <c r="B617" s="84"/>
      <c r="C617" s="84"/>
      <c r="D617" s="84"/>
      <c r="E617" s="96"/>
      <c r="F617" s="86"/>
      <c r="G617" s="254" t="s">
        <v>15</v>
      </c>
      <c r="H617" s="254"/>
      <c r="I617" s="255"/>
      <c r="J617" s="94"/>
      <c r="K617" s="93"/>
      <c r="L617" s="93"/>
      <c r="M617" s="107">
        <f t="shared" si="96"/>
        <v>0</v>
      </c>
    </row>
    <row r="618" spans="1:13" ht="15.75" hidden="1" thickBot="1">
      <c r="A618" s="85"/>
      <c r="B618" s="84"/>
      <c r="C618" s="84"/>
      <c r="D618" s="84"/>
      <c r="E618" s="96"/>
      <c r="F618" s="279" t="s">
        <v>66</v>
      </c>
      <c r="G618" s="279"/>
      <c r="H618" s="279"/>
      <c r="I618" s="279"/>
      <c r="J618" s="95">
        <f>SUM(J608:J617)</f>
        <v>0</v>
      </c>
      <c r="K618" s="95">
        <f>SUM(K608:K617)</f>
        <v>0</v>
      </c>
      <c r="L618" s="95">
        <f>SUM(L608:L617)</f>
        <v>0</v>
      </c>
      <c r="M618" s="124">
        <f>SUM(M608:M617)</f>
        <v>0</v>
      </c>
    </row>
    <row r="619" spans="1:13" ht="15.75" hidden="1" thickBot="1">
      <c r="A619" s="85"/>
      <c r="B619" s="84"/>
      <c r="C619" s="84"/>
      <c r="D619" s="84"/>
      <c r="E619" s="96"/>
      <c r="F619" s="86"/>
      <c r="G619" s="86"/>
      <c r="H619" s="86"/>
      <c r="I619" s="86"/>
      <c r="J619" s="94"/>
      <c r="K619" s="93"/>
      <c r="L619" s="93"/>
      <c r="M619" s="98"/>
    </row>
    <row r="620" spans="1:13" ht="16.5" hidden="1" thickTop="1" thickBot="1">
      <c r="A620" s="88"/>
      <c r="B620" s="89"/>
      <c r="C620" s="89"/>
      <c r="D620" s="89"/>
      <c r="E620" s="97"/>
      <c r="F620" s="256" t="s">
        <v>64</v>
      </c>
      <c r="G620" s="256"/>
      <c r="H620" s="256"/>
      <c r="I620" s="256"/>
      <c r="J620" s="100">
        <f>J618</f>
        <v>0</v>
      </c>
      <c r="K620" s="100"/>
      <c r="L620" s="100">
        <f>L618</f>
        <v>0</v>
      </c>
      <c r="M620" s="125">
        <f t="shared" ref="M620" si="97">M618</f>
        <v>0</v>
      </c>
    </row>
    <row r="621" spans="1:13" ht="15.75" hidden="1" thickBot="1">
      <c r="A621" s="81"/>
      <c r="B621" s="82"/>
      <c r="C621" s="82"/>
      <c r="D621" s="82"/>
      <c r="E621" s="83"/>
      <c r="F621" s="257" t="s">
        <v>77</v>
      </c>
      <c r="G621" s="258"/>
      <c r="H621" s="258"/>
      <c r="I621" s="258"/>
      <c r="J621" s="99"/>
      <c r="K621" s="108"/>
      <c r="L621" s="108"/>
      <c r="M621" s="123"/>
    </row>
    <row r="622" spans="1:13" ht="15.75" hidden="1" thickBot="1">
      <c r="A622" s="85"/>
      <c r="B622" s="84"/>
      <c r="C622" s="84"/>
      <c r="D622" s="84"/>
      <c r="E622" s="96"/>
      <c r="F622" s="130" t="s">
        <v>65</v>
      </c>
      <c r="G622" s="130"/>
      <c r="H622" s="130"/>
      <c r="I622" s="130"/>
      <c r="J622" s="131"/>
      <c r="K622" s="132"/>
      <c r="L622" s="132"/>
      <c r="M622" s="133"/>
    </row>
    <row r="623" spans="1:13" ht="15.75" hidden="1" thickBot="1">
      <c r="A623" s="85"/>
      <c r="B623" s="84"/>
      <c r="C623" s="84"/>
      <c r="D623" s="84"/>
      <c r="E623" s="96"/>
      <c r="F623" s="86"/>
      <c r="G623" s="86" t="s">
        <v>8</v>
      </c>
      <c r="H623" s="109"/>
      <c r="I623" s="86"/>
      <c r="J623" s="94"/>
      <c r="K623" s="93"/>
      <c r="L623" s="93"/>
      <c r="M623" s="107">
        <f>K623+L623</f>
        <v>0</v>
      </c>
    </row>
    <row r="624" spans="1:13" ht="15.75" hidden="1" thickBot="1">
      <c r="A624" s="85"/>
      <c r="B624" s="84"/>
      <c r="C624" s="84"/>
      <c r="D624" s="84"/>
      <c r="E624" s="96"/>
      <c r="F624" s="86"/>
      <c r="G624" s="86" t="s">
        <v>9</v>
      </c>
      <c r="H624" s="86"/>
      <c r="I624" s="86"/>
      <c r="J624" s="94"/>
      <c r="K624" s="93"/>
      <c r="L624" s="93"/>
      <c r="M624" s="107">
        <f t="shared" ref="M624:M627" si="98">K624+L624</f>
        <v>0</v>
      </c>
    </row>
    <row r="625" spans="1:13" ht="15.75" hidden="1" thickBot="1">
      <c r="A625" s="85"/>
      <c r="B625" s="84"/>
      <c r="C625" s="84"/>
      <c r="D625" s="84"/>
      <c r="E625" s="96"/>
      <c r="F625" s="86"/>
      <c r="G625" s="86" t="s">
        <v>10</v>
      </c>
      <c r="H625" s="86"/>
      <c r="I625" s="86"/>
      <c r="J625" s="94"/>
      <c r="K625" s="93"/>
      <c r="L625" s="93"/>
      <c r="M625" s="107">
        <f t="shared" si="98"/>
        <v>0</v>
      </c>
    </row>
    <row r="626" spans="1:13" ht="15.75" hidden="1" thickBot="1">
      <c r="A626" s="85"/>
      <c r="B626" s="84"/>
      <c r="C626" s="84"/>
      <c r="D626" s="84"/>
      <c r="E626" s="96"/>
      <c r="F626" s="86"/>
      <c r="G626" s="252" t="s">
        <v>11</v>
      </c>
      <c r="H626" s="252"/>
      <c r="I626" s="253"/>
      <c r="J626" s="94"/>
      <c r="K626" s="93"/>
      <c r="L626" s="93"/>
      <c r="M626" s="107">
        <f t="shared" si="98"/>
        <v>0</v>
      </c>
    </row>
    <row r="627" spans="1:13" ht="15.75" hidden="1" thickBot="1">
      <c r="A627" s="85"/>
      <c r="B627" s="84"/>
      <c r="C627" s="84"/>
      <c r="D627" s="84"/>
      <c r="E627" s="96"/>
      <c r="F627" s="86"/>
      <c r="G627" s="252" t="s">
        <v>12</v>
      </c>
      <c r="H627" s="252"/>
      <c r="I627" s="253"/>
      <c r="J627" s="94"/>
      <c r="K627" s="93"/>
      <c r="L627" s="93"/>
      <c r="M627" s="107">
        <f t="shared" si="98"/>
        <v>0</v>
      </c>
    </row>
    <row r="628" spans="1:13" ht="15.75" hidden="1" thickBot="1">
      <c r="A628" s="85"/>
      <c r="B628" s="84"/>
      <c r="C628" s="84"/>
      <c r="D628" s="84"/>
      <c r="E628" s="96"/>
      <c r="F628" s="130" t="s">
        <v>68</v>
      </c>
      <c r="G628" s="130"/>
      <c r="H628" s="130"/>
      <c r="I628" s="130"/>
      <c r="J628" s="131"/>
      <c r="K628" s="132"/>
      <c r="L628" s="132"/>
      <c r="M628" s="131"/>
    </row>
    <row r="629" spans="1:13" ht="15.75" hidden="1" thickBot="1">
      <c r="A629" s="85"/>
      <c r="B629" s="84"/>
      <c r="C629" s="84"/>
      <c r="D629" s="84"/>
      <c r="E629" s="96"/>
      <c r="F629" s="86"/>
      <c r="G629" s="252" t="s">
        <v>23</v>
      </c>
      <c r="H629" s="252"/>
      <c r="I629" s="253"/>
      <c r="J629" s="94"/>
      <c r="K629" s="93"/>
      <c r="L629" s="93"/>
      <c r="M629" s="107">
        <f t="shared" ref="M629:M632" si="99">K629+L629</f>
        <v>0</v>
      </c>
    </row>
    <row r="630" spans="1:13" ht="15.75" hidden="1" thickBot="1">
      <c r="A630" s="85"/>
      <c r="B630" s="84"/>
      <c r="C630" s="84"/>
      <c r="D630" s="84"/>
      <c r="E630" s="96"/>
      <c r="F630" s="86"/>
      <c r="G630" s="252" t="s">
        <v>24</v>
      </c>
      <c r="H630" s="252"/>
      <c r="I630" s="253"/>
      <c r="J630" s="94"/>
      <c r="K630" s="93"/>
      <c r="L630" s="93"/>
      <c r="M630" s="107">
        <f t="shared" si="99"/>
        <v>0</v>
      </c>
    </row>
    <row r="631" spans="1:13" ht="15.75" hidden="1" thickBot="1">
      <c r="A631" s="85"/>
      <c r="B631" s="84"/>
      <c r="C631" s="84"/>
      <c r="D631" s="84"/>
      <c r="E631" s="96"/>
      <c r="F631" s="86"/>
      <c r="G631" s="252" t="s">
        <v>25</v>
      </c>
      <c r="H631" s="252"/>
      <c r="I631" s="253"/>
      <c r="J631" s="94"/>
      <c r="K631" s="93"/>
      <c r="L631" s="93"/>
      <c r="M631" s="107">
        <f t="shared" si="99"/>
        <v>0</v>
      </c>
    </row>
    <row r="632" spans="1:13" ht="15.75" hidden="1" thickBot="1">
      <c r="A632" s="85"/>
      <c r="B632" s="84"/>
      <c r="C632" s="84"/>
      <c r="D632" s="84"/>
      <c r="E632" s="96"/>
      <c r="F632" s="86"/>
      <c r="G632" s="254" t="s">
        <v>15</v>
      </c>
      <c r="H632" s="254"/>
      <c r="I632" s="255"/>
      <c r="J632" s="94"/>
      <c r="K632" s="93"/>
      <c r="L632" s="93"/>
      <c r="M632" s="107">
        <f t="shared" si="99"/>
        <v>0</v>
      </c>
    </row>
    <row r="633" spans="1:13" ht="15.75" hidden="1" thickBot="1">
      <c r="A633" s="85"/>
      <c r="B633" s="84"/>
      <c r="C633" s="84"/>
      <c r="D633" s="84"/>
      <c r="E633" s="96"/>
      <c r="F633" s="279" t="s">
        <v>66</v>
      </c>
      <c r="G633" s="279"/>
      <c r="H633" s="279"/>
      <c r="I633" s="279"/>
      <c r="J633" s="95">
        <f>SUM(J623:J632)</f>
        <v>0</v>
      </c>
      <c r="K633" s="95">
        <f>SUM(K623:K632)</f>
        <v>0</v>
      </c>
      <c r="L633" s="95">
        <f>SUM(L623:L632)</f>
        <v>0</v>
      </c>
      <c r="M633" s="124">
        <f>SUM(M623:M632)</f>
        <v>0</v>
      </c>
    </row>
    <row r="634" spans="1:13" ht="15.75" hidden="1" thickBot="1">
      <c r="A634" s="85"/>
      <c r="B634" s="84"/>
      <c r="C634" s="84"/>
      <c r="D634" s="84"/>
      <c r="E634" s="96"/>
      <c r="F634" s="86"/>
      <c r="G634" s="86"/>
      <c r="H634" s="86"/>
      <c r="I634" s="86"/>
      <c r="J634" s="94"/>
      <c r="K634" s="93"/>
      <c r="L634" s="93"/>
      <c r="M634" s="98"/>
    </row>
    <row r="635" spans="1:13" ht="16.5" hidden="1" thickTop="1" thickBot="1">
      <c r="A635" s="88"/>
      <c r="B635" s="89"/>
      <c r="C635" s="89"/>
      <c r="D635" s="89"/>
      <c r="E635" s="97"/>
      <c r="F635" s="256" t="s">
        <v>64</v>
      </c>
      <c r="G635" s="256"/>
      <c r="H635" s="256"/>
      <c r="I635" s="256"/>
      <c r="J635" s="100">
        <f>J633</f>
        <v>0</v>
      </c>
      <c r="K635" s="100"/>
      <c r="L635" s="100">
        <f>L633</f>
        <v>0</v>
      </c>
      <c r="M635" s="125">
        <f t="shared" ref="M635" si="100">M633</f>
        <v>0</v>
      </c>
    </row>
    <row r="636" spans="1:13" ht="15.75" hidden="1" thickBot="1">
      <c r="A636" s="81"/>
      <c r="B636" s="82"/>
      <c r="C636" s="82"/>
      <c r="D636" s="82"/>
      <c r="E636" s="83"/>
      <c r="F636" s="257" t="s">
        <v>77</v>
      </c>
      <c r="G636" s="258"/>
      <c r="H636" s="258"/>
      <c r="I636" s="258"/>
      <c r="J636" s="99"/>
      <c r="K636" s="108"/>
      <c r="L636" s="108"/>
      <c r="M636" s="123"/>
    </row>
    <row r="637" spans="1:13" ht="15.75" hidden="1" thickBot="1">
      <c r="A637" s="85"/>
      <c r="B637" s="84"/>
      <c r="C637" s="84"/>
      <c r="D637" s="84"/>
      <c r="E637" s="96"/>
      <c r="F637" s="130" t="s">
        <v>65</v>
      </c>
      <c r="G637" s="130"/>
      <c r="H637" s="130"/>
      <c r="I637" s="130"/>
      <c r="J637" s="131"/>
      <c r="K637" s="132"/>
      <c r="L637" s="132"/>
      <c r="M637" s="133"/>
    </row>
    <row r="638" spans="1:13" ht="15.75" hidden="1" thickBot="1">
      <c r="A638" s="85"/>
      <c r="B638" s="84"/>
      <c r="C638" s="84"/>
      <c r="D638" s="84"/>
      <c r="E638" s="96"/>
      <c r="F638" s="86"/>
      <c r="G638" s="86" t="s">
        <v>8</v>
      </c>
      <c r="H638" s="109"/>
      <c r="I638" s="86"/>
      <c r="J638" s="94"/>
      <c r="K638" s="93"/>
      <c r="L638" s="93"/>
      <c r="M638" s="107">
        <f>K638+L638</f>
        <v>0</v>
      </c>
    </row>
    <row r="639" spans="1:13" ht="15.75" hidden="1" thickBot="1">
      <c r="A639" s="85"/>
      <c r="B639" s="84"/>
      <c r="C639" s="84"/>
      <c r="D639" s="84"/>
      <c r="E639" s="96"/>
      <c r="F639" s="86"/>
      <c r="G639" s="86" t="s">
        <v>9</v>
      </c>
      <c r="H639" s="86"/>
      <c r="I639" s="86"/>
      <c r="J639" s="94"/>
      <c r="K639" s="93"/>
      <c r="L639" s="93"/>
      <c r="M639" s="107">
        <f t="shared" ref="M639:M642" si="101">K639+L639</f>
        <v>0</v>
      </c>
    </row>
    <row r="640" spans="1:13" ht="15.75" hidden="1" thickBot="1">
      <c r="A640" s="85"/>
      <c r="B640" s="84"/>
      <c r="C640" s="84"/>
      <c r="D640" s="84"/>
      <c r="E640" s="96"/>
      <c r="F640" s="86"/>
      <c r="G640" s="86" t="s">
        <v>10</v>
      </c>
      <c r="H640" s="86"/>
      <c r="I640" s="86"/>
      <c r="J640" s="94"/>
      <c r="K640" s="93"/>
      <c r="L640" s="93"/>
      <c r="M640" s="107">
        <f t="shared" si="101"/>
        <v>0</v>
      </c>
    </row>
    <row r="641" spans="1:13" ht="15.75" hidden="1" thickBot="1">
      <c r="A641" s="85"/>
      <c r="B641" s="84"/>
      <c r="C641" s="84"/>
      <c r="D641" s="84"/>
      <c r="E641" s="96"/>
      <c r="F641" s="86"/>
      <c r="G641" s="252" t="s">
        <v>11</v>
      </c>
      <c r="H641" s="252"/>
      <c r="I641" s="253"/>
      <c r="J641" s="94"/>
      <c r="K641" s="93"/>
      <c r="L641" s="93"/>
      <c r="M641" s="107">
        <f t="shared" si="101"/>
        <v>0</v>
      </c>
    </row>
    <row r="642" spans="1:13" ht="15.75" hidden="1" thickBot="1">
      <c r="A642" s="85"/>
      <c r="B642" s="84"/>
      <c r="C642" s="84"/>
      <c r="D642" s="84"/>
      <c r="E642" s="96"/>
      <c r="F642" s="86"/>
      <c r="G642" s="252" t="s">
        <v>12</v>
      </c>
      <c r="H642" s="252"/>
      <c r="I642" s="253"/>
      <c r="J642" s="94"/>
      <c r="K642" s="93"/>
      <c r="L642" s="93"/>
      <c r="M642" s="107">
        <f t="shared" si="101"/>
        <v>0</v>
      </c>
    </row>
    <row r="643" spans="1:13" ht="15.75" hidden="1" thickBot="1">
      <c r="A643" s="85"/>
      <c r="B643" s="84"/>
      <c r="C643" s="84"/>
      <c r="D643" s="84"/>
      <c r="E643" s="96"/>
      <c r="F643" s="130" t="s">
        <v>68</v>
      </c>
      <c r="G643" s="130"/>
      <c r="H643" s="130"/>
      <c r="I643" s="130"/>
      <c r="J643" s="131"/>
      <c r="K643" s="132"/>
      <c r="L643" s="132"/>
      <c r="M643" s="131"/>
    </row>
    <row r="644" spans="1:13" ht="15.75" hidden="1" thickBot="1">
      <c r="A644" s="85"/>
      <c r="B644" s="84"/>
      <c r="C644" s="84"/>
      <c r="D644" s="84"/>
      <c r="E644" s="96"/>
      <c r="F644" s="86"/>
      <c r="G644" s="252" t="s">
        <v>23</v>
      </c>
      <c r="H644" s="252"/>
      <c r="I644" s="253"/>
      <c r="J644" s="94"/>
      <c r="K644" s="93"/>
      <c r="L644" s="93"/>
      <c r="M644" s="107">
        <f t="shared" ref="M644:M647" si="102">K644+L644</f>
        <v>0</v>
      </c>
    </row>
    <row r="645" spans="1:13" ht="15.75" hidden="1" thickBot="1">
      <c r="A645" s="85"/>
      <c r="B645" s="84"/>
      <c r="C645" s="84"/>
      <c r="D645" s="84"/>
      <c r="E645" s="96"/>
      <c r="F645" s="86"/>
      <c r="G645" s="252" t="s">
        <v>24</v>
      </c>
      <c r="H645" s="252"/>
      <c r="I645" s="253"/>
      <c r="J645" s="94"/>
      <c r="K645" s="93"/>
      <c r="L645" s="93"/>
      <c r="M645" s="107">
        <f t="shared" si="102"/>
        <v>0</v>
      </c>
    </row>
    <row r="646" spans="1:13" ht="15.75" hidden="1" thickBot="1">
      <c r="A646" s="85"/>
      <c r="B646" s="84"/>
      <c r="C646" s="84"/>
      <c r="D646" s="84"/>
      <c r="E646" s="96"/>
      <c r="F646" s="86"/>
      <c r="G646" s="252" t="s">
        <v>25</v>
      </c>
      <c r="H646" s="252"/>
      <c r="I646" s="253"/>
      <c r="J646" s="94"/>
      <c r="K646" s="93"/>
      <c r="L646" s="93"/>
      <c r="M646" s="107">
        <f t="shared" si="102"/>
        <v>0</v>
      </c>
    </row>
    <row r="647" spans="1:13" ht="15.75" hidden="1" thickBot="1">
      <c r="A647" s="85"/>
      <c r="B647" s="84"/>
      <c r="C647" s="84"/>
      <c r="D647" s="84"/>
      <c r="E647" s="96"/>
      <c r="F647" s="86"/>
      <c r="G647" s="254" t="s">
        <v>15</v>
      </c>
      <c r="H647" s="254"/>
      <c r="I647" s="255"/>
      <c r="J647" s="94"/>
      <c r="K647" s="93"/>
      <c r="L647" s="93"/>
      <c r="M647" s="107">
        <f t="shared" si="102"/>
        <v>0</v>
      </c>
    </row>
    <row r="648" spans="1:13" ht="15.75" hidden="1" thickBot="1">
      <c r="A648" s="85"/>
      <c r="B648" s="84"/>
      <c r="C648" s="84"/>
      <c r="D648" s="84"/>
      <c r="E648" s="96"/>
      <c r="F648" s="279" t="s">
        <v>66</v>
      </c>
      <c r="G648" s="279"/>
      <c r="H648" s="279"/>
      <c r="I648" s="279"/>
      <c r="J648" s="95">
        <f>SUM(J638:J647)</f>
        <v>0</v>
      </c>
      <c r="K648" s="95">
        <f>SUM(K638:K647)</f>
        <v>0</v>
      </c>
      <c r="L648" s="95">
        <f>SUM(L638:L647)</f>
        <v>0</v>
      </c>
      <c r="M648" s="124">
        <f>SUM(M638:M647)</f>
        <v>0</v>
      </c>
    </row>
    <row r="649" spans="1:13" ht="15.75" hidden="1" thickBot="1">
      <c r="A649" s="85"/>
      <c r="B649" s="84"/>
      <c r="C649" s="84"/>
      <c r="D649" s="84"/>
      <c r="E649" s="96"/>
      <c r="F649" s="86"/>
      <c r="G649" s="86"/>
      <c r="H649" s="86"/>
      <c r="I649" s="86"/>
      <c r="J649" s="94"/>
      <c r="K649" s="93"/>
      <c r="L649" s="93"/>
      <c r="M649" s="98"/>
    </row>
    <row r="650" spans="1:13" ht="16.5" hidden="1" thickTop="1" thickBot="1">
      <c r="A650" s="88"/>
      <c r="B650" s="89"/>
      <c r="C650" s="89"/>
      <c r="D650" s="89"/>
      <c r="E650" s="97"/>
      <c r="F650" s="256" t="s">
        <v>64</v>
      </c>
      <c r="G650" s="256"/>
      <c r="H650" s="256"/>
      <c r="I650" s="256"/>
      <c r="J650" s="100">
        <f>J648</f>
        <v>0</v>
      </c>
      <c r="K650" s="100"/>
      <c r="L650" s="100">
        <f>L648</f>
        <v>0</v>
      </c>
      <c r="M650" s="125">
        <f t="shared" ref="M650" si="103">M648</f>
        <v>0</v>
      </c>
    </row>
    <row r="651" spans="1:13" ht="15.75" hidden="1" thickBot="1">
      <c r="A651" s="81"/>
      <c r="B651" s="82"/>
      <c r="C651" s="82"/>
      <c r="D651" s="82"/>
      <c r="E651" s="83"/>
      <c r="F651" s="257" t="s">
        <v>77</v>
      </c>
      <c r="G651" s="258"/>
      <c r="H651" s="258"/>
      <c r="I651" s="258"/>
      <c r="J651" s="99"/>
      <c r="K651" s="108"/>
      <c r="L651" s="108"/>
      <c r="M651" s="123"/>
    </row>
    <row r="652" spans="1:13" ht="15.75" hidden="1" thickBot="1">
      <c r="A652" s="85"/>
      <c r="B652" s="84"/>
      <c r="C652" s="84"/>
      <c r="D652" s="84"/>
      <c r="E652" s="96"/>
      <c r="F652" s="130" t="s">
        <v>65</v>
      </c>
      <c r="G652" s="130"/>
      <c r="H652" s="130"/>
      <c r="I652" s="130"/>
      <c r="J652" s="131"/>
      <c r="K652" s="132"/>
      <c r="L652" s="132"/>
      <c r="M652" s="133"/>
    </row>
    <row r="653" spans="1:13" ht="15.75" hidden="1" thickBot="1">
      <c r="A653" s="85"/>
      <c r="B653" s="84"/>
      <c r="C653" s="84"/>
      <c r="D653" s="84"/>
      <c r="E653" s="96"/>
      <c r="F653" s="86"/>
      <c r="G653" s="86" t="s">
        <v>8</v>
      </c>
      <c r="H653" s="109"/>
      <c r="I653" s="86"/>
      <c r="J653" s="94"/>
      <c r="K653" s="93"/>
      <c r="L653" s="93"/>
      <c r="M653" s="107">
        <f>K653+L653</f>
        <v>0</v>
      </c>
    </row>
    <row r="654" spans="1:13" ht="15.75" hidden="1" thickBot="1">
      <c r="A654" s="85"/>
      <c r="B654" s="84"/>
      <c r="C654" s="84"/>
      <c r="D654" s="84"/>
      <c r="E654" s="96"/>
      <c r="F654" s="86"/>
      <c r="G654" s="86" t="s">
        <v>9</v>
      </c>
      <c r="H654" s="86"/>
      <c r="I654" s="86"/>
      <c r="J654" s="94"/>
      <c r="K654" s="93"/>
      <c r="L654" s="93"/>
      <c r="M654" s="107">
        <f t="shared" ref="M654:M657" si="104">K654+L654</f>
        <v>0</v>
      </c>
    </row>
    <row r="655" spans="1:13" ht="15.75" hidden="1" thickBot="1">
      <c r="A655" s="85"/>
      <c r="B655" s="84"/>
      <c r="C655" s="84"/>
      <c r="D655" s="84"/>
      <c r="E655" s="96"/>
      <c r="F655" s="86"/>
      <c r="G655" s="86" t="s">
        <v>10</v>
      </c>
      <c r="H655" s="86"/>
      <c r="I655" s="86"/>
      <c r="J655" s="94"/>
      <c r="K655" s="93"/>
      <c r="L655" s="93"/>
      <c r="M655" s="107">
        <f t="shared" si="104"/>
        <v>0</v>
      </c>
    </row>
    <row r="656" spans="1:13" ht="15.75" hidden="1" thickBot="1">
      <c r="A656" s="85"/>
      <c r="B656" s="84"/>
      <c r="C656" s="84"/>
      <c r="D656" s="84"/>
      <c r="E656" s="96"/>
      <c r="F656" s="86"/>
      <c r="G656" s="252" t="s">
        <v>11</v>
      </c>
      <c r="H656" s="252"/>
      <c r="I656" s="253"/>
      <c r="J656" s="94"/>
      <c r="K656" s="93"/>
      <c r="L656" s="93"/>
      <c r="M656" s="107">
        <f t="shared" si="104"/>
        <v>0</v>
      </c>
    </row>
    <row r="657" spans="1:13" ht="15.75" hidden="1" thickBot="1">
      <c r="A657" s="85"/>
      <c r="B657" s="84"/>
      <c r="C657" s="84"/>
      <c r="D657" s="84"/>
      <c r="E657" s="96"/>
      <c r="F657" s="86"/>
      <c r="G657" s="252" t="s">
        <v>12</v>
      </c>
      <c r="H657" s="252"/>
      <c r="I657" s="253"/>
      <c r="J657" s="94"/>
      <c r="K657" s="93"/>
      <c r="L657" s="93"/>
      <c r="M657" s="107">
        <f t="shared" si="104"/>
        <v>0</v>
      </c>
    </row>
    <row r="658" spans="1:13" ht="15.75" hidden="1" thickBot="1">
      <c r="A658" s="85"/>
      <c r="B658" s="84"/>
      <c r="C658" s="84"/>
      <c r="D658" s="84"/>
      <c r="E658" s="96"/>
      <c r="F658" s="130" t="s">
        <v>68</v>
      </c>
      <c r="G658" s="130"/>
      <c r="H658" s="130"/>
      <c r="I658" s="130"/>
      <c r="J658" s="131"/>
      <c r="K658" s="132"/>
      <c r="L658" s="132"/>
      <c r="M658" s="131"/>
    </row>
    <row r="659" spans="1:13" ht="15.75" hidden="1" thickBot="1">
      <c r="A659" s="85"/>
      <c r="B659" s="84"/>
      <c r="C659" s="84"/>
      <c r="D659" s="84"/>
      <c r="E659" s="96"/>
      <c r="F659" s="86"/>
      <c r="G659" s="252" t="s">
        <v>23</v>
      </c>
      <c r="H659" s="252"/>
      <c r="I659" s="253"/>
      <c r="J659" s="94"/>
      <c r="K659" s="93"/>
      <c r="L659" s="93"/>
      <c r="M659" s="107">
        <f t="shared" ref="M659:M662" si="105">K659+L659</f>
        <v>0</v>
      </c>
    </row>
    <row r="660" spans="1:13" ht="15.75" hidden="1" thickBot="1">
      <c r="A660" s="85"/>
      <c r="B660" s="84"/>
      <c r="C660" s="84"/>
      <c r="D660" s="84"/>
      <c r="E660" s="96"/>
      <c r="F660" s="86"/>
      <c r="G660" s="252" t="s">
        <v>24</v>
      </c>
      <c r="H660" s="252"/>
      <c r="I660" s="253"/>
      <c r="J660" s="94"/>
      <c r="K660" s="93"/>
      <c r="L660" s="93"/>
      <c r="M660" s="107">
        <f t="shared" si="105"/>
        <v>0</v>
      </c>
    </row>
    <row r="661" spans="1:13" ht="15.75" hidden="1" thickBot="1">
      <c r="A661" s="85"/>
      <c r="B661" s="84"/>
      <c r="C661" s="84"/>
      <c r="D661" s="84"/>
      <c r="E661" s="96"/>
      <c r="F661" s="86"/>
      <c r="G661" s="252" t="s">
        <v>25</v>
      </c>
      <c r="H661" s="252"/>
      <c r="I661" s="253"/>
      <c r="J661" s="94"/>
      <c r="K661" s="93"/>
      <c r="L661" s="93"/>
      <c r="M661" s="107">
        <f t="shared" si="105"/>
        <v>0</v>
      </c>
    </row>
    <row r="662" spans="1:13" ht="15.75" hidden="1" thickBot="1">
      <c r="A662" s="85"/>
      <c r="B662" s="84"/>
      <c r="C662" s="84"/>
      <c r="D662" s="84"/>
      <c r="E662" s="96"/>
      <c r="F662" s="86"/>
      <c r="G662" s="254" t="s">
        <v>15</v>
      </c>
      <c r="H662" s="254"/>
      <c r="I662" s="255"/>
      <c r="J662" s="94"/>
      <c r="K662" s="93"/>
      <c r="L662" s="93"/>
      <c r="M662" s="107">
        <f t="shared" si="105"/>
        <v>0</v>
      </c>
    </row>
    <row r="663" spans="1:13" ht="15.75" hidden="1" thickBot="1">
      <c r="A663" s="85"/>
      <c r="B663" s="84"/>
      <c r="C663" s="84"/>
      <c r="D663" s="84"/>
      <c r="E663" s="96"/>
      <c r="F663" s="279" t="s">
        <v>66</v>
      </c>
      <c r="G663" s="279"/>
      <c r="H663" s="279"/>
      <c r="I663" s="279"/>
      <c r="J663" s="95">
        <f>SUM(J653:J662)</f>
        <v>0</v>
      </c>
      <c r="K663" s="95">
        <f>SUM(K653:K662)</f>
        <v>0</v>
      </c>
      <c r="L663" s="95">
        <f>SUM(L653:L662)</f>
        <v>0</v>
      </c>
      <c r="M663" s="124">
        <f>SUM(M653:M662)</f>
        <v>0</v>
      </c>
    </row>
    <row r="664" spans="1:13" ht="15.75" hidden="1" thickBot="1">
      <c r="A664" s="85"/>
      <c r="B664" s="84"/>
      <c r="C664" s="84"/>
      <c r="D664" s="84"/>
      <c r="E664" s="96"/>
      <c r="F664" s="86"/>
      <c r="G664" s="86"/>
      <c r="H664" s="86"/>
      <c r="I664" s="86"/>
      <c r="J664" s="94"/>
      <c r="K664" s="93"/>
      <c r="L664" s="93"/>
      <c r="M664" s="98"/>
    </row>
    <row r="665" spans="1:13" ht="16.5" hidden="1" thickTop="1" thickBot="1">
      <c r="A665" s="88"/>
      <c r="B665" s="89"/>
      <c r="C665" s="89"/>
      <c r="D665" s="89"/>
      <c r="E665" s="97"/>
      <c r="F665" s="256" t="s">
        <v>64</v>
      </c>
      <c r="G665" s="256"/>
      <c r="H665" s="256"/>
      <c r="I665" s="256"/>
      <c r="J665" s="100">
        <f>J663</f>
        <v>0</v>
      </c>
      <c r="K665" s="100"/>
      <c r="L665" s="100">
        <f>L663</f>
        <v>0</v>
      </c>
      <c r="M665" s="125">
        <f t="shared" ref="M665" si="106">M663</f>
        <v>0</v>
      </c>
    </row>
    <row r="666" spans="1:13" ht="15.75" hidden="1" thickBot="1">
      <c r="A666" s="81"/>
      <c r="B666" s="82"/>
      <c r="C666" s="82"/>
      <c r="D666" s="82"/>
      <c r="E666" s="83"/>
      <c r="F666" s="257" t="s">
        <v>77</v>
      </c>
      <c r="G666" s="258"/>
      <c r="H666" s="258"/>
      <c r="I666" s="258"/>
      <c r="J666" s="99"/>
      <c r="K666" s="108"/>
      <c r="L666" s="108"/>
      <c r="M666" s="123"/>
    </row>
    <row r="667" spans="1:13" ht="15.75" hidden="1" thickBot="1">
      <c r="A667" s="85"/>
      <c r="B667" s="84"/>
      <c r="C667" s="84"/>
      <c r="D667" s="84"/>
      <c r="E667" s="96"/>
      <c r="F667" s="130" t="s">
        <v>65</v>
      </c>
      <c r="G667" s="130"/>
      <c r="H667" s="130"/>
      <c r="I667" s="130"/>
      <c r="J667" s="131"/>
      <c r="K667" s="132"/>
      <c r="L667" s="132"/>
      <c r="M667" s="133"/>
    </row>
    <row r="668" spans="1:13" ht="15.75" hidden="1" thickBot="1">
      <c r="A668" s="85"/>
      <c r="B668" s="84"/>
      <c r="C668" s="84"/>
      <c r="D668" s="84"/>
      <c r="E668" s="96"/>
      <c r="F668" s="86"/>
      <c r="G668" s="86" t="s">
        <v>8</v>
      </c>
      <c r="H668" s="109"/>
      <c r="I668" s="86"/>
      <c r="J668" s="94"/>
      <c r="K668" s="93"/>
      <c r="L668" s="93"/>
      <c r="M668" s="107">
        <f>K668+L668</f>
        <v>0</v>
      </c>
    </row>
    <row r="669" spans="1:13" ht="15.75" hidden="1" thickBot="1">
      <c r="A669" s="85"/>
      <c r="B669" s="84"/>
      <c r="C669" s="84"/>
      <c r="D669" s="84"/>
      <c r="E669" s="96"/>
      <c r="F669" s="86"/>
      <c r="G669" s="86" t="s">
        <v>9</v>
      </c>
      <c r="H669" s="86"/>
      <c r="I669" s="86"/>
      <c r="J669" s="94"/>
      <c r="K669" s="93"/>
      <c r="L669" s="93"/>
      <c r="M669" s="107">
        <f t="shared" ref="M669:M672" si="107">K669+L669</f>
        <v>0</v>
      </c>
    </row>
    <row r="670" spans="1:13" ht="15.75" hidden="1" thickBot="1">
      <c r="A670" s="85"/>
      <c r="B670" s="84"/>
      <c r="C670" s="84"/>
      <c r="D670" s="84"/>
      <c r="E670" s="96"/>
      <c r="F670" s="86"/>
      <c r="G670" s="86" t="s">
        <v>10</v>
      </c>
      <c r="H670" s="86"/>
      <c r="I670" s="86"/>
      <c r="J670" s="94"/>
      <c r="K670" s="93"/>
      <c r="L670" s="93"/>
      <c r="M670" s="107">
        <f t="shared" si="107"/>
        <v>0</v>
      </c>
    </row>
    <row r="671" spans="1:13" ht="15.75" hidden="1" thickBot="1">
      <c r="A671" s="85"/>
      <c r="B671" s="84"/>
      <c r="C671" s="84"/>
      <c r="D671" s="84"/>
      <c r="E671" s="96"/>
      <c r="F671" s="86"/>
      <c r="G671" s="252" t="s">
        <v>11</v>
      </c>
      <c r="H671" s="252"/>
      <c r="I671" s="253"/>
      <c r="J671" s="94"/>
      <c r="K671" s="93"/>
      <c r="L671" s="93"/>
      <c r="M671" s="107">
        <f t="shared" si="107"/>
        <v>0</v>
      </c>
    </row>
    <row r="672" spans="1:13" ht="15.75" hidden="1" thickBot="1">
      <c r="A672" s="85"/>
      <c r="B672" s="84"/>
      <c r="C672" s="84"/>
      <c r="D672" s="84"/>
      <c r="E672" s="96"/>
      <c r="F672" s="86"/>
      <c r="G672" s="252" t="s">
        <v>12</v>
      </c>
      <c r="H672" s="252"/>
      <c r="I672" s="253"/>
      <c r="J672" s="94"/>
      <c r="K672" s="93"/>
      <c r="L672" s="93"/>
      <c r="M672" s="107">
        <f t="shared" si="107"/>
        <v>0</v>
      </c>
    </row>
    <row r="673" spans="1:13" ht="15.75" hidden="1" thickBot="1">
      <c r="A673" s="85"/>
      <c r="B673" s="84"/>
      <c r="C673" s="84"/>
      <c r="D673" s="84"/>
      <c r="E673" s="96"/>
      <c r="F673" s="130" t="s">
        <v>68</v>
      </c>
      <c r="G673" s="130"/>
      <c r="H673" s="130"/>
      <c r="I673" s="130"/>
      <c r="J673" s="131"/>
      <c r="K673" s="132"/>
      <c r="L673" s="132"/>
      <c r="M673" s="131"/>
    </row>
    <row r="674" spans="1:13" ht="15.75" hidden="1" thickBot="1">
      <c r="A674" s="85"/>
      <c r="B674" s="84"/>
      <c r="C674" s="84"/>
      <c r="D674" s="84"/>
      <c r="E674" s="96"/>
      <c r="F674" s="86"/>
      <c r="G674" s="252" t="s">
        <v>23</v>
      </c>
      <c r="H674" s="252"/>
      <c r="I674" s="253"/>
      <c r="J674" s="94"/>
      <c r="K674" s="93"/>
      <c r="L674" s="93"/>
      <c r="M674" s="107">
        <f t="shared" ref="M674:M677" si="108">K674+L674</f>
        <v>0</v>
      </c>
    </row>
    <row r="675" spans="1:13" ht="15.75" hidden="1" thickBot="1">
      <c r="A675" s="85"/>
      <c r="B675" s="84"/>
      <c r="C675" s="84"/>
      <c r="D675" s="84"/>
      <c r="E675" s="96"/>
      <c r="F675" s="86"/>
      <c r="G675" s="252" t="s">
        <v>24</v>
      </c>
      <c r="H675" s="252"/>
      <c r="I675" s="253"/>
      <c r="J675" s="94"/>
      <c r="K675" s="93"/>
      <c r="L675" s="93"/>
      <c r="M675" s="107">
        <f t="shared" si="108"/>
        <v>0</v>
      </c>
    </row>
    <row r="676" spans="1:13" ht="15.75" hidden="1" thickBot="1">
      <c r="A676" s="85"/>
      <c r="B676" s="84"/>
      <c r="C676" s="84"/>
      <c r="D676" s="84"/>
      <c r="E676" s="96"/>
      <c r="F676" s="86"/>
      <c r="G676" s="252" t="s">
        <v>25</v>
      </c>
      <c r="H676" s="252"/>
      <c r="I676" s="253"/>
      <c r="J676" s="94"/>
      <c r="K676" s="93"/>
      <c r="L676" s="93"/>
      <c r="M676" s="107">
        <f t="shared" si="108"/>
        <v>0</v>
      </c>
    </row>
    <row r="677" spans="1:13" ht="15.75" hidden="1" thickBot="1">
      <c r="A677" s="85"/>
      <c r="B677" s="84"/>
      <c r="C677" s="84"/>
      <c r="D677" s="84"/>
      <c r="E677" s="96"/>
      <c r="F677" s="86"/>
      <c r="G677" s="254" t="s">
        <v>15</v>
      </c>
      <c r="H677" s="254"/>
      <c r="I677" s="255"/>
      <c r="J677" s="94"/>
      <c r="K677" s="93"/>
      <c r="L677" s="93"/>
      <c r="M677" s="107">
        <f t="shared" si="108"/>
        <v>0</v>
      </c>
    </row>
    <row r="678" spans="1:13" ht="15.75" hidden="1" thickBot="1">
      <c r="A678" s="85"/>
      <c r="B678" s="84"/>
      <c r="C678" s="84"/>
      <c r="D678" s="84"/>
      <c r="E678" s="96"/>
      <c r="F678" s="279" t="s">
        <v>66</v>
      </c>
      <c r="G678" s="279"/>
      <c r="H678" s="279"/>
      <c r="I678" s="279"/>
      <c r="J678" s="95">
        <f>SUM(J668:J677)</f>
        <v>0</v>
      </c>
      <c r="K678" s="95">
        <f>SUM(K668:K677)</f>
        <v>0</v>
      </c>
      <c r="L678" s="95">
        <f>SUM(L668:L677)</f>
        <v>0</v>
      </c>
      <c r="M678" s="124">
        <f>SUM(M668:M677)</f>
        <v>0</v>
      </c>
    </row>
    <row r="679" spans="1:13" ht="15.75" hidden="1" thickBot="1">
      <c r="A679" s="85"/>
      <c r="B679" s="84"/>
      <c r="C679" s="84"/>
      <c r="D679" s="84"/>
      <c r="E679" s="96"/>
      <c r="F679" s="86"/>
      <c r="G679" s="86"/>
      <c r="H679" s="86"/>
      <c r="I679" s="86"/>
      <c r="J679" s="94"/>
      <c r="K679" s="93"/>
      <c r="L679" s="93"/>
      <c r="M679" s="98"/>
    </row>
    <row r="680" spans="1:13" ht="16.5" hidden="1" thickTop="1" thickBot="1">
      <c r="A680" s="88"/>
      <c r="B680" s="89"/>
      <c r="C680" s="89"/>
      <c r="D680" s="89"/>
      <c r="E680" s="97"/>
      <c r="F680" s="256" t="s">
        <v>64</v>
      </c>
      <c r="G680" s="256"/>
      <c r="H680" s="256"/>
      <c r="I680" s="256"/>
      <c r="J680" s="100">
        <f>J678</f>
        <v>0</v>
      </c>
      <c r="K680" s="100"/>
      <c r="L680" s="100">
        <f>L678</f>
        <v>0</v>
      </c>
      <c r="M680" s="125">
        <f t="shared" ref="M680" si="109">M678</f>
        <v>0</v>
      </c>
    </row>
    <row r="681" spans="1:13" ht="15.75" hidden="1" thickBot="1">
      <c r="A681" s="81"/>
      <c r="B681" s="82"/>
      <c r="C681" s="82"/>
      <c r="D681" s="82"/>
      <c r="E681" s="83"/>
      <c r="F681" s="257" t="s">
        <v>77</v>
      </c>
      <c r="G681" s="258"/>
      <c r="H681" s="258"/>
      <c r="I681" s="258"/>
      <c r="J681" s="99"/>
      <c r="K681" s="108"/>
      <c r="L681" s="108"/>
      <c r="M681" s="123"/>
    </row>
    <row r="682" spans="1:13" ht="15.75" hidden="1" thickBot="1">
      <c r="A682" s="85"/>
      <c r="B682" s="84"/>
      <c r="C682" s="84"/>
      <c r="D682" s="84"/>
      <c r="E682" s="96"/>
      <c r="F682" s="130" t="s">
        <v>65</v>
      </c>
      <c r="G682" s="130"/>
      <c r="H682" s="130"/>
      <c r="I682" s="130"/>
      <c r="J682" s="131"/>
      <c r="K682" s="132"/>
      <c r="L682" s="132"/>
      <c r="M682" s="133"/>
    </row>
    <row r="683" spans="1:13" ht="15.75" hidden="1" thickBot="1">
      <c r="A683" s="85"/>
      <c r="B683" s="84"/>
      <c r="C683" s="84"/>
      <c r="D683" s="84"/>
      <c r="E683" s="96"/>
      <c r="F683" s="86"/>
      <c r="G683" s="86" t="s">
        <v>8</v>
      </c>
      <c r="H683" s="109"/>
      <c r="I683" s="86"/>
      <c r="J683" s="94"/>
      <c r="K683" s="93"/>
      <c r="L683" s="93"/>
      <c r="M683" s="107">
        <f>K683+L683</f>
        <v>0</v>
      </c>
    </row>
    <row r="684" spans="1:13" ht="15.75" hidden="1" thickBot="1">
      <c r="A684" s="85"/>
      <c r="B684" s="84"/>
      <c r="C684" s="84"/>
      <c r="D684" s="84"/>
      <c r="E684" s="96"/>
      <c r="F684" s="86"/>
      <c r="G684" s="86" t="s">
        <v>9</v>
      </c>
      <c r="H684" s="86"/>
      <c r="I684" s="86"/>
      <c r="J684" s="94"/>
      <c r="K684" s="93"/>
      <c r="L684" s="93"/>
      <c r="M684" s="107">
        <f t="shared" ref="M684:M687" si="110">K684+L684</f>
        <v>0</v>
      </c>
    </row>
    <row r="685" spans="1:13" ht="15.75" hidden="1" thickBot="1">
      <c r="A685" s="85"/>
      <c r="B685" s="84"/>
      <c r="C685" s="84"/>
      <c r="D685" s="84"/>
      <c r="E685" s="96"/>
      <c r="F685" s="86"/>
      <c r="G685" s="86" t="s">
        <v>10</v>
      </c>
      <c r="H685" s="86"/>
      <c r="I685" s="86"/>
      <c r="J685" s="94"/>
      <c r="K685" s="93"/>
      <c r="L685" s="93"/>
      <c r="M685" s="107">
        <f t="shared" si="110"/>
        <v>0</v>
      </c>
    </row>
    <row r="686" spans="1:13" ht="15.75" hidden="1" thickBot="1">
      <c r="A686" s="85"/>
      <c r="B686" s="84"/>
      <c r="C686" s="84"/>
      <c r="D686" s="84"/>
      <c r="E686" s="96"/>
      <c r="F686" s="86"/>
      <c r="G686" s="252" t="s">
        <v>11</v>
      </c>
      <c r="H686" s="252"/>
      <c r="I686" s="253"/>
      <c r="J686" s="94"/>
      <c r="K686" s="93"/>
      <c r="L686" s="93"/>
      <c r="M686" s="107">
        <f t="shared" si="110"/>
        <v>0</v>
      </c>
    </row>
    <row r="687" spans="1:13" ht="15.75" hidden="1" thickBot="1">
      <c r="A687" s="85"/>
      <c r="B687" s="84"/>
      <c r="C687" s="84"/>
      <c r="D687" s="84"/>
      <c r="E687" s="96"/>
      <c r="F687" s="86"/>
      <c r="G687" s="252" t="s">
        <v>12</v>
      </c>
      <c r="H687" s="252"/>
      <c r="I687" s="253"/>
      <c r="J687" s="94"/>
      <c r="K687" s="93"/>
      <c r="L687" s="93"/>
      <c r="M687" s="107">
        <f t="shared" si="110"/>
        <v>0</v>
      </c>
    </row>
    <row r="688" spans="1:13" ht="15.75" hidden="1" thickBot="1">
      <c r="A688" s="85"/>
      <c r="B688" s="84"/>
      <c r="C688" s="84"/>
      <c r="D688" s="84"/>
      <c r="E688" s="96"/>
      <c r="F688" s="130" t="s">
        <v>68</v>
      </c>
      <c r="G688" s="130"/>
      <c r="H688" s="130"/>
      <c r="I688" s="130"/>
      <c r="J688" s="131"/>
      <c r="K688" s="132"/>
      <c r="L688" s="132"/>
      <c r="M688" s="131"/>
    </row>
    <row r="689" spans="1:13" ht="15.75" hidden="1" thickBot="1">
      <c r="A689" s="85"/>
      <c r="B689" s="84"/>
      <c r="C689" s="84"/>
      <c r="D689" s="84"/>
      <c r="E689" s="96"/>
      <c r="F689" s="86"/>
      <c r="G689" s="252" t="s">
        <v>23</v>
      </c>
      <c r="H689" s="252"/>
      <c r="I689" s="253"/>
      <c r="J689" s="94"/>
      <c r="K689" s="93"/>
      <c r="L689" s="93"/>
      <c r="M689" s="107">
        <f t="shared" ref="M689:M692" si="111">K689+L689</f>
        <v>0</v>
      </c>
    </row>
    <row r="690" spans="1:13" ht="15.75" hidden="1" thickBot="1">
      <c r="A690" s="85"/>
      <c r="B690" s="84"/>
      <c r="C690" s="84"/>
      <c r="D690" s="84"/>
      <c r="E690" s="96"/>
      <c r="F690" s="86"/>
      <c r="G690" s="252" t="s">
        <v>24</v>
      </c>
      <c r="H690" s="252"/>
      <c r="I690" s="253"/>
      <c r="J690" s="94"/>
      <c r="K690" s="93"/>
      <c r="L690" s="93"/>
      <c r="M690" s="107">
        <f t="shared" si="111"/>
        <v>0</v>
      </c>
    </row>
    <row r="691" spans="1:13" ht="15.75" hidden="1" thickBot="1">
      <c r="A691" s="85"/>
      <c r="B691" s="84"/>
      <c r="C691" s="84"/>
      <c r="D691" s="84"/>
      <c r="E691" s="96"/>
      <c r="F691" s="86"/>
      <c r="G691" s="252" t="s">
        <v>25</v>
      </c>
      <c r="H691" s="252"/>
      <c r="I691" s="253"/>
      <c r="J691" s="94"/>
      <c r="K691" s="93"/>
      <c r="L691" s="93"/>
      <c r="M691" s="107">
        <f t="shared" si="111"/>
        <v>0</v>
      </c>
    </row>
    <row r="692" spans="1:13" ht="15.75" hidden="1" thickBot="1">
      <c r="A692" s="85"/>
      <c r="B692" s="84"/>
      <c r="C692" s="84"/>
      <c r="D692" s="84"/>
      <c r="E692" s="96"/>
      <c r="F692" s="86"/>
      <c r="G692" s="254" t="s">
        <v>15</v>
      </c>
      <c r="H692" s="254"/>
      <c r="I692" s="255"/>
      <c r="J692" s="94"/>
      <c r="K692" s="93"/>
      <c r="L692" s="93"/>
      <c r="M692" s="107">
        <f t="shared" si="111"/>
        <v>0</v>
      </c>
    </row>
    <row r="693" spans="1:13" ht="15.75" hidden="1" thickBot="1">
      <c r="A693" s="85"/>
      <c r="B693" s="84"/>
      <c r="C693" s="84"/>
      <c r="D693" s="84"/>
      <c r="E693" s="96"/>
      <c r="F693" s="279" t="s">
        <v>66</v>
      </c>
      <c r="G693" s="279"/>
      <c r="H693" s="279"/>
      <c r="I693" s="279"/>
      <c r="J693" s="95">
        <f>SUM(J683:J692)</f>
        <v>0</v>
      </c>
      <c r="K693" s="95">
        <f>SUM(K683:K692)</f>
        <v>0</v>
      </c>
      <c r="L693" s="95">
        <f>SUM(L683:L692)</f>
        <v>0</v>
      </c>
      <c r="M693" s="124">
        <f>SUM(M683:M692)</f>
        <v>0</v>
      </c>
    </row>
    <row r="694" spans="1:13" ht="15.75" hidden="1" thickBot="1">
      <c r="A694" s="85"/>
      <c r="B694" s="84"/>
      <c r="C694" s="84"/>
      <c r="D694" s="84"/>
      <c r="E694" s="96"/>
      <c r="F694" s="86"/>
      <c r="G694" s="86"/>
      <c r="H694" s="86"/>
      <c r="I694" s="86"/>
      <c r="J694" s="94"/>
      <c r="K694" s="93"/>
      <c r="L694" s="93"/>
      <c r="M694" s="98"/>
    </row>
    <row r="695" spans="1:13" ht="16.5" hidden="1" thickTop="1" thickBot="1">
      <c r="A695" s="88"/>
      <c r="B695" s="89"/>
      <c r="C695" s="89"/>
      <c r="D695" s="89"/>
      <c r="E695" s="97"/>
      <c r="F695" s="256" t="s">
        <v>64</v>
      </c>
      <c r="G695" s="256"/>
      <c r="H695" s="256"/>
      <c r="I695" s="256"/>
      <c r="J695" s="100">
        <f>J693</f>
        <v>0</v>
      </c>
      <c r="K695" s="100"/>
      <c r="L695" s="100">
        <f>L693</f>
        <v>0</v>
      </c>
      <c r="M695" s="125">
        <f t="shared" ref="M695" si="112">M693</f>
        <v>0</v>
      </c>
    </row>
    <row r="696" spans="1:13" ht="15.75" hidden="1" thickBot="1">
      <c r="A696" s="81"/>
      <c r="B696" s="82"/>
      <c r="C696" s="82"/>
      <c r="D696" s="82"/>
      <c r="E696" s="83"/>
      <c r="F696" s="257" t="s">
        <v>77</v>
      </c>
      <c r="G696" s="258"/>
      <c r="H696" s="258"/>
      <c r="I696" s="258"/>
      <c r="J696" s="99"/>
      <c r="K696" s="108"/>
      <c r="L696" s="108"/>
      <c r="M696" s="123"/>
    </row>
    <row r="697" spans="1:13" ht="15.75" hidden="1" thickBot="1">
      <c r="A697" s="85"/>
      <c r="B697" s="84"/>
      <c r="C697" s="84"/>
      <c r="D697" s="84"/>
      <c r="E697" s="96"/>
      <c r="F697" s="130" t="s">
        <v>65</v>
      </c>
      <c r="G697" s="130"/>
      <c r="H697" s="130"/>
      <c r="I697" s="130"/>
      <c r="J697" s="131"/>
      <c r="K697" s="132"/>
      <c r="L697" s="132"/>
      <c r="M697" s="133"/>
    </row>
    <row r="698" spans="1:13" ht="15.75" hidden="1" thickBot="1">
      <c r="A698" s="85"/>
      <c r="B698" s="84"/>
      <c r="C698" s="84"/>
      <c r="D698" s="84"/>
      <c r="E698" s="96"/>
      <c r="F698" s="86"/>
      <c r="G698" s="86" t="s">
        <v>8</v>
      </c>
      <c r="H698" s="109"/>
      <c r="I698" s="86"/>
      <c r="J698" s="94"/>
      <c r="K698" s="93"/>
      <c r="L698" s="93"/>
      <c r="M698" s="107">
        <f>K698+L698</f>
        <v>0</v>
      </c>
    </row>
    <row r="699" spans="1:13" ht="15.75" hidden="1" thickBot="1">
      <c r="A699" s="85"/>
      <c r="B699" s="84"/>
      <c r="C699" s="84"/>
      <c r="D699" s="84"/>
      <c r="E699" s="96"/>
      <c r="F699" s="86"/>
      <c r="G699" s="86" t="s">
        <v>9</v>
      </c>
      <c r="H699" s="86"/>
      <c r="I699" s="86"/>
      <c r="J699" s="94"/>
      <c r="K699" s="93"/>
      <c r="L699" s="93"/>
      <c r="M699" s="107">
        <f t="shared" ref="M699:M702" si="113">K699+L699</f>
        <v>0</v>
      </c>
    </row>
    <row r="700" spans="1:13" ht="15.75" hidden="1" thickBot="1">
      <c r="A700" s="85"/>
      <c r="B700" s="84"/>
      <c r="C700" s="84"/>
      <c r="D700" s="84"/>
      <c r="E700" s="96"/>
      <c r="F700" s="86"/>
      <c r="G700" s="86" t="s">
        <v>10</v>
      </c>
      <c r="H700" s="86"/>
      <c r="I700" s="86"/>
      <c r="J700" s="94"/>
      <c r="K700" s="93"/>
      <c r="L700" s="93"/>
      <c r="M700" s="107">
        <f t="shared" si="113"/>
        <v>0</v>
      </c>
    </row>
    <row r="701" spans="1:13" ht="15.75" hidden="1" thickBot="1">
      <c r="A701" s="85"/>
      <c r="B701" s="84"/>
      <c r="C701" s="84"/>
      <c r="D701" s="84"/>
      <c r="E701" s="96"/>
      <c r="F701" s="86"/>
      <c r="G701" s="252" t="s">
        <v>11</v>
      </c>
      <c r="H701" s="252"/>
      <c r="I701" s="253"/>
      <c r="J701" s="94"/>
      <c r="K701" s="93"/>
      <c r="L701" s="93"/>
      <c r="M701" s="107">
        <f t="shared" si="113"/>
        <v>0</v>
      </c>
    </row>
    <row r="702" spans="1:13" ht="15.75" hidden="1" thickBot="1">
      <c r="A702" s="85"/>
      <c r="B702" s="84"/>
      <c r="C702" s="84"/>
      <c r="D702" s="84"/>
      <c r="E702" s="96"/>
      <c r="F702" s="86"/>
      <c r="G702" s="252" t="s">
        <v>12</v>
      </c>
      <c r="H702" s="252"/>
      <c r="I702" s="253"/>
      <c r="J702" s="94"/>
      <c r="K702" s="93"/>
      <c r="L702" s="93"/>
      <c r="M702" s="107">
        <f t="shared" si="113"/>
        <v>0</v>
      </c>
    </row>
    <row r="703" spans="1:13" ht="15.75" hidden="1" thickBot="1">
      <c r="A703" s="85"/>
      <c r="B703" s="84"/>
      <c r="C703" s="84"/>
      <c r="D703" s="84"/>
      <c r="E703" s="96"/>
      <c r="F703" s="130" t="s">
        <v>68</v>
      </c>
      <c r="G703" s="130"/>
      <c r="H703" s="130"/>
      <c r="I703" s="130"/>
      <c r="J703" s="131"/>
      <c r="K703" s="132"/>
      <c r="L703" s="132"/>
      <c r="M703" s="131"/>
    </row>
    <row r="704" spans="1:13" ht="15.75" hidden="1" thickBot="1">
      <c r="A704" s="85"/>
      <c r="B704" s="84"/>
      <c r="C704" s="84"/>
      <c r="D704" s="84"/>
      <c r="E704" s="96"/>
      <c r="F704" s="86"/>
      <c r="G704" s="252" t="s">
        <v>23</v>
      </c>
      <c r="H704" s="252"/>
      <c r="I704" s="253"/>
      <c r="J704" s="94"/>
      <c r="K704" s="93"/>
      <c r="L704" s="93"/>
      <c r="M704" s="107">
        <f t="shared" ref="M704:M707" si="114">K704+L704</f>
        <v>0</v>
      </c>
    </row>
    <row r="705" spans="1:13" ht="15.75" hidden="1" thickBot="1">
      <c r="A705" s="85"/>
      <c r="B705" s="84"/>
      <c r="C705" s="84"/>
      <c r="D705" s="84"/>
      <c r="E705" s="96"/>
      <c r="F705" s="86"/>
      <c r="G705" s="252" t="s">
        <v>24</v>
      </c>
      <c r="H705" s="252"/>
      <c r="I705" s="253"/>
      <c r="J705" s="94"/>
      <c r="K705" s="93"/>
      <c r="L705" s="93"/>
      <c r="M705" s="107">
        <f t="shared" si="114"/>
        <v>0</v>
      </c>
    </row>
    <row r="706" spans="1:13" ht="15.75" hidden="1" thickBot="1">
      <c r="A706" s="85"/>
      <c r="B706" s="84"/>
      <c r="C706" s="84"/>
      <c r="D706" s="84"/>
      <c r="E706" s="96"/>
      <c r="F706" s="86"/>
      <c r="G706" s="252" t="s">
        <v>25</v>
      </c>
      <c r="H706" s="252"/>
      <c r="I706" s="253"/>
      <c r="J706" s="94"/>
      <c r="K706" s="93"/>
      <c r="L706" s="93"/>
      <c r="M706" s="107">
        <f t="shared" si="114"/>
        <v>0</v>
      </c>
    </row>
    <row r="707" spans="1:13" ht="15.75" hidden="1" thickBot="1">
      <c r="A707" s="85"/>
      <c r="B707" s="84"/>
      <c r="C707" s="84"/>
      <c r="D707" s="84"/>
      <c r="E707" s="96"/>
      <c r="F707" s="86"/>
      <c r="G707" s="254" t="s">
        <v>15</v>
      </c>
      <c r="H707" s="254"/>
      <c r="I707" s="255"/>
      <c r="J707" s="94"/>
      <c r="K707" s="93"/>
      <c r="L707" s="93"/>
      <c r="M707" s="107">
        <f t="shared" si="114"/>
        <v>0</v>
      </c>
    </row>
    <row r="708" spans="1:13" ht="15.75" hidden="1" thickBot="1">
      <c r="A708" s="85"/>
      <c r="B708" s="84"/>
      <c r="C708" s="84"/>
      <c r="D708" s="84"/>
      <c r="E708" s="96"/>
      <c r="F708" s="279" t="s">
        <v>66</v>
      </c>
      <c r="G708" s="279"/>
      <c r="H708" s="279"/>
      <c r="I708" s="279"/>
      <c r="J708" s="95">
        <f>SUM(J698:J707)</f>
        <v>0</v>
      </c>
      <c r="K708" s="95">
        <f>SUM(K698:K707)</f>
        <v>0</v>
      </c>
      <c r="L708" s="95">
        <f>SUM(L698:L707)</f>
        <v>0</v>
      </c>
      <c r="M708" s="124">
        <f>SUM(M698:M707)</f>
        <v>0</v>
      </c>
    </row>
    <row r="709" spans="1:13" ht="15.75" hidden="1" thickBot="1">
      <c r="A709" s="85"/>
      <c r="B709" s="84"/>
      <c r="C709" s="84"/>
      <c r="D709" s="84"/>
      <c r="E709" s="96"/>
      <c r="F709" s="86"/>
      <c r="G709" s="86"/>
      <c r="H709" s="86"/>
      <c r="I709" s="86"/>
      <c r="J709" s="94"/>
      <c r="K709" s="93"/>
      <c r="L709" s="93"/>
      <c r="M709" s="98"/>
    </row>
    <row r="710" spans="1:13" ht="16.5" hidden="1" thickTop="1" thickBot="1">
      <c r="A710" s="88"/>
      <c r="B710" s="89"/>
      <c r="C710" s="89"/>
      <c r="D710" s="89"/>
      <c r="E710" s="97"/>
      <c r="F710" s="256" t="s">
        <v>64</v>
      </c>
      <c r="G710" s="256"/>
      <c r="H710" s="256"/>
      <c r="I710" s="256"/>
      <c r="J710" s="100">
        <f>J708</f>
        <v>0</v>
      </c>
      <c r="K710" s="100"/>
      <c r="L710" s="100">
        <f>L708</f>
        <v>0</v>
      </c>
      <c r="M710" s="125">
        <f t="shared" ref="M710" si="115">M708</f>
        <v>0</v>
      </c>
    </row>
    <row r="711" spans="1:13" ht="15.75" hidden="1" thickBot="1">
      <c r="A711" s="81"/>
      <c r="B711" s="82"/>
      <c r="C711" s="82"/>
      <c r="D711" s="82"/>
      <c r="E711" s="83"/>
      <c r="F711" s="257" t="s">
        <v>77</v>
      </c>
      <c r="G711" s="258"/>
      <c r="H711" s="258"/>
      <c r="I711" s="258"/>
      <c r="J711" s="99"/>
      <c r="K711" s="108"/>
      <c r="L711" s="108"/>
      <c r="M711" s="123"/>
    </row>
    <row r="712" spans="1:13" ht="15.75" hidden="1" thickBot="1">
      <c r="A712" s="85"/>
      <c r="B712" s="84"/>
      <c r="C712" s="84"/>
      <c r="D712" s="84"/>
      <c r="E712" s="96"/>
      <c r="F712" s="130" t="s">
        <v>65</v>
      </c>
      <c r="G712" s="130"/>
      <c r="H712" s="130"/>
      <c r="I712" s="130"/>
      <c r="J712" s="131"/>
      <c r="K712" s="132"/>
      <c r="L712" s="132"/>
      <c r="M712" s="133"/>
    </row>
    <row r="713" spans="1:13" ht="15.75" hidden="1" thickBot="1">
      <c r="A713" s="85"/>
      <c r="B713" s="84"/>
      <c r="C713" s="84"/>
      <c r="D713" s="84"/>
      <c r="E713" s="96"/>
      <c r="F713" s="86"/>
      <c r="G713" s="86" t="s">
        <v>8</v>
      </c>
      <c r="H713" s="109"/>
      <c r="I713" s="86"/>
      <c r="J713" s="94"/>
      <c r="K713" s="93"/>
      <c r="L713" s="93"/>
      <c r="M713" s="107">
        <f>K713+L713</f>
        <v>0</v>
      </c>
    </row>
    <row r="714" spans="1:13" ht="15.75" hidden="1" thickBot="1">
      <c r="A714" s="85"/>
      <c r="B714" s="84"/>
      <c r="C714" s="84"/>
      <c r="D714" s="84"/>
      <c r="E714" s="96"/>
      <c r="F714" s="86"/>
      <c r="G714" s="86" t="s">
        <v>9</v>
      </c>
      <c r="H714" s="86"/>
      <c r="I714" s="86"/>
      <c r="J714" s="94"/>
      <c r="K714" s="93"/>
      <c r="L714" s="93"/>
      <c r="M714" s="107">
        <f t="shared" ref="M714:M717" si="116">K714+L714</f>
        <v>0</v>
      </c>
    </row>
    <row r="715" spans="1:13" ht="15.75" hidden="1" thickBot="1">
      <c r="A715" s="85"/>
      <c r="B715" s="84"/>
      <c r="C715" s="84"/>
      <c r="D715" s="84"/>
      <c r="E715" s="96"/>
      <c r="F715" s="86"/>
      <c r="G715" s="86" t="s">
        <v>10</v>
      </c>
      <c r="H715" s="86"/>
      <c r="I715" s="86"/>
      <c r="J715" s="94"/>
      <c r="K715" s="93"/>
      <c r="L715" s="93"/>
      <c r="M715" s="107">
        <f t="shared" si="116"/>
        <v>0</v>
      </c>
    </row>
    <row r="716" spans="1:13" ht="15.75" hidden="1" thickBot="1">
      <c r="A716" s="85"/>
      <c r="B716" s="84"/>
      <c r="C716" s="84"/>
      <c r="D716" s="84"/>
      <c r="E716" s="96"/>
      <c r="F716" s="86"/>
      <c r="G716" s="252" t="s">
        <v>11</v>
      </c>
      <c r="H716" s="252"/>
      <c r="I716" s="253"/>
      <c r="J716" s="94"/>
      <c r="K716" s="93"/>
      <c r="L716" s="93"/>
      <c r="M716" s="107">
        <f t="shared" si="116"/>
        <v>0</v>
      </c>
    </row>
    <row r="717" spans="1:13" ht="15.75" hidden="1" thickBot="1">
      <c r="A717" s="85"/>
      <c r="B717" s="84"/>
      <c r="C717" s="84"/>
      <c r="D717" s="84"/>
      <c r="E717" s="96"/>
      <c r="F717" s="86"/>
      <c r="G717" s="252" t="s">
        <v>12</v>
      </c>
      <c r="H717" s="252"/>
      <c r="I717" s="253"/>
      <c r="J717" s="94"/>
      <c r="K717" s="93"/>
      <c r="L717" s="93"/>
      <c r="M717" s="107">
        <f t="shared" si="116"/>
        <v>0</v>
      </c>
    </row>
    <row r="718" spans="1:13" ht="15.75" hidden="1" thickBot="1">
      <c r="A718" s="85"/>
      <c r="B718" s="84"/>
      <c r="C718" s="84"/>
      <c r="D718" s="84"/>
      <c r="E718" s="96"/>
      <c r="F718" s="130" t="s">
        <v>68</v>
      </c>
      <c r="G718" s="130"/>
      <c r="H718" s="130"/>
      <c r="I718" s="130"/>
      <c r="J718" s="131"/>
      <c r="K718" s="132"/>
      <c r="L718" s="132"/>
      <c r="M718" s="131"/>
    </row>
    <row r="719" spans="1:13" ht="15.75" hidden="1" thickBot="1">
      <c r="A719" s="85"/>
      <c r="B719" s="84"/>
      <c r="C719" s="84"/>
      <c r="D719" s="84"/>
      <c r="E719" s="96"/>
      <c r="F719" s="86"/>
      <c r="G719" s="252" t="s">
        <v>23</v>
      </c>
      <c r="H719" s="252"/>
      <c r="I719" s="253"/>
      <c r="J719" s="94"/>
      <c r="K719" s="93"/>
      <c r="L719" s="93"/>
      <c r="M719" s="107">
        <f t="shared" ref="M719:M722" si="117">K719+L719</f>
        <v>0</v>
      </c>
    </row>
    <row r="720" spans="1:13" ht="15.75" hidden="1" thickBot="1">
      <c r="A720" s="85"/>
      <c r="B720" s="84"/>
      <c r="C720" s="84"/>
      <c r="D720" s="84"/>
      <c r="E720" s="96"/>
      <c r="F720" s="86"/>
      <c r="G720" s="252" t="s">
        <v>24</v>
      </c>
      <c r="H720" s="252"/>
      <c r="I720" s="253"/>
      <c r="J720" s="94"/>
      <c r="K720" s="93"/>
      <c r="L720" s="93"/>
      <c r="M720" s="107">
        <f t="shared" si="117"/>
        <v>0</v>
      </c>
    </row>
    <row r="721" spans="1:13" ht="15.75" hidden="1" thickBot="1">
      <c r="A721" s="85"/>
      <c r="B721" s="84"/>
      <c r="C721" s="84"/>
      <c r="D721" s="84"/>
      <c r="E721" s="96"/>
      <c r="F721" s="86"/>
      <c r="G721" s="252" t="s">
        <v>25</v>
      </c>
      <c r="H721" s="252"/>
      <c r="I721" s="253"/>
      <c r="J721" s="94"/>
      <c r="K721" s="93"/>
      <c r="L721" s="93"/>
      <c r="M721" s="107">
        <f t="shared" si="117"/>
        <v>0</v>
      </c>
    </row>
    <row r="722" spans="1:13" ht="15.75" hidden="1" thickBot="1">
      <c r="A722" s="85"/>
      <c r="B722" s="84"/>
      <c r="C722" s="84"/>
      <c r="D722" s="84"/>
      <c r="E722" s="96"/>
      <c r="F722" s="86"/>
      <c r="G722" s="254" t="s">
        <v>15</v>
      </c>
      <c r="H722" s="254"/>
      <c r="I722" s="255"/>
      <c r="J722" s="94"/>
      <c r="K722" s="93"/>
      <c r="L722" s="93"/>
      <c r="M722" s="107">
        <f t="shared" si="117"/>
        <v>0</v>
      </c>
    </row>
    <row r="723" spans="1:13" ht="15.75" hidden="1" thickBot="1">
      <c r="A723" s="85"/>
      <c r="B723" s="84"/>
      <c r="C723" s="84"/>
      <c r="D723" s="84"/>
      <c r="E723" s="96"/>
      <c r="F723" s="279" t="s">
        <v>66</v>
      </c>
      <c r="G723" s="279"/>
      <c r="H723" s="279"/>
      <c r="I723" s="279"/>
      <c r="J723" s="95">
        <f>SUM(J713:J722)</f>
        <v>0</v>
      </c>
      <c r="K723" s="95">
        <f>SUM(K713:K722)</f>
        <v>0</v>
      </c>
      <c r="L723" s="95">
        <f>SUM(L713:L722)</f>
        <v>0</v>
      </c>
      <c r="M723" s="124">
        <f>SUM(M713:M722)</f>
        <v>0</v>
      </c>
    </row>
    <row r="724" spans="1:13" ht="15.75" hidden="1" thickBot="1">
      <c r="A724" s="85"/>
      <c r="B724" s="84"/>
      <c r="C724" s="84"/>
      <c r="D724" s="84"/>
      <c r="E724" s="96"/>
      <c r="F724" s="86"/>
      <c r="G724" s="86"/>
      <c r="H724" s="86"/>
      <c r="I724" s="86"/>
      <c r="J724" s="94"/>
      <c r="K724" s="93"/>
      <c r="L724" s="93"/>
      <c r="M724" s="98"/>
    </row>
    <row r="725" spans="1:13" ht="16.5" hidden="1" thickTop="1" thickBot="1">
      <c r="A725" s="88"/>
      <c r="B725" s="89"/>
      <c r="C725" s="89"/>
      <c r="D725" s="89"/>
      <c r="E725" s="97"/>
      <c r="F725" s="256" t="s">
        <v>64</v>
      </c>
      <c r="G725" s="256"/>
      <c r="H725" s="256"/>
      <c r="I725" s="256"/>
      <c r="J725" s="100">
        <f>J723</f>
        <v>0</v>
      </c>
      <c r="K725" s="100"/>
      <c r="L725" s="100">
        <f>L723</f>
        <v>0</v>
      </c>
      <c r="M725" s="125">
        <f t="shared" ref="M725" si="118">M723</f>
        <v>0</v>
      </c>
    </row>
    <row r="726" spans="1:13" ht="15.75" hidden="1" thickBot="1">
      <c r="A726" s="81"/>
      <c r="B726" s="82"/>
      <c r="C726" s="82"/>
      <c r="D726" s="82"/>
      <c r="E726" s="83"/>
      <c r="F726" s="257" t="s">
        <v>77</v>
      </c>
      <c r="G726" s="258"/>
      <c r="H726" s="258"/>
      <c r="I726" s="258"/>
      <c r="J726" s="99"/>
      <c r="K726" s="108"/>
      <c r="L726" s="108"/>
      <c r="M726" s="123"/>
    </row>
    <row r="727" spans="1:13" ht="15.75" hidden="1" thickBot="1">
      <c r="A727" s="85"/>
      <c r="B727" s="84"/>
      <c r="C727" s="84"/>
      <c r="D727" s="84"/>
      <c r="E727" s="96"/>
      <c r="F727" s="130" t="s">
        <v>65</v>
      </c>
      <c r="G727" s="130"/>
      <c r="H727" s="130"/>
      <c r="I727" s="130"/>
      <c r="J727" s="131"/>
      <c r="K727" s="132"/>
      <c r="L727" s="132"/>
      <c r="M727" s="133"/>
    </row>
    <row r="728" spans="1:13" ht="15.75" hidden="1" thickBot="1">
      <c r="A728" s="85"/>
      <c r="B728" s="84"/>
      <c r="C728" s="84"/>
      <c r="D728" s="84"/>
      <c r="E728" s="96"/>
      <c r="F728" s="86"/>
      <c r="G728" s="86" t="s">
        <v>8</v>
      </c>
      <c r="H728" s="109"/>
      <c r="I728" s="86"/>
      <c r="J728" s="94"/>
      <c r="K728" s="93"/>
      <c r="L728" s="93"/>
      <c r="M728" s="107">
        <f>K728+L728</f>
        <v>0</v>
      </c>
    </row>
    <row r="729" spans="1:13" ht="15.75" hidden="1" thickBot="1">
      <c r="A729" s="85"/>
      <c r="B729" s="84"/>
      <c r="C729" s="84"/>
      <c r="D729" s="84"/>
      <c r="E729" s="96"/>
      <c r="F729" s="86"/>
      <c r="G729" s="86" t="s">
        <v>9</v>
      </c>
      <c r="H729" s="86"/>
      <c r="I729" s="86"/>
      <c r="J729" s="94"/>
      <c r="K729" s="93"/>
      <c r="L729" s="93"/>
      <c r="M729" s="107">
        <f t="shared" ref="M729:M732" si="119">K729+L729</f>
        <v>0</v>
      </c>
    </row>
    <row r="730" spans="1:13" ht="15.75" hidden="1" thickBot="1">
      <c r="A730" s="85"/>
      <c r="B730" s="84"/>
      <c r="C730" s="84"/>
      <c r="D730" s="84"/>
      <c r="E730" s="96"/>
      <c r="F730" s="86"/>
      <c r="G730" s="86" t="s">
        <v>10</v>
      </c>
      <c r="H730" s="86"/>
      <c r="I730" s="86"/>
      <c r="J730" s="94"/>
      <c r="K730" s="93"/>
      <c r="L730" s="93"/>
      <c r="M730" s="107">
        <f t="shared" si="119"/>
        <v>0</v>
      </c>
    </row>
    <row r="731" spans="1:13" ht="15.75" hidden="1" thickBot="1">
      <c r="A731" s="85"/>
      <c r="B731" s="84"/>
      <c r="C731" s="84"/>
      <c r="D731" s="84"/>
      <c r="E731" s="96"/>
      <c r="F731" s="86"/>
      <c r="G731" s="252" t="s">
        <v>11</v>
      </c>
      <c r="H731" s="252"/>
      <c r="I731" s="253"/>
      <c r="J731" s="94"/>
      <c r="K731" s="93"/>
      <c r="L731" s="93"/>
      <c r="M731" s="107">
        <f t="shared" si="119"/>
        <v>0</v>
      </c>
    </row>
    <row r="732" spans="1:13" ht="15.75" hidden="1" thickBot="1">
      <c r="A732" s="85"/>
      <c r="B732" s="84"/>
      <c r="C732" s="84"/>
      <c r="D732" s="84"/>
      <c r="E732" s="96"/>
      <c r="F732" s="86"/>
      <c r="G732" s="252" t="s">
        <v>12</v>
      </c>
      <c r="H732" s="252"/>
      <c r="I732" s="253"/>
      <c r="J732" s="94"/>
      <c r="K732" s="93"/>
      <c r="L732" s="93"/>
      <c r="M732" s="107">
        <f t="shared" si="119"/>
        <v>0</v>
      </c>
    </row>
    <row r="733" spans="1:13" ht="15.75" hidden="1" thickBot="1">
      <c r="A733" s="85"/>
      <c r="B733" s="84"/>
      <c r="C733" s="84"/>
      <c r="D733" s="84"/>
      <c r="E733" s="96"/>
      <c r="F733" s="130" t="s">
        <v>68</v>
      </c>
      <c r="G733" s="130"/>
      <c r="H733" s="130"/>
      <c r="I733" s="130"/>
      <c r="J733" s="131"/>
      <c r="K733" s="132"/>
      <c r="L733" s="132"/>
      <c r="M733" s="131"/>
    </row>
    <row r="734" spans="1:13" ht="15.75" hidden="1" thickBot="1">
      <c r="A734" s="85"/>
      <c r="B734" s="84"/>
      <c r="C734" s="84"/>
      <c r="D734" s="84"/>
      <c r="E734" s="96"/>
      <c r="F734" s="86"/>
      <c r="G734" s="252" t="s">
        <v>23</v>
      </c>
      <c r="H734" s="252"/>
      <c r="I734" s="253"/>
      <c r="J734" s="94"/>
      <c r="K734" s="93"/>
      <c r="L734" s="93"/>
      <c r="M734" s="107">
        <f t="shared" ref="M734:M737" si="120">K734+L734</f>
        <v>0</v>
      </c>
    </row>
    <row r="735" spans="1:13" ht="15.75" hidden="1" thickBot="1">
      <c r="A735" s="85"/>
      <c r="B735" s="84"/>
      <c r="C735" s="84"/>
      <c r="D735" s="84"/>
      <c r="E735" s="96"/>
      <c r="F735" s="86"/>
      <c r="G735" s="252" t="s">
        <v>24</v>
      </c>
      <c r="H735" s="252"/>
      <c r="I735" s="253"/>
      <c r="J735" s="94"/>
      <c r="K735" s="93"/>
      <c r="L735" s="93"/>
      <c r="M735" s="107">
        <f t="shared" si="120"/>
        <v>0</v>
      </c>
    </row>
    <row r="736" spans="1:13" ht="15.75" hidden="1" thickBot="1">
      <c r="A736" s="85"/>
      <c r="B736" s="84"/>
      <c r="C736" s="84"/>
      <c r="D736" s="84"/>
      <c r="E736" s="96"/>
      <c r="F736" s="86"/>
      <c r="G736" s="252" t="s">
        <v>25</v>
      </c>
      <c r="H736" s="252"/>
      <c r="I736" s="253"/>
      <c r="J736" s="94"/>
      <c r="K736" s="93"/>
      <c r="L736" s="93"/>
      <c r="M736" s="107">
        <f t="shared" si="120"/>
        <v>0</v>
      </c>
    </row>
    <row r="737" spans="1:13" ht="15.75" hidden="1" thickBot="1">
      <c r="A737" s="85"/>
      <c r="B737" s="84"/>
      <c r="C737" s="84"/>
      <c r="D737" s="84"/>
      <c r="E737" s="96"/>
      <c r="F737" s="86"/>
      <c r="G737" s="254" t="s">
        <v>15</v>
      </c>
      <c r="H737" s="254"/>
      <c r="I737" s="255"/>
      <c r="J737" s="94"/>
      <c r="K737" s="93"/>
      <c r="L737" s="93"/>
      <c r="M737" s="107">
        <f t="shared" si="120"/>
        <v>0</v>
      </c>
    </row>
    <row r="738" spans="1:13" ht="15.75" hidden="1" thickBot="1">
      <c r="A738" s="85"/>
      <c r="B738" s="84"/>
      <c r="C738" s="84"/>
      <c r="D738" s="84"/>
      <c r="E738" s="96"/>
      <c r="F738" s="279" t="s">
        <v>66</v>
      </c>
      <c r="G738" s="279"/>
      <c r="H738" s="279"/>
      <c r="I738" s="279"/>
      <c r="J738" s="95">
        <f>SUM(J728:J737)</f>
        <v>0</v>
      </c>
      <c r="K738" s="95">
        <f>SUM(K728:K737)</f>
        <v>0</v>
      </c>
      <c r="L738" s="95">
        <f>SUM(L728:L737)</f>
        <v>0</v>
      </c>
      <c r="M738" s="124">
        <f>SUM(M728:M737)</f>
        <v>0</v>
      </c>
    </row>
    <row r="739" spans="1:13" ht="15.75" hidden="1" thickBot="1">
      <c r="A739" s="85"/>
      <c r="B739" s="84"/>
      <c r="C739" s="84"/>
      <c r="D739" s="84"/>
      <c r="E739" s="96"/>
      <c r="F739" s="86"/>
      <c r="G739" s="86"/>
      <c r="H739" s="86"/>
      <c r="I739" s="86"/>
      <c r="J739" s="94"/>
      <c r="K739" s="93"/>
      <c r="L739" s="93"/>
      <c r="M739" s="98"/>
    </row>
    <row r="740" spans="1:13" ht="16.5" hidden="1" thickTop="1" thickBot="1">
      <c r="A740" s="88"/>
      <c r="B740" s="89"/>
      <c r="C740" s="89"/>
      <c r="D740" s="89"/>
      <c r="E740" s="97"/>
      <c r="F740" s="256" t="s">
        <v>64</v>
      </c>
      <c r="G740" s="256"/>
      <c r="H740" s="256"/>
      <c r="I740" s="256"/>
      <c r="J740" s="100">
        <f>J738</f>
        <v>0</v>
      </c>
      <c r="K740" s="100"/>
      <c r="L740" s="100">
        <f>L738</f>
        <v>0</v>
      </c>
      <c r="M740" s="125">
        <f t="shared" ref="M740" si="121">M738</f>
        <v>0</v>
      </c>
    </row>
    <row r="741" spans="1:13" ht="15.75" hidden="1" thickBot="1">
      <c r="A741" s="81"/>
      <c r="B741" s="82"/>
      <c r="C741" s="82"/>
      <c r="D741" s="82"/>
      <c r="E741" s="83"/>
      <c r="F741" s="257" t="s">
        <v>77</v>
      </c>
      <c r="G741" s="258"/>
      <c r="H741" s="258"/>
      <c r="I741" s="258"/>
      <c r="J741" s="99"/>
      <c r="K741" s="108"/>
      <c r="L741" s="108"/>
      <c r="M741" s="123"/>
    </row>
    <row r="742" spans="1:13" ht="15.75" hidden="1" thickBot="1">
      <c r="A742" s="85"/>
      <c r="B742" s="84"/>
      <c r="C742" s="84"/>
      <c r="D742" s="84"/>
      <c r="E742" s="96"/>
      <c r="F742" s="130" t="s">
        <v>65</v>
      </c>
      <c r="G742" s="130"/>
      <c r="H742" s="130"/>
      <c r="I742" s="130"/>
      <c r="J742" s="131"/>
      <c r="K742" s="132"/>
      <c r="L742" s="132"/>
      <c r="M742" s="133"/>
    </row>
    <row r="743" spans="1:13" ht="15.75" hidden="1" thickBot="1">
      <c r="A743" s="85"/>
      <c r="B743" s="84"/>
      <c r="C743" s="84"/>
      <c r="D743" s="84"/>
      <c r="E743" s="96"/>
      <c r="F743" s="86"/>
      <c r="G743" s="86" t="s">
        <v>8</v>
      </c>
      <c r="H743" s="109"/>
      <c r="I743" s="86"/>
      <c r="J743" s="94"/>
      <c r="K743" s="93"/>
      <c r="L743" s="93"/>
      <c r="M743" s="107">
        <f>K743+L743</f>
        <v>0</v>
      </c>
    </row>
    <row r="744" spans="1:13" ht="15.75" hidden="1" thickBot="1">
      <c r="A744" s="85"/>
      <c r="B744" s="84"/>
      <c r="C744" s="84"/>
      <c r="D744" s="84"/>
      <c r="E744" s="96"/>
      <c r="F744" s="86"/>
      <c r="G744" s="86" t="s">
        <v>9</v>
      </c>
      <c r="H744" s="86"/>
      <c r="I744" s="86"/>
      <c r="J744" s="94"/>
      <c r="K744" s="93"/>
      <c r="L744" s="93"/>
      <c r="M744" s="107">
        <f t="shared" ref="M744:M747" si="122">K744+L744</f>
        <v>0</v>
      </c>
    </row>
    <row r="745" spans="1:13" ht="15.75" hidden="1" thickBot="1">
      <c r="A745" s="85"/>
      <c r="B745" s="84"/>
      <c r="C745" s="84"/>
      <c r="D745" s="84"/>
      <c r="E745" s="96"/>
      <c r="F745" s="86"/>
      <c r="G745" s="86" t="s">
        <v>10</v>
      </c>
      <c r="H745" s="86"/>
      <c r="I745" s="86"/>
      <c r="J745" s="94"/>
      <c r="K745" s="93"/>
      <c r="L745" s="93"/>
      <c r="M745" s="107">
        <f t="shared" si="122"/>
        <v>0</v>
      </c>
    </row>
    <row r="746" spans="1:13" ht="15.75" hidden="1" thickBot="1">
      <c r="A746" s="85"/>
      <c r="B746" s="84"/>
      <c r="C746" s="84"/>
      <c r="D746" s="84"/>
      <c r="E746" s="96"/>
      <c r="F746" s="86"/>
      <c r="G746" s="252" t="s">
        <v>11</v>
      </c>
      <c r="H746" s="252"/>
      <c r="I746" s="253"/>
      <c r="J746" s="94"/>
      <c r="K746" s="93"/>
      <c r="L746" s="93"/>
      <c r="M746" s="107">
        <f t="shared" si="122"/>
        <v>0</v>
      </c>
    </row>
    <row r="747" spans="1:13" ht="15.75" hidden="1" thickBot="1">
      <c r="A747" s="85"/>
      <c r="B747" s="84"/>
      <c r="C747" s="84"/>
      <c r="D747" s="84"/>
      <c r="E747" s="96"/>
      <c r="F747" s="86"/>
      <c r="G747" s="252" t="s">
        <v>12</v>
      </c>
      <c r="H747" s="252"/>
      <c r="I747" s="253"/>
      <c r="J747" s="94"/>
      <c r="K747" s="93"/>
      <c r="L747" s="93"/>
      <c r="M747" s="107">
        <f t="shared" si="122"/>
        <v>0</v>
      </c>
    </row>
    <row r="748" spans="1:13" ht="15.75" hidden="1" thickBot="1">
      <c r="A748" s="85"/>
      <c r="B748" s="84"/>
      <c r="C748" s="84"/>
      <c r="D748" s="84"/>
      <c r="E748" s="96"/>
      <c r="F748" s="130" t="s">
        <v>68</v>
      </c>
      <c r="G748" s="130"/>
      <c r="H748" s="130"/>
      <c r="I748" s="130"/>
      <c r="J748" s="131"/>
      <c r="K748" s="132"/>
      <c r="L748" s="132"/>
      <c r="M748" s="131"/>
    </row>
    <row r="749" spans="1:13" ht="15.75" hidden="1" thickBot="1">
      <c r="A749" s="85"/>
      <c r="B749" s="84"/>
      <c r="C749" s="84"/>
      <c r="D749" s="84"/>
      <c r="E749" s="96"/>
      <c r="F749" s="86"/>
      <c r="G749" s="252" t="s">
        <v>23</v>
      </c>
      <c r="H749" s="252"/>
      <c r="I749" s="253"/>
      <c r="J749" s="94"/>
      <c r="K749" s="93"/>
      <c r="L749" s="93"/>
      <c r="M749" s="107">
        <f t="shared" ref="M749:M752" si="123">K749+L749</f>
        <v>0</v>
      </c>
    </row>
    <row r="750" spans="1:13" ht="15.75" hidden="1" thickBot="1">
      <c r="A750" s="85"/>
      <c r="B750" s="84"/>
      <c r="C750" s="84"/>
      <c r="D750" s="84"/>
      <c r="E750" s="96"/>
      <c r="F750" s="86"/>
      <c r="G750" s="252" t="s">
        <v>24</v>
      </c>
      <c r="H750" s="252"/>
      <c r="I750" s="253"/>
      <c r="J750" s="94"/>
      <c r="K750" s="93"/>
      <c r="L750" s="93"/>
      <c r="M750" s="107">
        <f t="shared" si="123"/>
        <v>0</v>
      </c>
    </row>
    <row r="751" spans="1:13" ht="15.75" hidden="1" thickBot="1">
      <c r="A751" s="85"/>
      <c r="B751" s="84"/>
      <c r="C751" s="84"/>
      <c r="D751" s="84"/>
      <c r="E751" s="96"/>
      <c r="F751" s="86"/>
      <c r="G751" s="252" t="s">
        <v>25</v>
      </c>
      <c r="H751" s="252"/>
      <c r="I751" s="253"/>
      <c r="J751" s="94"/>
      <c r="K751" s="93"/>
      <c r="L751" s="93"/>
      <c r="M751" s="107">
        <f t="shared" si="123"/>
        <v>0</v>
      </c>
    </row>
    <row r="752" spans="1:13" ht="15.75" hidden="1" thickBot="1">
      <c r="A752" s="85"/>
      <c r="B752" s="84"/>
      <c r="C752" s="84"/>
      <c r="D752" s="84"/>
      <c r="E752" s="96"/>
      <c r="F752" s="86"/>
      <c r="G752" s="254" t="s">
        <v>15</v>
      </c>
      <c r="H752" s="254"/>
      <c r="I752" s="255"/>
      <c r="J752" s="94"/>
      <c r="K752" s="93"/>
      <c r="L752" s="93"/>
      <c r="M752" s="107">
        <f t="shared" si="123"/>
        <v>0</v>
      </c>
    </row>
    <row r="753" spans="1:13" ht="15.75" hidden="1" thickBot="1">
      <c r="A753" s="85"/>
      <c r="B753" s="84"/>
      <c r="C753" s="84"/>
      <c r="D753" s="84"/>
      <c r="E753" s="96"/>
      <c r="F753" s="279" t="s">
        <v>66</v>
      </c>
      <c r="G753" s="279"/>
      <c r="H753" s="279"/>
      <c r="I753" s="279"/>
      <c r="J753" s="95">
        <f>SUM(J743:J752)</f>
        <v>0</v>
      </c>
      <c r="K753" s="95">
        <f>SUM(K743:K752)</f>
        <v>0</v>
      </c>
      <c r="L753" s="95">
        <f>SUM(L743:L752)</f>
        <v>0</v>
      </c>
      <c r="M753" s="124">
        <f>SUM(M743:M752)</f>
        <v>0</v>
      </c>
    </row>
    <row r="754" spans="1:13" ht="15.75" hidden="1" thickBot="1">
      <c r="A754" s="85"/>
      <c r="B754" s="84"/>
      <c r="C754" s="84"/>
      <c r="D754" s="84"/>
      <c r="E754" s="96"/>
      <c r="F754" s="86"/>
      <c r="G754" s="86"/>
      <c r="H754" s="86"/>
      <c r="I754" s="86"/>
      <c r="J754" s="94"/>
      <c r="K754" s="93"/>
      <c r="L754" s="93"/>
      <c r="M754" s="98"/>
    </row>
    <row r="755" spans="1:13" ht="16.5" hidden="1" thickTop="1" thickBot="1">
      <c r="A755" s="88"/>
      <c r="B755" s="89"/>
      <c r="C755" s="89"/>
      <c r="D755" s="89"/>
      <c r="E755" s="97"/>
      <c r="F755" s="256" t="s">
        <v>64</v>
      </c>
      <c r="G755" s="256"/>
      <c r="H755" s="256"/>
      <c r="I755" s="256"/>
      <c r="J755" s="100">
        <f>J753</f>
        <v>0</v>
      </c>
      <c r="K755" s="100"/>
      <c r="L755" s="100">
        <f>L753</f>
        <v>0</v>
      </c>
      <c r="M755" s="125">
        <f t="shared" ref="M755" si="124">M753</f>
        <v>0</v>
      </c>
    </row>
    <row r="756" spans="1:13" ht="15.75" hidden="1" thickBot="1">
      <c r="A756" s="81"/>
      <c r="B756" s="82"/>
      <c r="C756" s="82"/>
      <c r="D756" s="82"/>
      <c r="E756" s="83"/>
      <c r="F756" s="257" t="s">
        <v>77</v>
      </c>
      <c r="G756" s="258"/>
      <c r="H756" s="258"/>
      <c r="I756" s="258"/>
      <c r="J756" s="99"/>
      <c r="K756" s="108"/>
      <c r="L756" s="108"/>
      <c r="M756" s="123"/>
    </row>
    <row r="757" spans="1:13" ht="15.75" hidden="1" thickBot="1">
      <c r="A757" s="85"/>
      <c r="B757" s="84"/>
      <c r="C757" s="84"/>
      <c r="D757" s="84"/>
      <c r="E757" s="96"/>
      <c r="F757" s="130" t="s">
        <v>65</v>
      </c>
      <c r="G757" s="130"/>
      <c r="H757" s="130"/>
      <c r="I757" s="130"/>
      <c r="J757" s="131"/>
      <c r="K757" s="132"/>
      <c r="L757" s="132"/>
      <c r="M757" s="133"/>
    </row>
    <row r="758" spans="1:13" ht="15.75" hidden="1" thickBot="1">
      <c r="A758" s="85"/>
      <c r="B758" s="84"/>
      <c r="C758" s="84"/>
      <c r="D758" s="84"/>
      <c r="E758" s="96"/>
      <c r="F758" s="86"/>
      <c r="G758" s="86" t="s">
        <v>8</v>
      </c>
      <c r="H758" s="109"/>
      <c r="I758" s="86"/>
      <c r="J758" s="94"/>
      <c r="K758" s="93"/>
      <c r="L758" s="93"/>
      <c r="M758" s="107">
        <f>K758+L758</f>
        <v>0</v>
      </c>
    </row>
    <row r="759" spans="1:13" ht="15.75" hidden="1" thickBot="1">
      <c r="A759" s="85"/>
      <c r="B759" s="84"/>
      <c r="C759" s="84"/>
      <c r="D759" s="84"/>
      <c r="E759" s="96"/>
      <c r="F759" s="86"/>
      <c r="G759" s="86" t="s">
        <v>9</v>
      </c>
      <c r="H759" s="86"/>
      <c r="I759" s="86"/>
      <c r="J759" s="94"/>
      <c r="K759" s="93"/>
      <c r="L759" s="93"/>
      <c r="M759" s="107">
        <f t="shared" ref="M759:M762" si="125">K759+L759</f>
        <v>0</v>
      </c>
    </row>
    <row r="760" spans="1:13" ht="15.75" hidden="1" thickBot="1">
      <c r="A760" s="85"/>
      <c r="B760" s="84"/>
      <c r="C760" s="84"/>
      <c r="D760" s="84"/>
      <c r="E760" s="96"/>
      <c r="F760" s="86"/>
      <c r="G760" s="86" t="s">
        <v>10</v>
      </c>
      <c r="H760" s="86"/>
      <c r="I760" s="86"/>
      <c r="J760" s="94"/>
      <c r="K760" s="93"/>
      <c r="L760" s="93"/>
      <c r="M760" s="107">
        <f t="shared" si="125"/>
        <v>0</v>
      </c>
    </row>
    <row r="761" spans="1:13" ht="15.75" hidden="1" thickBot="1">
      <c r="A761" s="85"/>
      <c r="B761" s="84"/>
      <c r="C761" s="84"/>
      <c r="D761" s="84"/>
      <c r="E761" s="96"/>
      <c r="F761" s="86"/>
      <c r="G761" s="252" t="s">
        <v>11</v>
      </c>
      <c r="H761" s="252"/>
      <c r="I761" s="253"/>
      <c r="J761" s="94"/>
      <c r="K761" s="93"/>
      <c r="L761" s="93"/>
      <c r="M761" s="107">
        <f t="shared" si="125"/>
        <v>0</v>
      </c>
    </row>
    <row r="762" spans="1:13" ht="15.75" hidden="1" thickBot="1">
      <c r="A762" s="85"/>
      <c r="B762" s="84"/>
      <c r="C762" s="84"/>
      <c r="D762" s="84"/>
      <c r="E762" s="96"/>
      <c r="F762" s="86"/>
      <c r="G762" s="252" t="s">
        <v>12</v>
      </c>
      <c r="H762" s="252"/>
      <c r="I762" s="253"/>
      <c r="J762" s="94"/>
      <c r="K762" s="93"/>
      <c r="L762" s="93"/>
      <c r="M762" s="107">
        <f t="shared" si="125"/>
        <v>0</v>
      </c>
    </row>
    <row r="763" spans="1:13" ht="15.75" hidden="1" thickBot="1">
      <c r="A763" s="85"/>
      <c r="B763" s="84"/>
      <c r="C763" s="84"/>
      <c r="D763" s="84"/>
      <c r="E763" s="96"/>
      <c r="F763" s="130" t="s">
        <v>68</v>
      </c>
      <c r="G763" s="130"/>
      <c r="H763" s="130"/>
      <c r="I763" s="130"/>
      <c r="J763" s="131"/>
      <c r="K763" s="132"/>
      <c r="L763" s="132"/>
      <c r="M763" s="131"/>
    </row>
    <row r="764" spans="1:13" ht="15.75" hidden="1" thickBot="1">
      <c r="A764" s="85"/>
      <c r="B764" s="84"/>
      <c r="C764" s="84"/>
      <c r="D764" s="84"/>
      <c r="E764" s="96"/>
      <c r="F764" s="86"/>
      <c r="G764" s="252" t="s">
        <v>23</v>
      </c>
      <c r="H764" s="252"/>
      <c r="I764" s="253"/>
      <c r="J764" s="94"/>
      <c r="K764" s="93"/>
      <c r="L764" s="93"/>
      <c r="M764" s="107">
        <f t="shared" ref="M764:M767" si="126">K764+L764</f>
        <v>0</v>
      </c>
    </row>
    <row r="765" spans="1:13" ht="15.75" hidden="1" thickBot="1">
      <c r="A765" s="85"/>
      <c r="B765" s="84"/>
      <c r="C765" s="84"/>
      <c r="D765" s="84"/>
      <c r="E765" s="96"/>
      <c r="F765" s="86"/>
      <c r="G765" s="252" t="s">
        <v>24</v>
      </c>
      <c r="H765" s="252"/>
      <c r="I765" s="253"/>
      <c r="J765" s="94"/>
      <c r="K765" s="93"/>
      <c r="L765" s="93"/>
      <c r="M765" s="107">
        <f t="shared" si="126"/>
        <v>0</v>
      </c>
    </row>
    <row r="766" spans="1:13" ht="15.75" hidden="1" thickBot="1">
      <c r="A766" s="85"/>
      <c r="B766" s="84"/>
      <c r="C766" s="84"/>
      <c r="D766" s="84"/>
      <c r="E766" s="96"/>
      <c r="F766" s="86"/>
      <c r="G766" s="252" t="s">
        <v>25</v>
      </c>
      <c r="H766" s="252"/>
      <c r="I766" s="253"/>
      <c r="J766" s="94"/>
      <c r="K766" s="93"/>
      <c r="L766" s="93"/>
      <c r="M766" s="107">
        <f t="shared" si="126"/>
        <v>0</v>
      </c>
    </row>
    <row r="767" spans="1:13" ht="15.75" hidden="1" thickBot="1">
      <c r="A767" s="85"/>
      <c r="B767" s="84"/>
      <c r="C767" s="84"/>
      <c r="D767" s="84"/>
      <c r="E767" s="96"/>
      <c r="F767" s="86"/>
      <c r="G767" s="254" t="s">
        <v>15</v>
      </c>
      <c r="H767" s="254"/>
      <c r="I767" s="255"/>
      <c r="J767" s="94"/>
      <c r="K767" s="93"/>
      <c r="L767" s="93"/>
      <c r="M767" s="107">
        <f t="shared" si="126"/>
        <v>0</v>
      </c>
    </row>
    <row r="768" spans="1:13" ht="15.75" hidden="1" thickBot="1">
      <c r="A768" s="85"/>
      <c r="B768" s="84"/>
      <c r="C768" s="84"/>
      <c r="D768" s="84"/>
      <c r="E768" s="96"/>
      <c r="F768" s="279" t="s">
        <v>66</v>
      </c>
      <c r="G768" s="279"/>
      <c r="H768" s="279"/>
      <c r="I768" s="279"/>
      <c r="J768" s="95">
        <f>SUM(J758:J767)</f>
        <v>0</v>
      </c>
      <c r="K768" s="95">
        <f>SUM(K758:K767)</f>
        <v>0</v>
      </c>
      <c r="L768" s="95">
        <f>SUM(L758:L767)</f>
        <v>0</v>
      </c>
      <c r="M768" s="124">
        <f>SUM(M758:M767)</f>
        <v>0</v>
      </c>
    </row>
    <row r="769" spans="1:13" ht="15.75" hidden="1" thickBot="1">
      <c r="A769" s="85"/>
      <c r="B769" s="84"/>
      <c r="C769" s="84"/>
      <c r="D769" s="84"/>
      <c r="E769" s="96"/>
      <c r="F769" s="86"/>
      <c r="G769" s="86"/>
      <c r="H769" s="86"/>
      <c r="I769" s="86"/>
      <c r="J769" s="94"/>
      <c r="K769" s="93"/>
      <c r="L769" s="93"/>
      <c r="M769" s="98"/>
    </row>
    <row r="770" spans="1:13" ht="16.5" hidden="1" thickTop="1" thickBot="1">
      <c r="A770" s="88"/>
      <c r="B770" s="89"/>
      <c r="C770" s="89"/>
      <c r="D770" s="89"/>
      <c r="E770" s="97"/>
      <c r="F770" s="256" t="s">
        <v>64</v>
      </c>
      <c r="G770" s="256"/>
      <c r="H770" s="256"/>
      <c r="I770" s="256"/>
      <c r="J770" s="100">
        <f>J768</f>
        <v>0</v>
      </c>
      <c r="K770" s="100"/>
      <c r="L770" s="100">
        <f>L768</f>
        <v>0</v>
      </c>
      <c r="M770" s="125">
        <f t="shared" ref="M770" si="127">M768</f>
        <v>0</v>
      </c>
    </row>
    <row r="771" spans="1:13" ht="15.75" hidden="1" thickBot="1">
      <c r="A771" s="81"/>
      <c r="B771" s="82"/>
      <c r="C771" s="82"/>
      <c r="D771" s="82"/>
      <c r="E771" s="83"/>
      <c r="F771" s="257" t="s">
        <v>77</v>
      </c>
      <c r="G771" s="258"/>
      <c r="H771" s="258"/>
      <c r="I771" s="258"/>
      <c r="J771" s="99"/>
      <c r="K771" s="108"/>
      <c r="L771" s="108"/>
      <c r="M771" s="123"/>
    </row>
    <row r="772" spans="1:13" ht="15.75" hidden="1" thickBot="1">
      <c r="A772" s="85"/>
      <c r="B772" s="84"/>
      <c r="C772" s="84"/>
      <c r="D772" s="84"/>
      <c r="E772" s="96"/>
      <c r="F772" s="130" t="s">
        <v>65</v>
      </c>
      <c r="G772" s="130"/>
      <c r="H772" s="130"/>
      <c r="I772" s="130"/>
      <c r="J772" s="131"/>
      <c r="K772" s="132"/>
      <c r="L772" s="132"/>
      <c r="M772" s="133"/>
    </row>
    <row r="773" spans="1:13" ht="15.75" hidden="1" thickBot="1">
      <c r="A773" s="85"/>
      <c r="B773" s="84"/>
      <c r="C773" s="84"/>
      <c r="D773" s="84"/>
      <c r="E773" s="96"/>
      <c r="F773" s="86"/>
      <c r="G773" s="86" t="s">
        <v>8</v>
      </c>
      <c r="H773" s="109"/>
      <c r="I773" s="86"/>
      <c r="J773" s="94"/>
      <c r="K773" s="93"/>
      <c r="L773" s="93"/>
      <c r="M773" s="107">
        <f>K773+L773</f>
        <v>0</v>
      </c>
    </row>
    <row r="774" spans="1:13" ht="15.75" hidden="1" thickBot="1">
      <c r="A774" s="85"/>
      <c r="B774" s="84"/>
      <c r="C774" s="84"/>
      <c r="D774" s="84"/>
      <c r="E774" s="96"/>
      <c r="F774" s="86"/>
      <c r="G774" s="86" t="s">
        <v>9</v>
      </c>
      <c r="H774" s="86"/>
      <c r="I774" s="86"/>
      <c r="J774" s="94"/>
      <c r="K774" s="93"/>
      <c r="L774" s="93"/>
      <c r="M774" s="107">
        <f t="shared" ref="M774:M777" si="128">K774+L774</f>
        <v>0</v>
      </c>
    </row>
    <row r="775" spans="1:13" ht="15.75" hidden="1" thickBot="1">
      <c r="A775" s="85"/>
      <c r="B775" s="84"/>
      <c r="C775" s="84"/>
      <c r="D775" s="84"/>
      <c r="E775" s="96"/>
      <c r="F775" s="86"/>
      <c r="G775" s="86" t="s">
        <v>10</v>
      </c>
      <c r="H775" s="86"/>
      <c r="I775" s="86"/>
      <c r="J775" s="94"/>
      <c r="K775" s="93"/>
      <c r="L775" s="93"/>
      <c r="M775" s="107">
        <f t="shared" si="128"/>
        <v>0</v>
      </c>
    </row>
    <row r="776" spans="1:13" ht="15.75" hidden="1" thickBot="1">
      <c r="A776" s="85"/>
      <c r="B776" s="84"/>
      <c r="C776" s="84"/>
      <c r="D776" s="84"/>
      <c r="E776" s="96"/>
      <c r="F776" s="86"/>
      <c r="G776" s="252" t="s">
        <v>11</v>
      </c>
      <c r="H776" s="252"/>
      <c r="I776" s="253"/>
      <c r="J776" s="94"/>
      <c r="K776" s="93"/>
      <c r="L776" s="93"/>
      <c r="M776" s="107">
        <f t="shared" si="128"/>
        <v>0</v>
      </c>
    </row>
    <row r="777" spans="1:13" ht="15.75" hidden="1" thickBot="1">
      <c r="A777" s="85"/>
      <c r="B777" s="84"/>
      <c r="C777" s="84"/>
      <c r="D777" s="84"/>
      <c r="E777" s="96"/>
      <c r="F777" s="86"/>
      <c r="G777" s="252" t="s">
        <v>12</v>
      </c>
      <c r="H777" s="252"/>
      <c r="I777" s="253"/>
      <c r="J777" s="94"/>
      <c r="K777" s="93"/>
      <c r="L777" s="93"/>
      <c r="M777" s="107">
        <f t="shared" si="128"/>
        <v>0</v>
      </c>
    </row>
    <row r="778" spans="1:13" ht="15.75" hidden="1" thickBot="1">
      <c r="A778" s="85"/>
      <c r="B778" s="84"/>
      <c r="C778" s="84"/>
      <c r="D778" s="84"/>
      <c r="E778" s="96"/>
      <c r="F778" s="130" t="s">
        <v>68</v>
      </c>
      <c r="G778" s="130"/>
      <c r="H778" s="130"/>
      <c r="I778" s="130"/>
      <c r="J778" s="131"/>
      <c r="K778" s="132"/>
      <c r="L778" s="132"/>
      <c r="M778" s="131"/>
    </row>
    <row r="779" spans="1:13" ht="15.75" hidden="1" thickBot="1">
      <c r="A779" s="85"/>
      <c r="B779" s="84"/>
      <c r="C779" s="84"/>
      <c r="D779" s="84"/>
      <c r="E779" s="96"/>
      <c r="F779" s="86"/>
      <c r="G779" s="252" t="s">
        <v>23</v>
      </c>
      <c r="H779" s="252"/>
      <c r="I779" s="253"/>
      <c r="J779" s="94"/>
      <c r="K779" s="93"/>
      <c r="L779" s="93"/>
      <c r="M779" s="107">
        <f t="shared" ref="M779:M782" si="129">K779+L779</f>
        <v>0</v>
      </c>
    </row>
    <row r="780" spans="1:13" ht="15.75" hidden="1" thickBot="1">
      <c r="A780" s="85"/>
      <c r="B780" s="84"/>
      <c r="C780" s="84"/>
      <c r="D780" s="84"/>
      <c r="E780" s="96"/>
      <c r="F780" s="86"/>
      <c r="G780" s="252" t="s">
        <v>24</v>
      </c>
      <c r="H780" s="252"/>
      <c r="I780" s="253"/>
      <c r="J780" s="94"/>
      <c r="K780" s="93"/>
      <c r="L780" s="93"/>
      <c r="M780" s="107">
        <f t="shared" si="129"/>
        <v>0</v>
      </c>
    </row>
    <row r="781" spans="1:13" ht="15.75" hidden="1" thickBot="1">
      <c r="A781" s="85"/>
      <c r="B781" s="84"/>
      <c r="C781" s="84"/>
      <c r="D781" s="84"/>
      <c r="E781" s="96"/>
      <c r="F781" s="86"/>
      <c r="G781" s="252" t="s">
        <v>25</v>
      </c>
      <c r="H781" s="252"/>
      <c r="I781" s="253"/>
      <c r="J781" s="94"/>
      <c r="K781" s="93"/>
      <c r="L781" s="93"/>
      <c r="M781" s="107">
        <f t="shared" si="129"/>
        <v>0</v>
      </c>
    </row>
    <row r="782" spans="1:13" ht="15.75" hidden="1" thickBot="1">
      <c r="A782" s="85"/>
      <c r="B782" s="84"/>
      <c r="C782" s="84"/>
      <c r="D782" s="84"/>
      <c r="E782" s="96"/>
      <c r="F782" s="86"/>
      <c r="G782" s="254" t="s">
        <v>15</v>
      </c>
      <c r="H782" s="254"/>
      <c r="I782" s="255"/>
      <c r="J782" s="94"/>
      <c r="K782" s="93"/>
      <c r="L782" s="93"/>
      <c r="M782" s="107">
        <f t="shared" si="129"/>
        <v>0</v>
      </c>
    </row>
    <row r="783" spans="1:13" ht="15.75" hidden="1" thickBot="1">
      <c r="A783" s="85"/>
      <c r="B783" s="84"/>
      <c r="C783" s="84"/>
      <c r="D783" s="84"/>
      <c r="E783" s="96"/>
      <c r="F783" s="279" t="s">
        <v>66</v>
      </c>
      <c r="G783" s="279"/>
      <c r="H783" s="279"/>
      <c r="I783" s="279"/>
      <c r="J783" s="95">
        <f>SUM(J773:J782)</f>
        <v>0</v>
      </c>
      <c r="K783" s="95">
        <f>SUM(K773:K782)</f>
        <v>0</v>
      </c>
      <c r="L783" s="95">
        <f>SUM(L773:L782)</f>
        <v>0</v>
      </c>
      <c r="M783" s="124">
        <f>SUM(M773:M782)</f>
        <v>0</v>
      </c>
    </row>
    <row r="784" spans="1:13" ht="15.75" hidden="1" thickBot="1">
      <c r="A784" s="85"/>
      <c r="B784" s="84"/>
      <c r="C784" s="84"/>
      <c r="D784" s="84"/>
      <c r="E784" s="96"/>
      <c r="F784" s="86"/>
      <c r="G784" s="86"/>
      <c r="H784" s="86"/>
      <c r="I784" s="86"/>
      <c r="J784" s="94"/>
      <c r="K784" s="93"/>
      <c r="L784" s="93"/>
      <c r="M784" s="98"/>
    </row>
    <row r="785" spans="1:13" ht="16.5" hidden="1" thickTop="1" thickBot="1">
      <c r="A785" s="88"/>
      <c r="B785" s="89"/>
      <c r="C785" s="89"/>
      <c r="D785" s="89"/>
      <c r="E785" s="97"/>
      <c r="F785" s="256" t="s">
        <v>64</v>
      </c>
      <c r="G785" s="256"/>
      <c r="H785" s="256"/>
      <c r="I785" s="256"/>
      <c r="J785" s="100">
        <f>J783</f>
        <v>0</v>
      </c>
      <c r="K785" s="100"/>
      <c r="L785" s="100">
        <f>L783</f>
        <v>0</v>
      </c>
      <c r="M785" s="125">
        <f t="shared" ref="M785" si="130">M783</f>
        <v>0</v>
      </c>
    </row>
    <row r="786" spans="1:13" ht="15.75" hidden="1" thickBot="1">
      <c r="A786" s="81"/>
      <c r="B786" s="82"/>
      <c r="C786" s="82"/>
      <c r="D786" s="82"/>
      <c r="E786" s="83"/>
      <c r="F786" s="257" t="s">
        <v>77</v>
      </c>
      <c r="G786" s="258"/>
      <c r="H786" s="258"/>
      <c r="I786" s="258"/>
      <c r="J786" s="99"/>
      <c r="K786" s="108"/>
      <c r="L786" s="108"/>
      <c r="M786" s="123"/>
    </row>
    <row r="787" spans="1:13" ht="15.75" hidden="1" thickBot="1">
      <c r="A787" s="85"/>
      <c r="B787" s="84"/>
      <c r="C787" s="84"/>
      <c r="D787" s="84"/>
      <c r="E787" s="96"/>
      <c r="F787" s="130" t="s">
        <v>65</v>
      </c>
      <c r="G787" s="130"/>
      <c r="H787" s="130"/>
      <c r="I787" s="130"/>
      <c r="J787" s="131"/>
      <c r="K787" s="132"/>
      <c r="L787" s="132"/>
      <c r="M787" s="133"/>
    </row>
    <row r="788" spans="1:13" ht="15.75" hidden="1" thickBot="1">
      <c r="A788" s="85"/>
      <c r="B788" s="84"/>
      <c r="C788" s="84"/>
      <c r="D788" s="84"/>
      <c r="E788" s="96"/>
      <c r="F788" s="86"/>
      <c r="G788" s="86" t="s">
        <v>8</v>
      </c>
      <c r="H788" s="109"/>
      <c r="I788" s="86"/>
      <c r="J788" s="94"/>
      <c r="K788" s="93"/>
      <c r="L788" s="93"/>
      <c r="M788" s="107">
        <f>K788+L788</f>
        <v>0</v>
      </c>
    </row>
    <row r="789" spans="1:13" ht="15.75" hidden="1" thickBot="1">
      <c r="A789" s="85"/>
      <c r="B789" s="84"/>
      <c r="C789" s="84"/>
      <c r="D789" s="84"/>
      <c r="E789" s="96"/>
      <c r="F789" s="86"/>
      <c r="G789" s="86" t="s">
        <v>9</v>
      </c>
      <c r="H789" s="86"/>
      <c r="I789" s="86"/>
      <c r="J789" s="94"/>
      <c r="K789" s="93"/>
      <c r="L789" s="93"/>
      <c r="M789" s="107">
        <f t="shared" ref="M789:M792" si="131">K789+L789</f>
        <v>0</v>
      </c>
    </row>
    <row r="790" spans="1:13" ht="15.75" hidden="1" thickBot="1">
      <c r="A790" s="85"/>
      <c r="B790" s="84"/>
      <c r="C790" s="84"/>
      <c r="D790" s="84"/>
      <c r="E790" s="96"/>
      <c r="F790" s="86"/>
      <c r="G790" s="86" t="s">
        <v>10</v>
      </c>
      <c r="H790" s="86"/>
      <c r="I790" s="86"/>
      <c r="J790" s="94"/>
      <c r="K790" s="93"/>
      <c r="L790" s="93"/>
      <c r="M790" s="107">
        <f t="shared" si="131"/>
        <v>0</v>
      </c>
    </row>
    <row r="791" spans="1:13" ht="15.75" hidden="1" thickBot="1">
      <c r="A791" s="85"/>
      <c r="B791" s="84"/>
      <c r="C791" s="84"/>
      <c r="D791" s="84"/>
      <c r="E791" s="96"/>
      <c r="F791" s="86"/>
      <c r="G791" s="252" t="s">
        <v>11</v>
      </c>
      <c r="H791" s="252"/>
      <c r="I791" s="253"/>
      <c r="J791" s="94"/>
      <c r="K791" s="93"/>
      <c r="L791" s="93"/>
      <c r="M791" s="107">
        <f t="shared" si="131"/>
        <v>0</v>
      </c>
    </row>
    <row r="792" spans="1:13" ht="15.75" hidden="1" thickBot="1">
      <c r="A792" s="85"/>
      <c r="B792" s="84"/>
      <c r="C792" s="84"/>
      <c r="D792" s="84"/>
      <c r="E792" s="96"/>
      <c r="F792" s="86"/>
      <c r="G792" s="252" t="s">
        <v>12</v>
      </c>
      <c r="H792" s="252"/>
      <c r="I792" s="253"/>
      <c r="J792" s="94"/>
      <c r="K792" s="93"/>
      <c r="L792" s="93"/>
      <c r="M792" s="107">
        <f t="shared" si="131"/>
        <v>0</v>
      </c>
    </row>
    <row r="793" spans="1:13" ht="15.75" hidden="1" thickBot="1">
      <c r="A793" s="85"/>
      <c r="B793" s="84"/>
      <c r="C793" s="84"/>
      <c r="D793" s="84"/>
      <c r="E793" s="96"/>
      <c r="F793" s="130" t="s">
        <v>68</v>
      </c>
      <c r="G793" s="130"/>
      <c r="H793" s="130"/>
      <c r="I793" s="130"/>
      <c r="J793" s="131"/>
      <c r="K793" s="132"/>
      <c r="L793" s="132"/>
      <c r="M793" s="131"/>
    </row>
    <row r="794" spans="1:13" ht="15.75" hidden="1" thickBot="1">
      <c r="A794" s="85"/>
      <c r="B794" s="84"/>
      <c r="C794" s="84"/>
      <c r="D794" s="84"/>
      <c r="E794" s="96"/>
      <c r="F794" s="86"/>
      <c r="G794" s="252" t="s">
        <v>23</v>
      </c>
      <c r="H794" s="252"/>
      <c r="I794" s="253"/>
      <c r="J794" s="94"/>
      <c r="K794" s="93"/>
      <c r="L794" s="93"/>
      <c r="M794" s="107">
        <f t="shared" ref="M794:M797" si="132">K794+L794</f>
        <v>0</v>
      </c>
    </row>
    <row r="795" spans="1:13" ht="15.75" hidden="1" thickBot="1">
      <c r="A795" s="85"/>
      <c r="B795" s="84"/>
      <c r="C795" s="84"/>
      <c r="D795" s="84"/>
      <c r="E795" s="96"/>
      <c r="F795" s="86"/>
      <c r="G795" s="252" t="s">
        <v>24</v>
      </c>
      <c r="H795" s="252"/>
      <c r="I795" s="253"/>
      <c r="J795" s="94"/>
      <c r="K795" s="93"/>
      <c r="L795" s="93"/>
      <c r="M795" s="107">
        <f t="shared" si="132"/>
        <v>0</v>
      </c>
    </row>
    <row r="796" spans="1:13" ht="15.75" hidden="1" thickBot="1">
      <c r="A796" s="85"/>
      <c r="B796" s="84"/>
      <c r="C796" s="84"/>
      <c r="D796" s="84"/>
      <c r="E796" s="96"/>
      <c r="F796" s="86"/>
      <c r="G796" s="252" t="s">
        <v>25</v>
      </c>
      <c r="H796" s="252"/>
      <c r="I796" s="253"/>
      <c r="J796" s="94"/>
      <c r="K796" s="93"/>
      <c r="L796" s="93"/>
      <c r="M796" s="107">
        <f t="shared" si="132"/>
        <v>0</v>
      </c>
    </row>
    <row r="797" spans="1:13" ht="15.75" hidden="1" thickBot="1">
      <c r="A797" s="85"/>
      <c r="B797" s="84"/>
      <c r="C797" s="84"/>
      <c r="D797" s="84"/>
      <c r="E797" s="96"/>
      <c r="F797" s="86"/>
      <c r="G797" s="254" t="s">
        <v>15</v>
      </c>
      <c r="H797" s="254"/>
      <c r="I797" s="255"/>
      <c r="J797" s="94"/>
      <c r="K797" s="93"/>
      <c r="L797" s="93"/>
      <c r="M797" s="107">
        <f t="shared" si="132"/>
        <v>0</v>
      </c>
    </row>
    <row r="798" spans="1:13" ht="15.75" hidden="1" thickBot="1">
      <c r="A798" s="85"/>
      <c r="B798" s="84"/>
      <c r="C798" s="84"/>
      <c r="D798" s="84"/>
      <c r="E798" s="96"/>
      <c r="F798" s="279" t="s">
        <v>66</v>
      </c>
      <c r="G798" s="279"/>
      <c r="H798" s="279"/>
      <c r="I798" s="279"/>
      <c r="J798" s="95">
        <f>SUM(J788:J797)</f>
        <v>0</v>
      </c>
      <c r="K798" s="95">
        <f>SUM(K788:K797)</f>
        <v>0</v>
      </c>
      <c r="L798" s="95">
        <f>SUM(L788:L797)</f>
        <v>0</v>
      </c>
      <c r="M798" s="124">
        <f>SUM(M788:M797)</f>
        <v>0</v>
      </c>
    </row>
    <row r="799" spans="1:13" ht="15.75" hidden="1" thickBot="1">
      <c r="A799" s="85"/>
      <c r="B799" s="84"/>
      <c r="C799" s="84"/>
      <c r="D799" s="84"/>
      <c r="E799" s="96"/>
      <c r="F799" s="86"/>
      <c r="G799" s="86"/>
      <c r="H799" s="86"/>
      <c r="I799" s="86"/>
      <c r="J799" s="94"/>
      <c r="K799" s="93"/>
      <c r="L799" s="93"/>
      <c r="M799" s="98"/>
    </row>
    <row r="800" spans="1:13" ht="16.5" hidden="1" thickTop="1" thickBot="1">
      <c r="A800" s="88"/>
      <c r="B800" s="89"/>
      <c r="C800" s="89"/>
      <c r="D800" s="89"/>
      <c r="E800" s="97"/>
      <c r="F800" s="256" t="s">
        <v>64</v>
      </c>
      <c r="G800" s="256"/>
      <c r="H800" s="256"/>
      <c r="I800" s="256"/>
      <c r="J800" s="100">
        <f>J798</f>
        <v>0</v>
      </c>
      <c r="K800" s="100"/>
      <c r="L800" s="100">
        <f>L798</f>
        <v>0</v>
      </c>
      <c r="M800" s="125">
        <f t="shared" ref="M800" si="133">M798</f>
        <v>0</v>
      </c>
    </row>
    <row r="801" spans="1:13" ht="15.75" hidden="1" thickBot="1">
      <c r="A801" s="81"/>
      <c r="B801" s="82"/>
      <c r="C801" s="82"/>
      <c r="D801" s="82"/>
      <c r="E801" s="83"/>
      <c r="F801" s="257" t="s">
        <v>77</v>
      </c>
      <c r="G801" s="258"/>
      <c r="H801" s="258"/>
      <c r="I801" s="258"/>
      <c r="J801" s="99"/>
      <c r="K801" s="108"/>
      <c r="L801" s="108"/>
      <c r="M801" s="123"/>
    </row>
    <row r="802" spans="1:13" ht="15.75" hidden="1" thickBot="1">
      <c r="A802" s="85"/>
      <c r="B802" s="84"/>
      <c r="C802" s="84"/>
      <c r="D802" s="84"/>
      <c r="E802" s="96"/>
      <c r="F802" s="130" t="s">
        <v>65</v>
      </c>
      <c r="G802" s="130"/>
      <c r="H802" s="130"/>
      <c r="I802" s="130"/>
      <c r="J802" s="131"/>
      <c r="K802" s="132"/>
      <c r="L802" s="132"/>
      <c r="M802" s="133"/>
    </row>
    <row r="803" spans="1:13" ht="15.75" hidden="1" thickBot="1">
      <c r="A803" s="85"/>
      <c r="B803" s="84"/>
      <c r="C803" s="84"/>
      <c r="D803" s="84"/>
      <c r="E803" s="96"/>
      <c r="F803" s="86"/>
      <c r="G803" s="86" t="s">
        <v>8</v>
      </c>
      <c r="H803" s="109"/>
      <c r="I803" s="86"/>
      <c r="J803" s="94"/>
      <c r="K803" s="93"/>
      <c r="L803" s="93"/>
      <c r="M803" s="107">
        <f>K803+L803</f>
        <v>0</v>
      </c>
    </row>
    <row r="804" spans="1:13" ht="15.75" hidden="1" thickBot="1">
      <c r="A804" s="85"/>
      <c r="B804" s="84"/>
      <c r="C804" s="84"/>
      <c r="D804" s="84"/>
      <c r="E804" s="96"/>
      <c r="F804" s="86"/>
      <c r="G804" s="86" t="s">
        <v>9</v>
      </c>
      <c r="H804" s="86"/>
      <c r="I804" s="86"/>
      <c r="J804" s="94"/>
      <c r="K804" s="93"/>
      <c r="L804" s="93"/>
      <c r="M804" s="107">
        <f t="shared" ref="M804:M807" si="134">K804+L804</f>
        <v>0</v>
      </c>
    </row>
    <row r="805" spans="1:13" ht="15.75" hidden="1" thickBot="1">
      <c r="A805" s="85"/>
      <c r="B805" s="84"/>
      <c r="C805" s="84"/>
      <c r="D805" s="84"/>
      <c r="E805" s="96"/>
      <c r="F805" s="86"/>
      <c r="G805" s="86" t="s">
        <v>10</v>
      </c>
      <c r="H805" s="86"/>
      <c r="I805" s="86"/>
      <c r="J805" s="94"/>
      <c r="K805" s="93"/>
      <c r="L805" s="93"/>
      <c r="M805" s="107">
        <f t="shared" si="134"/>
        <v>0</v>
      </c>
    </row>
    <row r="806" spans="1:13" ht="15.75" hidden="1" thickBot="1">
      <c r="A806" s="85"/>
      <c r="B806" s="84"/>
      <c r="C806" s="84"/>
      <c r="D806" s="84"/>
      <c r="E806" s="96"/>
      <c r="F806" s="86"/>
      <c r="G806" s="252" t="s">
        <v>11</v>
      </c>
      <c r="H806" s="252"/>
      <c r="I806" s="253"/>
      <c r="J806" s="94"/>
      <c r="K806" s="93"/>
      <c r="L806" s="93"/>
      <c r="M806" s="107">
        <f t="shared" si="134"/>
        <v>0</v>
      </c>
    </row>
    <row r="807" spans="1:13" ht="15.75" hidden="1" thickBot="1">
      <c r="A807" s="85"/>
      <c r="B807" s="84"/>
      <c r="C807" s="84"/>
      <c r="D807" s="84"/>
      <c r="E807" s="96"/>
      <c r="F807" s="86"/>
      <c r="G807" s="252" t="s">
        <v>12</v>
      </c>
      <c r="H807" s="252"/>
      <c r="I807" s="253"/>
      <c r="J807" s="94"/>
      <c r="K807" s="93"/>
      <c r="L807" s="93"/>
      <c r="M807" s="107">
        <f t="shared" si="134"/>
        <v>0</v>
      </c>
    </row>
    <row r="808" spans="1:13" ht="15.75" hidden="1" thickBot="1">
      <c r="A808" s="85"/>
      <c r="B808" s="84"/>
      <c r="C808" s="84"/>
      <c r="D808" s="84"/>
      <c r="E808" s="96"/>
      <c r="F808" s="130" t="s">
        <v>68</v>
      </c>
      <c r="G808" s="130"/>
      <c r="H808" s="130"/>
      <c r="I808" s="130"/>
      <c r="J808" s="131"/>
      <c r="K808" s="132"/>
      <c r="L808" s="132"/>
      <c r="M808" s="131"/>
    </row>
    <row r="809" spans="1:13" ht="15.75" hidden="1" thickBot="1">
      <c r="A809" s="85"/>
      <c r="B809" s="84"/>
      <c r="C809" s="84"/>
      <c r="D809" s="84"/>
      <c r="E809" s="96"/>
      <c r="F809" s="86"/>
      <c r="G809" s="252" t="s">
        <v>23</v>
      </c>
      <c r="H809" s="252"/>
      <c r="I809" s="253"/>
      <c r="J809" s="94"/>
      <c r="K809" s="93"/>
      <c r="L809" s="93"/>
      <c r="M809" s="107">
        <f t="shared" ref="M809:M812" si="135">K809+L809</f>
        <v>0</v>
      </c>
    </row>
    <row r="810" spans="1:13" ht="15.75" hidden="1" thickBot="1">
      <c r="A810" s="85"/>
      <c r="B810" s="84"/>
      <c r="C810" s="84"/>
      <c r="D810" s="84"/>
      <c r="E810" s="96"/>
      <c r="F810" s="86"/>
      <c r="G810" s="252" t="s">
        <v>24</v>
      </c>
      <c r="H810" s="252"/>
      <c r="I810" s="253"/>
      <c r="J810" s="94"/>
      <c r="K810" s="93"/>
      <c r="L810" s="93"/>
      <c r="M810" s="107">
        <f t="shared" si="135"/>
        <v>0</v>
      </c>
    </row>
    <row r="811" spans="1:13" ht="15.75" hidden="1" thickBot="1">
      <c r="A811" s="85"/>
      <c r="B811" s="84"/>
      <c r="C811" s="84"/>
      <c r="D811" s="84"/>
      <c r="E811" s="96"/>
      <c r="F811" s="86"/>
      <c r="G811" s="252" t="s">
        <v>25</v>
      </c>
      <c r="H811" s="252"/>
      <c r="I811" s="253"/>
      <c r="J811" s="94"/>
      <c r="K811" s="93"/>
      <c r="L811" s="93"/>
      <c r="M811" s="107">
        <f t="shared" si="135"/>
        <v>0</v>
      </c>
    </row>
    <row r="812" spans="1:13" ht="15.75" hidden="1" thickBot="1">
      <c r="A812" s="85"/>
      <c r="B812" s="84"/>
      <c r="C812" s="84"/>
      <c r="D812" s="84"/>
      <c r="E812" s="96"/>
      <c r="F812" s="86"/>
      <c r="G812" s="254" t="s">
        <v>15</v>
      </c>
      <c r="H812" s="254"/>
      <c r="I812" s="255"/>
      <c r="J812" s="94"/>
      <c r="K812" s="93"/>
      <c r="L812" s="93"/>
      <c r="M812" s="107">
        <f t="shared" si="135"/>
        <v>0</v>
      </c>
    </row>
    <row r="813" spans="1:13" ht="15.75" hidden="1" thickBot="1">
      <c r="A813" s="85"/>
      <c r="B813" s="84"/>
      <c r="C813" s="84"/>
      <c r="D813" s="84"/>
      <c r="E813" s="96"/>
      <c r="F813" s="279" t="s">
        <v>66</v>
      </c>
      <c r="G813" s="279"/>
      <c r="H813" s="279"/>
      <c r="I813" s="279"/>
      <c r="J813" s="95">
        <f>SUM(J803:J812)</f>
        <v>0</v>
      </c>
      <c r="K813" s="95">
        <f>SUM(K803:K812)</f>
        <v>0</v>
      </c>
      <c r="L813" s="95">
        <f>SUM(L803:L812)</f>
        <v>0</v>
      </c>
      <c r="M813" s="124">
        <f>SUM(M803:M812)</f>
        <v>0</v>
      </c>
    </row>
    <row r="814" spans="1:13" ht="15.75" hidden="1" thickBot="1">
      <c r="A814" s="85"/>
      <c r="B814" s="84"/>
      <c r="C814" s="84"/>
      <c r="D814" s="84"/>
      <c r="E814" s="96"/>
      <c r="F814" s="86"/>
      <c r="G814" s="86"/>
      <c r="H814" s="86"/>
      <c r="I814" s="86"/>
      <c r="J814" s="94"/>
      <c r="K814" s="93"/>
      <c r="L814" s="93"/>
      <c r="M814" s="98"/>
    </row>
    <row r="815" spans="1:13" ht="16.5" hidden="1" thickTop="1" thickBot="1">
      <c r="A815" s="88"/>
      <c r="B815" s="89"/>
      <c r="C815" s="89"/>
      <c r="D815" s="89"/>
      <c r="E815" s="97"/>
      <c r="F815" s="256" t="s">
        <v>64</v>
      </c>
      <c r="G815" s="256"/>
      <c r="H815" s="256"/>
      <c r="I815" s="256"/>
      <c r="J815" s="100">
        <f>J813</f>
        <v>0</v>
      </c>
      <c r="K815" s="100"/>
      <c r="L815" s="100">
        <f>L813</f>
        <v>0</v>
      </c>
      <c r="M815" s="125">
        <f t="shared" ref="M815" si="136">M813</f>
        <v>0</v>
      </c>
    </row>
    <row r="816" spans="1:13" ht="15.75" hidden="1" thickBot="1">
      <c r="A816" s="81"/>
      <c r="B816" s="82"/>
      <c r="C816" s="82"/>
      <c r="D816" s="82"/>
      <c r="E816" s="83"/>
      <c r="F816" s="257" t="s">
        <v>77</v>
      </c>
      <c r="G816" s="258"/>
      <c r="H816" s="258"/>
      <c r="I816" s="258"/>
      <c r="J816" s="99"/>
      <c r="K816" s="108"/>
      <c r="L816" s="108"/>
      <c r="M816" s="123"/>
    </row>
    <row r="817" spans="1:13" ht="15.75" hidden="1" thickBot="1">
      <c r="A817" s="85"/>
      <c r="B817" s="84"/>
      <c r="C817" s="84"/>
      <c r="D817" s="84"/>
      <c r="E817" s="96"/>
      <c r="F817" s="130" t="s">
        <v>65</v>
      </c>
      <c r="G817" s="130"/>
      <c r="H817" s="130"/>
      <c r="I817" s="130"/>
      <c r="J817" s="131"/>
      <c r="K817" s="132"/>
      <c r="L817" s="132"/>
      <c r="M817" s="133"/>
    </row>
    <row r="818" spans="1:13" ht="15.75" hidden="1" thickBot="1">
      <c r="A818" s="85"/>
      <c r="B818" s="84"/>
      <c r="C818" s="84"/>
      <c r="D818" s="84"/>
      <c r="E818" s="96"/>
      <c r="F818" s="86"/>
      <c r="G818" s="86" t="s">
        <v>8</v>
      </c>
      <c r="H818" s="109"/>
      <c r="I818" s="86"/>
      <c r="J818" s="94"/>
      <c r="K818" s="93"/>
      <c r="L818" s="93"/>
      <c r="M818" s="107">
        <f>K818+L818</f>
        <v>0</v>
      </c>
    </row>
    <row r="819" spans="1:13" ht="15.75" hidden="1" thickBot="1">
      <c r="A819" s="85"/>
      <c r="B819" s="84"/>
      <c r="C819" s="84"/>
      <c r="D819" s="84"/>
      <c r="E819" s="96"/>
      <c r="F819" s="86"/>
      <c r="G819" s="86" t="s">
        <v>9</v>
      </c>
      <c r="H819" s="86"/>
      <c r="I819" s="86"/>
      <c r="J819" s="94"/>
      <c r="K819" s="93"/>
      <c r="L819" s="93"/>
      <c r="M819" s="107">
        <f t="shared" ref="M819:M822" si="137">K819+L819</f>
        <v>0</v>
      </c>
    </row>
    <row r="820" spans="1:13" ht="15.75" hidden="1" thickBot="1">
      <c r="A820" s="85"/>
      <c r="B820" s="84"/>
      <c r="C820" s="84"/>
      <c r="D820" s="84"/>
      <c r="E820" s="96"/>
      <c r="F820" s="86"/>
      <c r="G820" s="86" t="s">
        <v>10</v>
      </c>
      <c r="H820" s="86"/>
      <c r="I820" s="86"/>
      <c r="J820" s="94"/>
      <c r="K820" s="93"/>
      <c r="L820" s="93"/>
      <c r="M820" s="107">
        <f t="shared" si="137"/>
        <v>0</v>
      </c>
    </row>
    <row r="821" spans="1:13" ht="15.75" hidden="1" thickBot="1">
      <c r="A821" s="85"/>
      <c r="B821" s="84"/>
      <c r="C821" s="84"/>
      <c r="D821" s="84"/>
      <c r="E821" s="96"/>
      <c r="F821" s="86"/>
      <c r="G821" s="252" t="s">
        <v>11</v>
      </c>
      <c r="H821" s="252"/>
      <c r="I821" s="253"/>
      <c r="J821" s="94"/>
      <c r="K821" s="93"/>
      <c r="L821" s="93"/>
      <c r="M821" s="107">
        <f t="shared" si="137"/>
        <v>0</v>
      </c>
    </row>
    <row r="822" spans="1:13" ht="15.75" hidden="1" thickBot="1">
      <c r="A822" s="85"/>
      <c r="B822" s="84"/>
      <c r="C822" s="84"/>
      <c r="D822" s="84"/>
      <c r="E822" s="96"/>
      <c r="F822" s="86"/>
      <c r="G822" s="252" t="s">
        <v>12</v>
      </c>
      <c r="H822" s="252"/>
      <c r="I822" s="253"/>
      <c r="J822" s="94"/>
      <c r="K822" s="93"/>
      <c r="L822" s="93"/>
      <c r="M822" s="107">
        <f t="shared" si="137"/>
        <v>0</v>
      </c>
    </row>
    <row r="823" spans="1:13" ht="15.75" hidden="1" thickBot="1">
      <c r="A823" s="85"/>
      <c r="B823" s="84"/>
      <c r="C823" s="84"/>
      <c r="D823" s="84"/>
      <c r="E823" s="96"/>
      <c r="F823" s="130" t="s">
        <v>68</v>
      </c>
      <c r="G823" s="130"/>
      <c r="H823" s="130"/>
      <c r="I823" s="130"/>
      <c r="J823" s="131"/>
      <c r="K823" s="132"/>
      <c r="L823" s="132"/>
      <c r="M823" s="131"/>
    </row>
    <row r="824" spans="1:13" ht="15.75" hidden="1" thickBot="1">
      <c r="A824" s="85"/>
      <c r="B824" s="84"/>
      <c r="C824" s="84"/>
      <c r="D824" s="84"/>
      <c r="E824" s="96"/>
      <c r="F824" s="86"/>
      <c r="G824" s="252" t="s">
        <v>23</v>
      </c>
      <c r="H824" s="252"/>
      <c r="I824" s="253"/>
      <c r="J824" s="94"/>
      <c r="K824" s="93"/>
      <c r="L824" s="93"/>
      <c r="M824" s="107">
        <f t="shared" ref="M824:M827" si="138">K824+L824</f>
        <v>0</v>
      </c>
    </row>
    <row r="825" spans="1:13" ht="15.75" hidden="1" thickBot="1">
      <c r="A825" s="85"/>
      <c r="B825" s="84"/>
      <c r="C825" s="84"/>
      <c r="D825" s="84"/>
      <c r="E825" s="96"/>
      <c r="F825" s="86"/>
      <c r="G825" s="252" t="s">
        <v>24</v>
      </c>
      <c r="H825" s="252"/>
      <c r="I825" s="253"/>
      <c r="J825" s="94"/>
      <c r="K825" s="93"/>
      <c r="L825" s="93"/>
      <c r="M825" s="107">
        <f t="shared" si="138"/>
        <v>0</v>
      </c>
    </row>
    <row r="826" spans="1:13" ht="15.75" hidden="1" thickBot="1">
      <c r="A826" s="85"/>
      <c r="B826" s="84"/>
      <c r="C826" s="84"/>
      <c r="D826" s="84"/>
      <c r="E826" s="96"/>
      <c r="F826" s="86"/>
      <c r="G826" s="252" t="s">
        <v>25</v>
      </c>
      <c r="H826" s="252"/>
      <c r="I826" s="253"/>
      <c r="J826" s="94"/>
      <c r="K826" s="93"/>
      <c r="L826" s="93"/>
      <c r="M826" s="107">
        <f t="shared" si="138"/>
        <v>0</v>
      </c>
    </row>
    <row r="827" spans="1:13" ht="15.75" hidden="1" thickBot="1">
      <c r="A827" s="85"/>
      <c r="B827" s="84"/>
      <c r="C827" s="84"/>
      <c r="D827" s="84"/>
      <c r="E827" s="96"/>
      <c r="F827" s="86"/>
      <c r="G827" s="254" t="s">
        <v>15</v>
      </c>
      <c r="H827" s="254"/>
      <c r="I827" s="255"/>
      <c r="J827" s="94"/>
      <c r="K827" s="93"/>
      <c r="L827" s="93"/>
      <c r="M827" s="107">
        <f t="shared" si="138"/>
        <v>0</v>
      </c>
    </row>
    <row r="828" spans="1:13" ht="15.75" hidden="1" thickBot="1">
      <c r="A828" s="85"/>
      <c r="B828" s="84"/>
      <c r="C828" s="84"/>
      <c r="D828" s="84"/>
      <c r="E828" s="96"/>
      <c r="F828" s="279" t="s">
        <v>66</v>
      </c>
      <c r="G828" s="279"/>
      <c r="H828" s="279"/>
      <c r="I828" s="279"/>
      <c r="J828" s="95">
        <f>SUM(J818:J827)</f>
        <v>0</v>
      </c>
      <c r="K828" s="95">
        <f>SUM(K818:K827)</f>
        <v>0</v>
      </c>
      <c r="L828" s="95">
        <f>SUM(L818:L827)</f>
        <v>0</v>
      </c>
      <c r="M828" s="124">
        <f>SUM(M818:M827)</f>
        <v>0</v>
      </c>
    </row>
    <row r="829" spans="1:13" ht="15.75" hidden="1" thickBot="1">
      <c r="A829" s="85"/>
      <c r="B829" s="84"/>
      <c r="C829" s="84"/>
      <c r="D829" s="84"/>
      <c r="E829" s="96"/>
      <c r="F829" s="86"/>
      <c r="G829" s="86"/>
      <c r="H829" s="86"/>
      <c r="I829" s="86"/>
      <c r="J829" s="94"/>
      <c r="K829" s="93"/>
      <c r="L829" s="93"/>
      <c r="M829" s="98"/>
    </row>
    <row r="830" spans="1:13" ht="16.5" hidden="1" thickTop="1" thickBot="1">
      <c r="A830" s="88"/>
      <c r="B830" s="89"/>
      <c r="C830" s="89"/>
      <c r="D830" s="89"/>
      <c r="E830" s="97"/>
      <c r="F830" s="256" t="s">
        <v>64</v>
      </c>
      <c r="G830" s="256"/>
      <c r="H830" s="256"/>
      <c r="I830" s="256"/>
      <c r="J830" s="100">
        <f>J828</f>
        <v>0</v>
      </c>
      <c r="K830" s="100"/>
      <c r="L830" s="100">
        <f>L828</f>
        <v>0</v>
      </c>
      <c r="M830" s="125">
        <f t="shared" ref="M830" si="139">M828</f>
        <v>0</v>
      </c>
    </row>
    <row r="831" spans="1:13" ht="15.75" hidden="1" thickBot="1">
      <c r="A831" s="81"/>
      <c r="B831" s="82"/>
      <c r="C831" s="82"/>
      <c r="D831" s="82"/>
      <c r="E831" s="83"/>
      <c r="F831" s="257" t="s">
        <v>77</v>
      </c>
      <c r="G831" s="258"/>
      <c r="H831" s="258"/>
      <c r="I831" s="258"/>
      <c r="J831" s="99"/>
      <c r="K831" s="108"/>
      <c r="L831" s="108"/>
      <c r="M831" s="123"/>
    </row>
    <row r="832" spans="1:13" ht="15.75" hidden="1" thickBot="1">
      <c r="A832" s="85"/>
      <c r="B832" s="84"/>
      <c r="C832" s="84"/>
      <c r="D832" s="84"/>
      <c r="E832" s="96"/>
      <c r="F832" s="130" t="s">
        <v>65</v>
      </c>
      <c r="G832" s="130"/>
      <c r="H832" s="130"/>
      <c r="I832" s="130"/>
      <c r="J832" s="131"/>
      <c r="K832" s="132"/>
      <c r="L832" s="132"/>
      <c r="M832" s="133"/>
    </row>
    <row r="833" spans="1:13" ht="15.75" hidden="1" thickBot="1">
      <c r="A833" s="85"/>
      <c r="B833" s="84"/>
      <c r="C833" s="84"/>
      <c r="D833" s="84"/>
      <c r="E833" s="96"/>
      <c r="F833" s="86"/>
      <c r="G833" s="86" t="s">
        <v>8</v>
      </c>
      <c r="H833" s="109"/>
      <c r="I833" s="86"/>
      <c r="J833" s="94"/>
      <c r="K833" s="93"/>
      <c r="L833" s="93"/>
      <c r="M833" s="107">
        <f>K833+L833</f>
        <v>0</v>
      </c>
    </row>
    <row r="834" spans="1:13" ht="15.75" hidden="1" thickBot="1">
      <c r="A834" s="85"/>
      <c r="B834" s="84"/>
      <c r="C834" s="84"/>
      <c r="D834" s="84"/>
      <c r="E834" s="96"/>
      <c r="F834" s="86"/>
      <c r="G834" s="86" t="s">
        <v>9</v>
      </c>
      <c r="H834" s="86"/>
      <c r="I834" s="86"/>
      <c r="J834" s="94"/>
      <c r="K834" s="93"/>
      <c r="L834" s="93"/>
      <c r="M834" s="107">
        <f t="shared" ref="M834:M837" si="140">K834+L834</f>
        <v>0</v>
      </c>
    </row>
    <row r="835" spans="1:13" ht="15.75" hidden="1" thickBot="1">
      <c r="A835" s="85"/>
      <c r="B835" s="84"/>
      <c r="C835" s="84"/>
      <c r="D835" s="84"/>
      <c r="E835" s="96"/>
      <c r="F835" s="86"/>
      <c r="G835" s="86" t="s">
        <v>10</v>
      </c>
      <c r="H835" s="86"/>
      <c r="I835" s="86"/>
      <c r="J835" s="94"/>
      <c r="K835" s="93"/>
      <c r="L835" s="93"/>
      <c r="M835" s="107">
        <f t="shared" si="140"/>
        <v>0</v>
      </c>
    </row>
    <row r="836" spans="1:13" ht="15.75" hidden="1" thickBot="1">
      <c r="A836" s="85"/>
      <c r="B836" s="84"/>
      <c r="C836" s="84"/>
      <c r="D836" s="84"/>
      <c r="E836" s="96"/>
      <c r="F836" s="86"/>
      <c r="G836" s="252" t="s">
        <v>11</v>
      </c>
      <c r="H836" s="252"/>
      <c r="I836" s="253"/>
      <c r="J836" s="94"/>
      <c r="K836" s="93"/>
      <c r="L836" s="93"/>
      <c r="M836" s="107">
        <f t="shared" si="140"/>
        <v>0</v>
      </c>
    </row>
    <row r="837" spans="1:13" ht="15.75" hidden="1" thickBot="1">
      <c r="A837" s="85"/>
      <c r="B837" s="84"/>
      <c r="C837" s="84"/>
      <c r="D837" s="84"/>
      <c r="E837" s="96"/>
      <c r="F837" s="86"/>
      <c r="G837" s="252" t="s">
        <v>12</v>
      </c>
      <c r="H837" s="252"/>
      <c r="I837" s="253"/>
      <c r="J837" s="94"/>
      <c r="K837" s="93"/>
      <c r="L837" s="93"/>
      <c r="M837" s="107">
        <f t="shared" si="140"/>
        <v>0</v>
      </c>
    </row>
    <row r="838" spans="1:13" ht="15.75" hidden="1" thickBot="1">
      <c r="A838" s="85"/>
      <c r="B838" s="84"/>
      <c r="C838" s="84"/>
      <c r="D838" s="84"/>
      <c r="E838" s="96"/>
      <c r="F838" s="130" t="s">
        <v>68</v>
      </c>
      <c r="G838" s="130"/>
      <c r="H838" s="130"/>
      <c r="I838" s="130"/>
      <c r="J838" s="131"/>
      <c r="K838" s="132"/>
      <c r="L838" s="132"/>
      <c r="M838" s="131"/>
    </row>
    <row r="839" spans="1:13" ht="15.75" hidden="1" thickBot="1">
      <c r="A839" s="85"/>
      <c r="B839" s="84"/>
      <c r="C839" s="84"/>
      <c r="D839" s="84"/>
      <c r="E839" s="96"/>
      <c r="F839" s="86"/>
      <c r="G839" s="252" t="s">
        <v>23</v>
      </c>
      <c r="H839" s="252"/>
      <c r="I839" s="253"/>
      <c r="J839" s="94"/>
      <c r="K839" s="93"/>
      <c r="L839" s="93"/>
      <c r="M839" s="107">
        <f t="shared" ref="M839:M842" si="141">K839+L839</f>
        <v>0</v>
      </c>
    </row>
    <row r="840" spans="1:13" ht="15.75" hidden="1" thickBot="1">
      <c r="A840" s="85"/>
      <c r="B840" s="84"/>
      <c r="C840" s="84"/>
      <c r="D840" s="84"/>
      <c r="E840" s="96"/>
      <c r="F840" s="86"/>
      <c r="G840" s="252" t="s">
        <v>24</v>
      </c>
      <c r="H840" s="252"/>
      <c r="I840" s="253"/>
      <c r="J840" s="94"/>
      <c r="K840" s="93"/>
      <c r="L840" s="93"/>
      <c r="M840" s="107">
        <f t="shared" si="141"/>
        <v>0</v>
      </c>
    </row>
    <row r="841" spans="1:13" ht="15.75" hidden="1" thickBot="1">
      <c r="A841" s="85"/>
      <c r="B841" s="84"/>
      <c r="C841" s="84"/>
      <c r="D841" s="84"/>
      <c r="E841" s="96"/>
      <c r="F841" s="86"/>
      <c r="G841" s="252" t="s">
        <v>25</v>
      </c>
      <c r="H841" s="252"/>
      <c r="I841" s="253"/>
      <c r="J841" s="94"/>
      <c r="K841" s="93"/>
      <c r="L841" s="93"/>
      <c r="M841" s="107">
        <f t="shared" si="141"/>
        <v>0</v>
      </c>
    </row>
    <row r="842" spans="1:13" ht="15.75" hidden="1" thickBot="1">
      <c r="A842" s="85"/>
      <c r="B842" s="84"/>
      <c r="C842" s="84"/>
      <c r="D842" s="84"/>
      <c r="E842" s="96"/>
      <c r="F842" s="86"/>
      <c r="G842" s="254" t="s">
        <v>15</v>
      </c>
      <c r="H842" s="254"/>
      <c r="I842" s="255"/>
      <c r="J842" s="94"/>
      <c r="K842" s="93"/>
      <c r="L842" s="93"/>
      <c r="M842" s="107">
        <f t="shared" si="141"/>
        <v>0</v>
      </c>
    </row>
    <row r="843" spans="1:13" ht="15.75" hidden="1" thickBot="1">
      <c r="A843" s="85"/>
      <c r="B843" s="84"/>
      <c r="C843" s="84"/>
      <c r="D843" s="84"/>
      <c r="E843" s="96"/>
      <c r="F843" s="279" t="s">
        <v>66</v>
      </c>
      <c r="G843" s="279"/>
      <c r="H843" s="279"/>
      <c r="I843" s="279"/>
      <c r="J843" s="95">
        <f>SUM(J833:J842)</f>
        <v>0</v>
      </c>
      <c r="K843" s="95">
        <f>SUM(K833:K842)</f>
        <v>0</v>
      </c>
      <c r="L843" s="95">
        <f>SUM(L833:L842)</f>
        <v>0</v>
      </c>
      <c r="M843" s="124">
        <f>SUM(M833:M842)</f>
        <v>0</v>
      </c>
    </row>
    <row r="844" spans="1:13" ht="15.75" hidden="1" thickBot="1">
      <c r="A844" s="85"/>
      <c r="B844" s="84"/>
      <c r="C844" s="84"/>
      <c r="D844" s="84"/>
      <c r="E844" s="96"/>
      <c r="F844" s="86"/>
      <c r="G844" s="86"/>
      <c r="H844" s="86"/>
      <c r="I844" s="86"/>
      <c r="J844" s="94"/>
      <c r="K844" s="93"/>
      <c r="L844" s="93"/>
      <c r="M844" s="98"/>
    </row>
    <row r="845" spans="1:13" ht="16.5" hidden="1" thickTop="1" thickBot="1">
      <c r="A845" s="88"/>
      <c r="B845" s="89"/>
      <c r="C845" s="89"/>
      <c r="D845" s="89"/>
      <c r="E845" s="97"/>
      <c r="F845" s="256" t="s">
        <v>64</v>
      </c>
      <c r="G845" s="256"/>
      <c r="H845" s="256"/>
      <c r="I845" s="256"/>
      <c r="J845" s="100">
        <f>J843</f>
        <v>0</v>
      </c>
      <c r="K845" s="100"/>
      <c r="L845" s="100">
        <f>L843</f>
        <v>0</v>
      </c>
      <c r="M845" s="125">
        <f t="shared" ref="M845" si="142">M843</f>
        <v>0</v>
      </c>
    </row>
    <row r="846" spans="1:13" ht="15.75" hidden="1" thickBot="1">
      <c r="A846" s="81"/>
      <c r="B846" s="82"/>
      <c r="C846" s="82"/>
      <c r="D846" s="82"/>
      <c r="E846" s="83"/>
      <c r="F846" s="257" t="s">
        <v>77</v>
      </c>
      <c r="G846" s="258"/>
      <c r="H846" s="258"/>
      <c r="I846" s="258"/>
      <c r="J846" s="99"/>
      <c r="K846" s="108"/>
      <c r="L846" s="108"/>
      <c r="M846" s="123"/>
    </row>
    <row r="847" spans="1:13" ht="15.75" hidden="1" thickBot="1">
      <c r="A847" s="85"/>
      <c r="B847" s="84"/>
      <c r="C847" s="84"/>
      <c r="D847" s="84"/>
      <c r="E847" s="96"/>
      <c r="F847" s="130" t="s">
        <v>65</v>
      </c>
      <c r="G847" s="130"/>
      <c r="H847" s="130"/>
      <c r="I847" s="130"/>
      <c r="J847" s="131"/>
      <c r="K847" s="132"/>
      <c r="L847" s="132"/>
      <c r="M847" s="133"/>
    </row>
    <row r="848" spans="1:13" ht="15.75" hidden="1" thickBot="1">
      <c r="A848" s="85"/>
      <c r="B848" s="84"/>
      <c r="C848" s="84"/>
      <c r="D848" s="84"/>
      <c r="E848" s="96"/>
      <c r="F848" s="86"/>
      <c r="G848" s="86" t="s">
        <v>8</v>
      </c>
      <c r="H848" s="109"/>
      <c r="I848" s="86"/>
      <c r="J848" s="94"/>
      <c r="K848" s="93"/>
      <c r="L848" s="93"/>
      <c r="M848" s="107">
        <f>K848+L848</f>
        <v>0</v>
      </c>
    </row>
    <row r="849" spans="1:13" ht="15.75" hidden="1" thickBot="1">
      <c r="A849" s="85"/>
      <c r="B849" s="84"/>
      <c r="C849" s="84"/>
      <c r="D849" s="84"/>
      <c r="E849" s="96"/>
      <c r="F849" s="86"/>
      <c r="G849" s="86" t="s">
        <v>9</v>
      </c>
      <c r="H849" s="86"/>
      <c r="I849" s="86"/>
      <c r="J849" s="94"/>
      <c r="K849" s="93"/>
      <c r="L849" s="93"/>
      <c r="M849" s="107">
        <f t="shared" ref="M849:M852" si="143">K849+L849</f>
        <v>0</v>
      </c>
    </row>
    <row r="850" spans="1:13" ht="15.75" hidden="1" thickBot="1">
      <c r="A850" s="85"/>
      <c r="B850" s="84"/>
      <c r="C850" s="84"/>
      <c r="D850" s="84"/>
      <c r="E850" s="96"/>
      <c r="F850" s="86"/>
      <c r="G850" s="86" t="s">
        <v>10</v>
      </c>
      <c r="H850" s="86"/>
      <c r="I850" s="86"/>
      <c r="J850" s="94"/>
      <c r="K850" s="93"/>
      <c r="L850" s="93"/>
      <c r="M850" s="107">
        <f t="shared" si="143"/>
        <v>0</v>
      </c>
    </row>
    <row r="851" spans="1:13" ht="15.75" hidden="1" thickBot="1">
      <c r="A851" s="85"/>
      <c r="B851" s="84"/>
      <c r="C851" s="84"/>
      <c r="D851" s="84"/>
      <c r="E851" s="96"/>
      <c r="F851" s="86"/>
      <c r="G851" s="252" t="s">
        <v>11</v>
      </c>
      <c r="H851" s="252"/>
      <c r="I851" s="253"/>
      <c r="J851" s="94"/>
      <c r="K851" s="93"/>
      <c r="L851" s="93"/>
      <c r="M851" s="107">
        <f t="shared" si="143"/>
        <v>0</v>
      </c>
    </row>
    <row r="852" spans="1:13" ht="15.75" hidden="1" thickBot="1">
      <c r="A852" s="85"/>
      <c r="B852" s="84"/>
      <c r="C852" s="84"/>
      <c r="D852" s="84"/>
      <c r="E852" s="96"/>
      <c r="F852" s="86"/>
      <c r="G852" s="252" t="s">
        <v>12</v>
      </c>
      <c r="H852" s="252"/>
      <c r="I852" s="253"/>
      <c r="J852" s="94"/>
      <c r="K852" s="93"/>
      <c r="L852" s="93"/>
      <c r="M852" s="107">
        <f t="shared" si="143"/>
        <v>0</v>
      </c>
    </row>
    <row r="853" spans="1:13" ht="15.75" hidden="1" thickBot="1">
      <c r="A853" s="85"/>
      <c r="B853" s="84"/>
      <c r="C853" s="84"/>
      <c r="D853" s="84"/>
      <c r="E853" s="96"/>
      <c r="F853" s="130" t="s">
        <v>68</v>
      </c>
      <c r="G853" s="130"/>
      <c r="H853" s="130"/>
      <c r="I853" s="130"/>
      <c r="J853" s="131"/>
      <c r="K853" s="132"/>
      <c r="L853" s="132"/>
      <c r="M853" s="131"/>
    </row>
    <row r="854" spans="1:13" ht="15.75" hidden="1" thickBot="1">
      <c r="A854" s="85"/>
      <c r="B854" s="84"/>
      <c r="C854" s="84"/>
      <c r="D854" s="84"/>
      <c r="E854" s="96"/>
      <c r="F854" s="86"/>
      <c r="G854" s="252" t="s">
        <v>23</v>
      </c>
      <c r="H854" s="252"/>
      <c r="I854" s="253"/>
      <c r="J854" s="94"/>
      <c r="K854" s="93"/>
      <c r="L854" s="93"/>
      <c r="M854" s="107">
        <f t="shared" ref="M854:M857" si="144">K854+L854</f>
        <v>0</v>
      </c>
    </row>
    <row r="855" spans="1:13" ht="15.75" hidden="1" thickBot="1">
      <c r="A855" s="85"/>
      <c r="B855" s="84"/>
      <c r="C855" s="84"/>
      <c r="D855" s="84"/>
      <c r="E855" s="96"/>
      <c r="F855" s="86"/>
      <c r="G855" s="252" t="s">
        <v>24</v>
      </c>
      <c r="H855" s="252"/>
      <c r="I855" s="253"/>
      <c r="J855" s="94"/>
      <c r="K855" s="93"/>
      <c r="L855" s="93"/>
      <c r="M855" s="107">
        <f t="shared" si="144"/>
        <v>0</v>
      </c>
    </row>
    <row r="856" spans="1:13" ht="15.75" hidden="1" thickBot="1">
      <c r="A856" s="85"/>
      <c r="B856" s="84"/>
      <c r="C856" s="84"/>
      <c r="D856" s="84"/>
      <c r="E856" s="96"/>
      <c r="F856" s="86"/>
      <c r="G856" s="252" t="s">
        <v>25</v>
      </c>
      <c r="H856" s="252"/>
      <c r="I856" s="253"/>
      <c r="J856" s="94"/>
      <c r="K856" s="93"/>
      <c r="L856" s="93"/>
      <c r="M856" s="107">
        <f t="shared" si="144"/>
        <v>0</v>
      </c>
    </row>
    <row r="857" spans="1:13" ht="15.75" hidden="1" thickBot="1">
      <c r="A857" s="85"/>
      <c r="B857" s="84"/>
      <c r="C857" s="84"/>
      <c r="D857" s="84"/>
      <c r="E857" s="96"/>
      <c r="F857" s="86"/>
      <c r="G857" s="254" t="s">
        <v>15</v>
      </c>
      <c r="H857" s="254"/>
      <c r="I857" s="255"/>
      <c r="J857" s="94"/>
      <c r="K857" s="93"/>
      <c r="L857" s="93"/>
      <c r="M857" s="107">
        <f t="shared" si="144"/>
        <v>0</v>
      </c>
    </row>
    <row r="858" spans="1:13" ht="15.75" hidden="1" thickBot="1">
      <c r="A858" s="85"/>
      <c r="B858" s="84"/>
      <c r="C858" s="84"/>
      <c r="D858" s="84"/>
      <c r="E858" s="96"/>
      <c r="F858" s="279" t="s">
        <v>66</v>
      </c>
      <c r="G858" s="279"/>
      <c r="H858" s="279"/>
      <c r="I858" s="279"/>
      <c r="J858" s="95">
        <f>SUM(J848:J857)</f>
        <v>0</v>
      </c>
      <c r="K858" s="95">
        <f>SUM(K848:K857)</f>
        <v>0</v>
      </c>
      <c r="L858" s="95">
        <f>SUM(L848:L857)</f>
        <v>0</v>
      </c>
      <c r="M858" s="124">
        <f>SUM(M848:M857)</f>
        <v>0</v>
      </c>
    </row>
    <row r="859" spans="1:13" ht="15.75" hidden="1" thickBot="1">
      <c r="A859" s="85"/>
      <c r="B859" s="84"/>
      <c r="C859" s="84"/>
      <c r="D859" s="84"/>
      <c r="E859" s="96"/>
      <c r="F859" s="86"/>
      <c r="G859" s="86"/>
      <c r="H859" s="86"/>
      <c r="I859" s="86"/>
      <c r="J859" s="94"/>
      <c r="K859" s="93"/>
      <c r="L859" s="93"/>
      <c r="M859" s="98"/>
    </row>
    <row r="860" spans="1:13" ht="16.5" hidden="1" thickTop="1" thickBot="1">
      <c r="A860" s="88"/>
      <c r="B860" s="89"/>
      <c r="C860" s="89"/>
      <c r="D860" s="89"/>
      <c r="E860" s="97"/>
      <c r="F860" s="256" t="s">
        <v>64</v>
      </c>
      <c r="G860" s="256"/>
      <c r="H860" s="256"/>
      <c r="I860" s="256"/>
      <c r="J860" s="100">
        <f>J858</f>
        <v>0</v>
      </c>
      <c r="K860" s="100"/>
      <c r="L860" s="100">
        <f>L858</f>
        <v>0</v>
      </c>
      <c r="M860" s="125">
        <f t="shared" ref="M860" si="145">M858</f>
        <v>0</v>
      </c>
    </row>
    <row r="861" spans="1:13" ht="15.75" hidden="1" thickBot="1">
      <c r="A861" s="81"/>
      <c r="B861" s="82"/>
      <c r="C861" s="82"/>
      <c r="D861" s="82"/>
      <c r="E861" s="83"/>
      <c r="F861" s="257" t="s">
        <v>77</v>
      </c>
      <c r="G861" s="258"/>
      <c r="H861" s="258"/>
      <c r="I861" s="258"/>
      <c r="J861" s="99"/>
      <c r="K861" s="108"/>
      <c r="L861" s="108"/>
      <c r="M861" s="123"/>
    </row>
    <row r="862" spans="1:13" ht="15.75" hidden="1" thickBot="1">
      <c r="A862" s="85"/>
      <c r="B862" s="84"/>
      <c r="C862" s="84"/>
      <c r="D862" s="84"/>
      <c r="E862" s="96"/>
      <c r="F862" s="130" t="s">
        <v>65</v>
      </c>
      <c r="G862" s="130"/>
      <c r="H862" s="130"/>
      <c r="I862" s="130"/>
      <c r="J862" s="131"/>
      <c r="K862" s="132"/>
      <c r="L862" s="132"/>
      <c r="M862" s="133"/>
    </row>
    <row r="863" spans="1:13" ht="15.75" hidden="1" thickBot="1">
      <c r="A863" s="85"/>
      <c r="B863" s="84"/>
      <c r="C863" s="84"/>
      <c r="D863" s="84"/>
      <c r="E863" s="96"/>
      <c r="F863" s="86"/>
      <c r="G863" s="86" t="s">
        <v>8</v>
      </c>
      <c r="H863" s="109"/>
      <c r="I863" s="86"/>
      <c r="J863" s="94"/>
      <c r="K863" s="93"/>
      <c r="L863" s="93"/>
      <c r="M863" s="107">
        <f>K863+L863</f>
        <v>0</v>
      </c>
    </row>
    <row r="864" spans="1:13" ht="15.75" hidden="1" thickBot="1">
      <c r="A864" s="85"/>
      <c r="B864" s="84"/>
      <c r="C864" s="84"/>
      <c r="D864" s="84"/>
      <c r="E864" s="96"/>
      <c r="F864" s="86"/>
      <c r="G864" s="86" t="s">
        <v>9</v>
      </c>
      <c r="H864" s="86"/>
      <c r="I864" s="86"/>
      <c r="J864" s="94"/>
      <c r="K864" s="93"/>
      <c r="L864" s="93"/>
      <c r="M864" s="107">
        <f t="shared" ref="M864:M867" si="146">K864+L864</f>
        <v>0</v>
      </c>
    </row>
    <row r="865" spans="1:13" ht="15.75" hidden="1" thickBot="1">
      <c r="A865" s="85"/>
      <c r="B865" s="84"/>
      <c r="C865" s="84"/>
      <c r="D865" s="84"/>
      <c r="E865" s="96"/>
      <c r="F865" s="86"/>
      <c r="G865" s="86" t="s">
        <v>10</v>
      </c>
      <c r="H865" s="86"/>
      <c r="I865" s="86"/>
      <c r="J865" s="94"/>
      <c r="K865" s="93"/>
      <c r="L865" s="93"/>
      <c r="M865" s="107">
        <f t="shared" si="146"/>
        <v>0</v>
      </c>
    </row>
    <row r="866" spans="1:13" ht="15.75" hidden="1" thickBot="1">
      <c r="A866" s="85"/>
      <c r="B866" s="84"/>
      <c r="C866" s="84"/>
      <c r="D866" s="84"/>
      <c r="E866" s="96"/>
      <c r="F866" s="86"/>
      <c r="G866" s="252" t="s">
        <v>11</v>
      </c>
      <c r="H866" s="252"/>
      <c r="I866" s="253"/>
      <c r="J866" s="94"/>
      <c r="K866" s="93"/>
      <c r="L866" s="93"/>
      <c r="M866" s="107">
        <f t="shared" si="146"/>
        <v>0</v>
      </c>
    </row>
    <row r="867" spans="1:13" ht="15.75" hidden="1" thickBot="1">
      <c r="A867" s="85"/>
      <c r="B867" s="84"/>
      <c r="C867" s="84"/>
      <c r="D867" s="84"/>
      <c r="E867" s="96"/>
      <c r="F867" s="86"/>
      <c r="G867" s="252" t="s">
        <v>12</v>
      </c>
      <c r="H867" s="252"/>
      <c r="I867" s="253"/>
      <c r="J867" s="94"/>
      <c r="K867" s="93"/>
      <c r="L867" s="93"/>
      <c r="M867" s="107">
        <f t="shared" si="146"/>
        <v>0</v>
      </c>
    </row>
    <row r="868" spans="1:13" ht="15.75" hidden="1" thickBot="1">
      <c r="A868" s="85"/>
      <c r="B868" s="84"/>
      <c r="C868" s="84"/>
      <c r="D868" s="84"/>
      <c r="E868" s="96"/>
      <c r="F868" s="130" t="s">
        <v>68</v>
      </c>
      <c r="G868" s="130"/>
      <c r="H868" s="130"/>
      <c r="I868" s="130"/>
      <c r="J868" s="131"/>
      <c r="K868" s="132"/>
      <c r="L868" s="132"/>
      <c r="M868" s="131"/>
    </row>
    <row r="869" spans="1:13" ht="15.75" hidden="1" thickBot="1">
      <c r="A869" s="85"/>
      <c r="B869" s="84"/>
      <c r="C869" s="84"/>
      <c r="D869" s="84"/>
      <c r="E869" s="96"/>
      <c r="F869" s="86"/>
      <c r="G869" s="252" t="s">
        <v>23</v>
      </c>
      <c r="H869" s="252"/>
      <c r="I869" s="253"/>
      <c r="J869" s="94"/>
      <c r="K869" s="93"/>
      <c r="L869" s="93"/>
      <c r="M869" s="107">
        <f t="shared" ref="M869:M872" si="147">K869+L869</f>
        <v>0</v>
      </c>
    </row>
    <row r="870" spans="1:13" ht="15.75" hidden="1" thickBot="1">
      <c r="A870" s="85"/>
      <c r="B870" s="84"/>
      <c r="C870" s="84"/>
      <c r="D870" s="84"/>
      <c r="E870" s="96"/>
      <c r="F870" s="86"/>
      <c r="G870" s="252" t="s">
        <v>24</v>
      </c>
      <c r="H870" s="252"/>
      <c r="I870" s="253"/>
      <c r="J870" s="94"/>
      <c r="K870" s="93"/>
      <c r="L870" s="93"/>
      <c r="M870" s="107">
        <f t="shared" si="147"/>
        <v>0</v>
      </c>
    </row>
    <row r="871" spans="1:13" ht="15.75" hidden="1" thickBot="1">
      <c r="A871" s="85"/>
      <c r="B871" s="84"/>
      <c r="C871" s="84"/>
      <c r="D871" s="84"/>
      <c r="E871" s="96"/>
      <c r="F871" s="86"/>
      <c r="G871" s="252" t="s">
        <v>25</v>
      </c>
      <c r="H871" s="252"/>
      <c r="I871" s="253"/>
      <c r="J871" s="94"/>
      <c r="K871" s="93"/>
      <c r="L871" s="93"/>
      <c r="M871" s="107">
        <f t="shared" si="147"/>
        <v>0</v>
      </c>
    </row>
    <row r="872" spans="1:13" ht="15.75" hidden="1" thickBot="1">
      <c r="A872" s="85"/>
      <c r="B872" s="84"/>
      <c r="C872" s="84"/>
      <c r="D872" s="84"/>
      <c r="E872" s="96"/>
      <c r="F872" s="86"/>
      <c r="G872" s="254" t="s">
        <v>15</v>
      </c>
      <c r="H872" s="254"/>
      <c r="I872" s="255"/>
      <c r="J872" s="94"/>
      <c r="K872" s="93"/>
      <c r="L872" s="93"/>
      <c r="M872" s="107">
        <f t="shared" si="147"/>
        <v>0</v>
      </c>
    </row>
    <row r="873" spans="1:13" ht="15.75" hidden="1" thickBot="1">
      <c r="A873" s="85"/>
      <c r="B873" s="84"/>
      <c r="C873" s="84"/>
      <c r="D873" s="84"/>
      <c r="E873" s="96"/>
      <c r="F873" s="279" t="s">
        <v>66</v>
      </c>
      <c r="G873" s="279"/>
      <c r="H873" s="279"/>
      <c r="I873" s="279"/>
      <c r="J873" s="95">
        <f>SUM(J863:J872)</f>
        <v>0</v>
      </c>
      <c r="K873" s="95">
        <f>SUM(K863:K872)</f>
        <v>0</v>
      </c>
      <c r="L873" s="95">
        <f>SUM(L863:L872)</f>
        <v>0</v>
      </c>
      <c r="M873" s="124">
        <f>SUM(M863:M872)</f>
        <v>0</v>
      </c>
    </row>
    <row r="874" spans="1:13" ht="15.75" hidden="1" thickBot="1">
      <c r="A874" s="85"/>
      <c r="B874" s="84"/>
      <c r="C874" s="84"/>
      <c r="D874" s="84"/>
      <c r="E874" s="96"/>
      <c r="F874" s="86"/>
      <c r="G874" s="86"/>
      <c r="H874" s="86"/>
      <c r="I874" s="86"/>
      <c r="J874" s="94"/>
      <c r="K874" s="93"/>
      <c r="L874" s="93"/>
      <c r="M874" s="98"/>
    </row>
    <row r="875" spans="1:13" ht="16.5" hidden="1" thickTop="1" thickBot="1">
      <c r="A875" s="88"/>
      <c r="B875" s="89"/>
      <c r="C875" s="89"/>
      <c r="D875" s="89"/>
      <c r="E875" s="97"/>
      <c r="F875" s="256" t="s">
        <v>64</v>
      </c>
      <c r="G875" s="256"/>
      <c r="H875" s="256"/>
      <c r="I875" s="256"/>
      <c r="J875" s="100">
        <f>J873</f>
        <v>0</v>
      </c>
      <c r="K875" s="100"/>
      <c r="L875" s="100">
        <f>L873</f>
        <v>0</v>
      </c>
      <c r="M875" s="125">
        <f t="shared" ref="M875" si="148">M873</f>
        <v>0</v>
      </c>
    </row>
    <row r="876" spans="1:13" ht="15.75" hidden="1" thickBot="1">
      <c r="A876" s="86"/>
      <c r="B876" s="86"/>
      <c r="C876" s="86"/>
      <c r="D876" s="86"/>
      <c r="E876" s="86"/>
      <c r="F876" s="145"/>
      <c r="G876" s="145"/>
      <c r="H876" s="145"/>
      <c r="I876" s="145"/>
      <c r="J876" s="91"/>
      <c r="K876" s="91"/>
      <c r="L876" s="91"/>
      <c r="M876" s="126"/>
    </row>
    <row r="877" spans="1:13" ht="15.75" hidden="1" thickBot="1">
      <c r="A877" s="287" t="s">
        <v>110</v>
      </c>
      <c r="B877" s="288"/>
      <c r="C877" s="288"/>
      <c r="D877" s="288"/>
      <c r="E877" s="288"/>
      <c r="F877" s="288"/>
      <c r="G877" s="288"/>
      <c r="H877" s="288"/>
      <c r="I877" s="289"/>
      <c r="J877" s="90">
        <f>J440+J455+J470+J485+J500+J515+J530+J545+J560+J575+J590+J605+J620+J635+J650+J665+J680+J695+J710+J725+J740+J755+J770+J785+J800+J815+J830+J845+J860+J875</f>
        <v>0</v>
      </c>
      <c r="K877" s="90"/>
      <c r="L877" s="90">
        <f>L440+L455+L470+L485+L500+L515+L530+L545+L560+L575+L590+L605+L620+L635+L650+L665+L680+L695+L710+L725+L740+L755+L770+L785+L800+L815+L830+L845+L860+L875</f>
        <v>0</v>
      </c>
      <c r="M877" s="90">
        <f>M440+M455+M470+M485+M500+M515+M530+M545+M560+M575+M590+M605+M620+M635+M650+M665+M680+M695+M710+M725+M740+M755+M770+M785+M800+M815+M830+M845+M860+M875</f>
        <v>0</v>
      </c>
    </row>
    <row r="878" spans="1:13" ht="15.75" hidden="1" thickBot="1"/>
    <row r="879" spans="1:13" ht="19.5" thickBot="1">
      <c r="A879" s="262" t="s">
        <v>150</v>
      </c>
      <c r="B879" s="263"/>
      <c r="C879" s="263"/>
      <c r="D879" s="263"/>
      <c r="E879" s="263"/>
      <c r="F879" s="263"/>
      <c r="G879" s="263"/>
      <c r="H879" s="263"/>
      <c r="I879" s="263"/>
      <c r="J879" s="263"/>
      <c r="K879" s="263"/>
      <c r="L879" s="263"/>
      <c r="M879" s="263"/>
    </row>
    <row r="880" spans="1:13" ht="19.5" thickBo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</row>
    <row r="881" spans="1:13" ht="15.75" customHeight="1" thickBot="1">
      <c r="A881" s="266" t="s">
        <v>34</v>
      </c>
      <c r="B881" s="266" t="s">
        <v>35</v>
      </c>
      <c r="C881" s="266" t="s">
        <v>36</v>
      </c>
      <c r="D881" s="266" t="s">
        <v>37</v>
      </c>
      <c r="E881" s="266" t="s">
        <v>38</v>
      </c>
      <c r="F881" s="272" t="s">
        <v>3</v>
      </c>
      <c r="G881" s="273"/>
      <c r="H881" s="273"/>
      <c r="I881" s="273"/>
      <c r="J881" s="268" t="s">
        <v>16</v>
      </c>
      <c r="K881" s="268" t="s">
        <v>81</v>
      </c>
      <c r="L881" s="270" t="s">
        <v>78</v>
      </c>
      <c r="M881" s="264" t="s">
        <v>79</v>
      </c>
    </row>
    <row r="882" spans="1:13" ht="39" thickBot="1">
      <c r="A882" s="267"/>
      <c r="B882" s="267"/>
      <c r="C882" s="267"/>
      <c r="D882" s="267"/>
      <c r="E882" s="267"/>
      <c r="F882" s="41" t="s">
        <v>39</v>
      </c>
      <c r="G882" s="41" t="s">
        <v>40</v>
      </c>
      <c r="H882" s="41" t="s">
        <v>41</v>
      </c>
      <c r="I882" s="42" t="s">
        <v>42</v>
      </c>
      <c r="J882" s="269"/>
      <c r="K882" s="269"/>
      <c r="L882" s="271"/>
      <c r="M882" s="265"/>
    </row>
    <row r="883" spans="1:13" s="103" customFormat="1" ht="16.5" thickBot="1">
      <c r="A883" s="284"/>
      <c r="B883" s="285"/>
      <c r="C883" s="285"/>
      <c r="D883" s="285"/>
      <c r="E883" s="285"/>
      <c r="F883" s="285"/>
      <c r="G883" s="285"/>
      <c r="H883" s="285"/>
      <c r="I883" s="285"/>
      <c r="J883" s="286"/>
      <c r="K883" s="286"/>
      <c r="L883" s="285"/>
      <c r="M883" s="285"/>
    </row>
    <row r="884" spans="1:13" ht="30" customHeight="1">
      <c r="A884" s="81">
        <v>1</v>
      </c>
      <c r="B884" s="82"/>
      <c r="C884" s="82"/>
      <c r="D884" s="82"/>
      <c r="E884" s="83"/>
      <c r="F884" s="257" t="s">
        <v>140</v>
      </c>
      <c r="G884" s="258"/>
      <c r="H884" s="258"/>
      <c r="I884" s="258"/>
      <c r="J884" s="99"/>
      <c r="K884" s="108"/>
      <c r="L884" s="108"/>
      <c r="M884" s="123"/>
    </row>
    <row r="885" spans="1:13">
      <c r="A885" s="85"/>
      <c r="B885" s="84"/>
      <c r="C885" s="84"/>
      <c r="D885" s="84"/>
      <c r="E885" s="96"/>
      <c r="F885" s="130" t="s">
        <v>65</v>
      </c>
      <c r="G885" s="130"/>
      <c r="H885" s="130"/>
      <c r="I885" s="130"/>
      <c r="J885" s="131"/>
      <c r="K885" s="132"/>
      <c r="L885" s="132"/>
      <c r="M885" s="133"/>
    </row>
    <row r="886" spans="1:13">
      <c r="A886" s="85"/>
      <c r="B886" s="84"/>
      <c r="C886" s="84"/>
      <c r="D886" s="84"/>
      <c r="E886" s="96">
        <v>1</v>
      </c>
      <c r="F886" s="86"/>
      <c r="G886" s="86" t="s">
        <v>8</v>
      </c>
      <c r="H886" s="109"/>
      <c r="I886" s="86"/>
      <c r="J886" s="94">
        <v>12959340</v>
      </c>
      <c r="K886" s="93">
        <v>12959340</v>
      </c>
      <c r="L886" s="93">
        <v>0</v>
      </c>
      <c r="M886" s="107">
        <f>K886+L886</f>
        <v>12959340</v>
      </c>
    </row>
    <row r="887" spans="1:13">
      <c r="A887" s="85"/>
      <c r="B887" s="84"/>
      <c r="C887" s="84"/>
      <c r="D887" s="84"/>
      <c r="E887" s="96">
        <v>2</v>
      </c>
      <c r="F887" s="86"/>
      <c r="G887" s="86" t="s">
        <v>9</v>
      </c>
      <c r="H887" s="86"/>
      <c r="I887" s="86"/>
      <c r="J887" s="94">
        <v>2527071</v>
      </c>
      <c r="K887" s="93">
        <v>2527071</v>
      </c>
      <c r="L887" s="93">
        <v>0</v>
      </c>
      <c r="M887" s="107">
        <f t="shared" ref="M887:M888" si="149">K887+L887</f>
        <v>2527071</v>
      </c>
    </row>
    <row r="888" spans="1:13">
      <c r="A888" s="85"/>
      <c r="B888" s="84"/>
      <c r="C888" s="84"/>
      <c r="D888" s="84"/>
      <c r="E888" s="96">
        <v>3</v>
      </c>
      <c r="F888" s="86"/>
      <c r="G888" s="86" t="s">
        <v>10</v>
      </c>
      <c r="H888" s="86"/>
      <c r="I888" s="86"/>
      <c r="J888" s="94">
        <v>0</v>
      </c>
      <c r="K888" s="93">
        <v>0</v>
      </c>
      <c r="L888" s="93">
        <v>0</v>
      </c>
      <c r="M888" s="107">
        <f t="shared" si="149"/>
        <v>0</v>
      </c>
    </row>
    <row r="889" spans="1:13">
      <c r="A889" s="85"/>
      <c r="B889" s="84"/>
      <c r="C889" s="84"/>
      <c r="D889" s="84"/>
      <c r="E889" s="96">
        <v>4</v>
      </c>
      <c r="F889" s="86"/>
      <c r="G889" s="252" t="s">
        <v>11</v>
      </c>
      <c r="H889" s="252"/>
      <c r="I889" s="253"/>
      <c r="J889" s="94"/>
      <c r="K889" s="93"/>
      <c r="L889" s="93"/>
      <c r="M889" s="107"/>
    </row>
    <row r="890" spans="1:13">
      <c r="A890" s="85"/>
      <c r="B890" s="84"/>
      <c r="C890" s="84"/>
      <c r="D890" s="84"/>
      <c r="E890" s="96">
        <v>5</v>
      </c>
      <c r="F890" s="86"/>
      <c r="G890" s="252" t="s">
        <v>12</v>
      </c>
      <c r="H890" s="252"/>
      <c r="I890" s="253"/>
      <c r="J890" s="94"/>
      <c r="K890" s="93"/>
      <c r="L890" s="93"/>
      <c r="M890" s="107"/>
    </row>
    <row r="891" spans="1:13">
      <c r="A891" s="85"/>
      <c r="B891" s="84"/>
      <c r="C891" s="84"/>
      <c r="D891" s="84"/>
      <c r="E891" s="96"/>
      <c r="F891" s="130" t="s">
        <v>68</v>
      </c>
      <c r="G891" s="130"/>
      <c r="H891" s="130"/>
      <c r="I891" s="130"/>
      <c r="J891" s="131"/>
      <c r="K891" s="132"/>
      <c r="L891" s="132"/>
      <c r="M891" s="131"/>
    </row>
    <row r="892" spans="1:13">
      <c r="A892" s="85"/>
      <c r="B892" s="84"/>
      <c r="C892" s="84"/>
      <c r="D892" s="84"/>
      <c r="E892" s="96">
        <v>6</v>
      </c>
      <c r="F892" s="86"/>
      <c r="G892" s="252" t="s">
        <v>23</v>
      </c>
      <c r="H892" s="252"/>
      <c r="I892" s="253"/>
      <c r="J892" s="94"/>
      <c r="K892" s="93"/>
      <c r="L892" s="93"/>
      <c r="M892" s="107"/>
    </row>
    <row r="893" spans="1:13">
      <c r="A893" s="85"/>
      <c r="B893" s="84"/>
      <c r="C893" s="84"/>
      <c r="D893" s="84"/>
      <c r="E893" s="96">
        <v>7</v>
      </c>
      <c r="F893" s="86"/>
      <c r="G893" s="252" t="s">
        <v>24</v>
      </c>
      <c r="H893" s="252"/>
      <c r="I893" s="253"/>
      <c r="J893" s="94"/>
      <c r="K893" s="93"/>
      <c r="L893" s="93"/>
      <c r="M893" s="107"/>
    </row>
    <row r="894" spans="1:13">
      <c r="A894" s="85"/>
      <c r="B894" s="84"/>
      <c r="C894" s="84"/>
      <c r="D894" s="84"/>
      <c r="E894" s="96">
        <v>8</v>
      </c>
      <c r="F894" s="86"/>
      <c r="G894" s="252" t="s">
        <v>25</v>
      </c>
      <c r="H894" s="252"/>
      <c r="I894" s="253"/>
      <c r="J894" s="94"/>
      <c r="K894" s="93"/>
      <c r="L894" s="93"/>
      <c r="M894" s="107"/>
    </row>
    <row r="895" spans="1:13" ht="15.75" thickBot="1">
      <c r="A895" s="85"/>
      <c r="B895" s="84"/>
      <c r="C895" s="84"/>
      <c r="D895" s="84"/>
      <c r="E895" s="96">
        <v>9</v>
      </c>
      <c r="F895" s="86"/>
      <c r="G895" s="254" t="s">
        <v>15</v>
      </c>
      <c r="H895" s="254"/>
      <c r="I895" s="255"/>
      <c r="J895" s="94"/>
      <c r="K895" s="93"/>
      <c r="L895" s="93"/>
      <c r="M895" s="107"/>
    </row>
    <row r="896" spans="1:13" ht="16.5" thickTop="1" thickBot="1">
      <c r="A896" s="88"/>
      <c r="B896" s="89"/>
      <c r="C896" s="89"/>
      <c r="D896" s="89"/>
      <c r="E896" s="97"/>
      <c r="F896" s="256" t="s">
        <v>64</v>
      </c>
      <c r="G896" s="256"/>
      <c r="H896" s="256"/>
      <c r="I896" s="256"/>
      <c r="J896" s="177">
        <f>SUM(J886:J895)</f>
        <v>15486411</v>
      </c>
      <c r="K896" s="177">
        <f t="shared" ref="K896:M896" si="150">SUM(K886:K895)</f>
        <v>15486411</v>
      </c>
      <c r="L896" s="177">
        <f t="shared" si="150"/>
        <v>0</v>
      </c>
      <c r="M896" s="177">
        <f t="shared" si="150"/>
        <v>15486411</v>
      </c>
    </row>
    <row r="897" spans="1:13" ht="30" customHeight="1">
      <c r="A897" s="81">
        <v>2</v>
      </c>
      <c r="B897" s="82"/>
      <c r="C897" s="82"/>
      <c r="D897" s="82"/>
      <c r="E897" s="83"/>
      <c r="F897" s="257" t="s">
        <v>141</v>
      </c>
      <c r="G897" s="258"/>
      <c r="H897" s="258"/>
      <c r="I897" s="258"/>
      <c r="J897" s="99"/>
      <c r="K897" s="108"/>
      <c r="L897" s="108"/>
      <c r="M897" s="123"/>
    </row>
    <row r="898" spans="1:13">
      <c r="A898" s="85"/>
      <c r="B898" s="84"/>
      <c r="C898" s="84"/>
      <c r="D898" s="84"/>
      <c r="E898" s="96"/>
      <c r="F898" s="130" t="s">
        <v>65</v>
      </c>
      <c r="G898" s="130"/>
      <c r="H898" s="130"/>
      <c r="I898" s="130"/>
      <c r="J898" s="131"/>
      <c r="K898" s="132"/>
      <c r="L898" s="132"/>
      <c r="M898" s="133"/>
    </row>
    <row r="899" spans="1:13">
      <c r="A899" s="85"/>
      <c r="B899" s="84"/>
      <c r="C899" s="84"/>
      <c r="D899" s="84"/>
      <c r="E899" s="96">
        <v>1</v>
      </c>
      <c r="F899" s="86"/>
      <c r="G899" s="86" t="s">
        <v>8</v>
      </c>
      <c r="H899" s="109"/>
      <c r="I899" s="86"/>
      <c r="J899" s="94"/>
      <c r="K899" s="93"/>
      <c r="L899" s="93"/>
      <c r="M899" s="107"/>
    </row>
    <row r="900" spans="1:13">
      <c r="A900" s="85"/>
      <c r="B900" s="84"/>
      <c r="C900" s="84"/>
      <c r="D900" s="84"/>
      <c r="E900" s="96">
        <v>2</v>
      </c>
      <c r="F900" s="86"/>
      <c r="G900" s="86" t="s">
        <v>9</v>
      </c>
      <c r="H900" s="86"/>
      <c r="I900" s="86"/>
      <c r="J900" s="94"/>
      <c r="K900" s="93"/>
      <c r="L900" s="93"/>
      <c r="M900" s="107"/>
    </row>
    <row r="901" spans="1:13">
      <c r="A901" s="85"/>
      <c r="B901" s="84"/>
      <c r="C901" s="84"/>
      <c r="D901" s="84"/>
      <c r="E901" s="96">
        <v>3</v>
      </c>
      <c r="F901" s="86"/>
      <c r="G901" s="86" t="s">
        <v>10</v>
      </c>
      <c r="H901" s="86"/>
      <c r="I901" s="86"/>
      <c r="J901" s="94">
        <v>1200000</v>
      </c>
      <c r="K901" s="93">
        <v>1904507</v>
      </c>
      <c r="L901" s="93">
        <v>27</v>
      </c>
      <c r="M901" s="107">
        <f t="shared" ref="M901" si="151">K901+L901</f>
        <v>1904534</v>
      </c>
    </row>
    <row r="902" spans="1:13">
      <c r="A902" s="85"/>
      <c r="B902" s="84"/>
      <c r="C902" s="84"/>
      <c r="D902" s="84"/>
      <c r="E902" s="96">
        <v>4</v>
      </c>
      <c r="F902" s="86"/>
      <c r="G902" s="252" t="s">
        <v>11</v>
      </c>
      <c r="H902" s="252"/>
      <c r="I902" s="253"/>
      <c r="J902" s="94"/>
      <c r="K902" s="93"/>
      <c r="L902" s="93"/>
      <c r="M902" s="107"/>
    </row>
    <row r="903" spans="1:13">
      <c r="A903" s="85"/>
      <c r="B903" s="84"/>
      <c r="C903" s="84"/>
      <c r="D903" s="84"/>
      <c r="E903" s="96">
        <v>5</v>
      </c>
      <c r="F903" s="86"/>
      <c r="G903" s="252" t="s">
        <v>12</v>
      </c>
      <c r="H903" s="252"/>
      <c r="I903" s="253"/>
      <c r="J903" s="94"/>
      <c r="K903" s="93"/>
      <c r="L903" s="93"/>
      <c r="M903" s="107"/>
    </row>
    <row r="904" spans="1:13">
      <c r="A904" s="85"/>
      <c r="B904" s="84"/>
      <c r="C904" s="84"/>
      <c r="D904" s="84"/>
      <c r="E904" s="96"/>
      <c r="F904" s="130" t="s">
        <v>68</v>
      </c>
      <c r="G904" s="130"/>
      <c r="H904" s="130"/>
      <c r="I904" s="130"/>
      <c r="J904" s="131"/>
      <c r="K904" s="132"/>
      <c r="L904" s="132"/>
      <c r="M904" s="131"/>
    </row>
    <row r="905" spans="1:13">
      <c r="A905" s="85"/>
      <c r="B905" s="84"/>
      <c r="C905" s="84"/>
      <c r="D905" s="84"/>
      <c r="E905" s="96">
        <v>6</v>
      </c>
      <c r="F905" s="86"/>
      <c r="G905" s="252" t="s">
        <v>23</v>
      </c>
      <c r="H905" s="252"/>
      <c r="I905" s="253"/>
      <c r="J905" s="94"/>
      <c r="K905" s="93"/>
      <c r="L905" s="93"/>
      <c r="M905" s="107"/>
    </row>
    <row r="906" spans="1:13">
      <c r="A906" s="85"/>
      <c r="B906" s="84"/>
      <c r="C906" s="84"/>
      <c r="D906" s="84"/>
      <c r="E906" s="96">
        <v>7</v>
      </c>
      <c r="F906" s="86"/>
      <c r="G906" s="252" t="s">
        <v>24</v>
      </c>
      <c r="H906" s="252"/>
      <c r="I906" s="253"/>
      <c r="J906" s="94"/>
      <c r="K906" s="93"/>
      <c r="L906" s="93"/>
      <c r="M906" s="107"/>
    </row>
    <row r="907" spans="1:13">
      <c r="A907" s="85"/>
      <c r="B907" s="84"/>
      <c r="C907" s="84"/>
      <c r="D907" s="84"/>
      <c r="E907" s="96">
        <v>8</v>
      </c>
      <c r="F907" s="86"/>
      <c r="G907" s="252" t="s">
        <v>25</v>
      </c>
      <c r="H907" s="252"/>
      <c r="I907" s="253"/>
      <c r="J907" s="94"/>
      <c r="K907" s="93"/>
      <c r="L907" s="93"/>
      <c r="M907" s="107"/>
    </row>
    <row r="908" spans="1:13" ht="15.75" thickBot="1">
      <c r="A908" s="85"/>
      <c r="B908" s="84"/>
      <c r="C908" s="84"/>
      <c r="D908" s="84"/>
      <c r="E908" s="96">
        <v>9</v>
      </c>
      <c r="F908" s="86"/>
      <c r="G908" s="254" t="s">
        <v>15</v>
      </c>
      <c r="H908" s="254"/>
      <c r="I908" s="255"/>
      <c r="J908" s="94"/>
      <c r="K908" s="93"/>
      <c r="L908" s="93"/>
      <c r="M908" s="107"/>
    </row>
    <row r="909" spans="1:13" ht="16.5" thickTop="1" thickBot="1">
      <c r="A909" s="88"/>
      <c r="B909" s="89"/>
      <c r="C909" s="89"/>
      <c r="D909" s="89"/>
      <c r="E909" s="97"/>
      <c r="F909" s="256" t="s">
        <v>64</v>
      </c>
      <c r="G909" s="256"/>
      <c r="H909" s="256"/>
      <c r="I909" s="256"/>
      <c r="J909" s="177">
        <f>SUM(J899:J908)</f>
        <v>1200000</v>
      </c>
      <c r="K909" s="177">
        <f t="shared" ref="K909:M909" si="152">SUM(K899:K908)</f>
        <v>1904507</v>
      </c>
      <c r="L909" s="177">
        <f t="shared" si="152"/>
        <v>27</v>
      </c>
      <c r="M909" s="177">
        <f t="shared" si="152"/>
        <v>1904534</v>
      </c>
    </row>
    <row r="910" spans="1:13" ht="30" customHeight="1">
      <c r="A910" s="81">
        <v>3</v>
      </c>
      <c r="B910" s="82"/>
      <c r="C910" s="82"/>
      <c r="D910" s="82"/>
      <c r="E910" s="83"/>
      <c r="F910" s="257" t="s">
        <v>142</v>
      </c>
      <c r="G910" s="258"/>
      <c r="H910" s="258"/>
      <c r="I910" s="258"/>
      <c r="J910" s="99"/>
      <c r="K910" s="108"/>
      <c r="L910" s="108"/>
      <c r="M910" s="123"/>
    </row>
    <row r="911" spans="1:13">
      <c r="A911" s="85"/>
      <c r="B911" s="84"/>
      <c r="C911" s="84"/>
      <c r="D911" s="84"/>
      <c r="E911" s="96"/>
      <c r="F911" s="130" t="s">
        <v>65</v>
      </c>
      <c r="G911" s="130"/>
      <c r="H911" s="130"/>
      <c r="I911" s="130"/>
      <c r="J911" s="131"/>
      <c r="K911" s="132"/>
      <c r="L911" s="132"/>
      <c r="M911" s="133"/>
    </row>
    <row r="912" spans="1:13">
      <c r="A912" s="85"/>
      <c r="B912" s="84"/>
      <c r="C912" s="84"/>
      <c r="D912" s="84"/>
      <c r="E912" s="96">
        <v>1</v>
      </c>
      <c r="F912" s="86"/>
      <c r="G912" s="86" t="s">
        <v>8</v>
      </c>
      <c r="H912" s="109"/>
      <c r="I912" s="86"/>
      <c r="J912" s="94"/>
      <c r="K912" s="93"/>
      <c r="L912" s="93"/>
      <c r="M912" s="107"/>
    </row>
    <row r="913" spans="1:13">
      <c r="A913" s="85"/>
      <c r="B913" s="84"/>
      <c r="C913" s="84"/>
      <c r="D913" s="84"/>
      <c r="E913" s="96">
        <v>2</v>
      </c>
      <c r="F913" s="86"/>
      <c r="G913" s="86" t="s">
        <v>9</v>
      </c>
      <c r="H913" s="86"/>
      <c r="I913" s="86"/>
      <c r="J913" s="94"/>
      <c r="K913" s="93"/>
      <c r="L913" s="93"/>
      <c r="M913" s="107"/>
    </row>
    <row r="914" spans="1:13">
      <c r="A914" s="85"/>
      <c r="B914" s="84"/>
      <c r="C914" s="84"/>
      <c r="D914" s="84"/>
      <c r="E914" s="96">
        <v>3</v>
      </c>
      <c r="F914" s="86"/>
      <c r="G914" s="86" t="s">
        <v>10</v>
      </c>
      <c r="H914" s="86"/>
      <c r="I914" s="86"/>
      <c r="J914" s="94">
        <v>1500000</v>
      </c>
      <c r="K914" s="93">
        <v>1500000</v>
      </c>
      <c r="L914" s="93">
        <v>0</v>
      </c>
      <c r="M914" s="107">
        <f t="shared" ref="M914" si="153">K914+L914</f>
        <v>1500000</v>
      </c>
    </row>
    <row r="915" spans="1:13">
      <c r="A915" s="85"/>
      <c r="B915" s="84"/>
      <c r="C915" s="84"/>
      <c r="D915" s="84"/>
      <c r="E915" s="96">
        <v>4</v>
      </c>
      <c r="F915" s="86"/>
      <c r="G915" s="252" t="s">
        <v>11</v>
      </c>
      <c r="H915" s="252"/>
      <c r="I915" s="253"/>
      <c r="J915" s="94"/>
      <c r="K915" s="93"/>
      <c r="L915" s="93"/>
      <c r="M915" s="107"/>
    </row>
    <row r="916" spans="1:13">
      <c r="A916" s="85"/>
      <c r="B916" s="84"/>
      <c r="C916" s="84"/>
      <c r="D916" s="84"/>
      <c r="E916" s="96">
        <v>5</v>
      </c>
      <c r="F916" s="86"/>
      <c r="G916" s="252" t="s">
        <v>12</v>
      </c>
      <c r="H916" s="252"/>
      <c r="I916" s="253"/>
      <c r="J916" s="94"/>
      <c r="K916" s="93"/>
      <c r="L916" s="93"/>
      <c r="M916" s="107"/>
    </row>
    <row r="917" spans="1:13">
      <c r="A917" s="85"/>
      <c r="B917" s="84"/>
      <c r="C917" s="84"/>
      <c r="D917" s="84"/>
      <c r="E917" s="96"/>
      <c r="F917" s="130" t="s">
        <v>68</v>
      </c>
      <c r="G917" s="130"/>
      <c r="H917" s="130"/>
      <c r="I917" s="130"/>
      <c r="J917" s="131"/>
      <c r="K917" s="132"/>
      <c r="L917" s="132"/>
      <c r="M917" s="131"/>
    </row>
    <row r="918" spans="1:13">
      <c r="A918" s="85"/>
      <c r="B918" s="84"/>
      <c r="C918" s="84"/>
      <c r="D918" s="84"/>
      <c r="E918" s="96">
        <v>6</v>
      </c>
      <c r="F918" s="86"/>
      <c r="G918" s="252" t="s">
        <v>23</v>
      </c>
      <c r="H918" s="252"/>
      <c r="I918" s="253"/>
      <c r="J918" s="94"/>
      <c r="K918" s="93"/>
      <c r="L918" s="93"/>
      <c r="M918" s="107"/>
    </row>
    <row r="919" spans="1:13">
      <c r="A919" s="85"/>
      <c r="B919" s="84"/>
      <c r="C919" s="84"/>
      <c r="D919" s="84"/>
      <c r="E919" s="96">
        <v>7</v>
      </c>
      <c r="F919" s="86"/>
      <c r="G919" s="252" t="s">
        <v>24</v>
      </c>
      <c r="H919" s="252"/>
      <c r="I919" s="253"/>
      <c r="J919" s="94"/>
      <c r="K919" s="93"/>
      <c r="L919" s="93"/>
      <c r="M919" s="107"/>
    </row>
    <row r="920" spans="1:13">
      <c r="A920" s="85"/>
      <c r="B920" s="84"/>
      <c r="C920" s="84"/>
      <c r="D920" s="84"/>
      <c r="E920" s="96">
        <v>8</v>
      </c>
      <c r="F920" s="86"/>
      <c r="G920" s="252" t="s">
        <v>25</v>
      </c>
      <c r="H920" s="252"/>
      <c r="I920" s="253"/>
      <c r="J920" s="94"/>
      <c r="K920" s="93"/>
      <c r="L920" s="93"/>
      <c r="M920" s="107"/>
    </row>
    <row r="921" spans="1:13" ht="15.75" thickBot="1">
      <c r="A921" s="85"/>
      <c r="B921" s="84"/>
      <c r="C921" s="84"/>
      <c r="D921" s="84"/>
      <c r="E921" s="96">
        <v>9</v>
      </c>
      <c r="F921" s="86"/>
      <c r="G921" s="254" t="s">
        <v>15</v>
      </c>
      <c r="H921" s="254"/>
      <c r="I921" s="255"/>
      <c r="J921" s="94"/>
      <c r="K921" s="93"/>
      <c r="L921" s="93"/>
      <c r="M921" s="107"/>
    </row>
    <row r="922" spans="1:13" ht="16.5" thickTop="1" thickBot="1">
      <c r="A922" s="88"/>
      <c r="B922" s="89"/>
      <c r="C922" s="89"/>
      <c r="D922" s="89"/>
      <c r="E922" s="97"/>
      <c r="F922" s="256" t="s">
        <v>64</v>
      </c>
      <c r="G922" s="256"/>
      <c r="H922" s="256"/>
      <c r="I922" s="256"/>
      <c r="J922" s="177">
        <f>SUM(J912:J921)</f>
        <v>1500000</v>
      </c>
      <c r="K922" s="177">
        <f t="shared" ref="K922:M922" si="154">SUM(K912:K921)</f>
        <v>1500000</v>
      </c>
      <c r="L922" s="177">
        <f t="shared" si="154"/>
        <v>0</v>
      </c>
      <c r="M922" s="177">
        <f t="shared" si="154"/>
        <v>1500000</v>
      </c>
    </row>
    <row r="923" spans="1:13" hidden="1">
      <c r="A923" s="81"/>
      <c r="B923" s="82"/>
      <c r="C923" s="82"/>
      <c r="D923" s="82"/>
      <c r="E923" s="83"/>
      <c r="F923" s="257" t="s">
        <v>154</v>
      </c>
      <c r="G923" s="258"/>
      <c r="H923" s="258"/>
      <c r="I923" s="258"/>
      <c r="J923" s="99"/>
      <c r="K923" s="108"/>
      <c r="L923" s="108"/>
      <c r="M923" s="123"/>
    </row>
    <row r="924" spans="1:13" hidden="1">
      <c r="A924" s="85"/>
      <c r="B924" s="84"/>
      <c r="C924" s="84"/>
      <c r="D924" s="84"/>
      <c r="E924" s="96"/>
      <c r="F924" s="130" t="s">
        <v>65</v>
      </c>
      <c r="G924" s="130"/>
      <c r="H924" s="130"/>
      <c r="I924" s="130"/>
      <c r="J924" s="131"/>
      <c r="K924" s="132"/>
      <c r="L924" s="132"/>
      <c r="M924" s="133"/>
    </row>
    <row r="925" spans="1:13" hidden="1">
      <c r="A925" s="85"/>
      <c r="B925" s="84"/>
      <c r="C925" s="84"/>
      <c r="D925" s="84"/>
      <c r="E925" s="96"/>
      <c r="F925" s="86"/>
      <c r="G925" s="86" t="s">
        <v>8</v>
      </c>
      <c r="H925" s="109"/>
      <c r="I925" s="86"/>
      <c r="J925" s="94"/>
      <c r="K925" s="93"/>
      <c r="L925" s="93"/>
      <c r="M925" s="107"/>
    </row>
    <row r="926" spans="1:13" hidden="1">
      <c r="A926" s="85"/>
      <c r="B926" s="84"/>
      <c r="C926" s="84"/>
      <c r="D926" s="84"/>
      <c r="E926" s="96"/>
      <c r="F926" s="86"/>
      <c r="G926" s="86" t="s">
        <v>9</v>
      </c>
      <c r="H926" s="86"/>
      <c r="I926" s="86"/>
      <c r="J926" s="94"/>
      <c r="K926" s="93"/>
      <c r="L926" s="93"/>
      <c r="M926" s="107"/>
    </row>
    <row r="927" spans="1:13" hidden="1">
      <c r="A927" s="85"/>
      <c r="B927" s="84"/>
      <c r="C927" s="84"/>
      <c r="D927" s="84"/>
      <c r="E927" s="96"/>
      <c r="F927" s="86"/>
      <c r="G927" s="86" t="s">
        <v>10</v>
      </c>
      <c r="H927" s="86"/>
      <c r="I927" s="86"/>
      <c r="J927" s="94">
        <v>0</v>
      </c>
      <c r="K927" s="93"/>
      <c r="L927" s="93"/>
      <c r="M927" s="107"/>
    </row>
    <row r="928" spans="1:13" hidden="1">
      <c r="A928" s="85"/>
      <c r="B928" s="84"/>
      <c r="C928" s="84"/>
      <c r="D928" s="84"/>
      <c r="E928" s="96"/>
      <c r="F928" s="86"/>
      <c r="G928" s="252" t="s">
        <v>11</v>
      </c>
      <c r="H928" s="252"/>
      <c r="I928" s="253"/>
      <c r="J928" s="94"/>
      <c r="K928" s="93"/>
      <c r="L928" s="93"/>
      <c r="M928" s="107"/>
    </row>
    <row r="929" spans="1:13" hidden="1">
      <c r="A929" s="85"/>
      <c r="B929" s="84"/>
      <c r="C929" s="84"/>
      <c r="D929" s="84"/>
      <c r="E929" s="96"/>
      <c r="F929" s="86"/>
      <c r="G929" s="252" t="s">
        <v>12</v>
      </c>
      <c r="H929" s="252"/>
      <c r="I929" s="253"/>
      <c r="J929" s="94"/>
      <c r="K929" s="93"/>
      <c r="L929" s="93"/>
      <c r="M929" s="107"/>
    </row>
    <row r="930" spans="1:13" hidden="1">
      <c r="A930" s="85"/>
      <c r="B930" s="84"/>
      <c r="C930" s="84"/>
      <c r="D930" s="84"/>
      <c r="E930" s="96"/>
      <c r="F930" s="130" t="s">
        <v>68</v>
      </c>
      <c r="G930" s="130"/>
      <c r="H930" s="130"/>
      <c r="I930" s="130"/>
      <c r="J930" s="131"/>
      <c r="K930" s="132"/>
      <c r="L930" s="132"/>
      <c r="M930" s="131"/>
    </row>
    <row r="931" spans="1:13" hidden="1">
      <c r="A931" s="85"/>
      <c r="B931" s="84"/>
      <c r="C931" s="84"/>
      <c r="D931" s="84"/>
      <c r="E931" s="96"/>
      <c r="F931" s="86"/>
      <c r="G931" s="252" t="s">
        <v>23</v>
      </c>
      <c r="H931" s="252"/>
      <c r="I931" s="253"/>
      <c r="J931" s="94"/>
      <c r="K931" s="93"/>
      <c r="L931" s="93"/>
      <c r="M931" s="107"/>
    </row>
    <row r="932" spans="1:13" hidden="1">
      <c r="A932" s="85"/>
      <c r="B932" s="84"/>
      <c r="C932" s="84"/>
      <c r="D932" s="84"/>
      <c r="E932" s="96"/>
      <c r="F932" s="86"/>
      <c r="G932" s="252" t="s">
        <v>24</v>
      </c>
      <c r="H932" s="252"/>
      <c r="I932" s="253"/>
      <c r="J932" s="94"/>
      <c r="K932" s="93"/>
      <c r="L932" s="93"/>
      <c r="M932" s="107"/>
    </row>
    <row r="933" spans="1:13" hidden="1">
      <c r="A933" s="85"/>
      <c r="B933" s="84"/>
      <c r="C933" s="84"/>
      <c r="D933" s="84"/>
      <c r="E933" s="96"/>
      <c r="F933" s="86"/>
      <c r="G933" s="252" t="s">
        <v>25</v>
      </c>
      <c r="H933" s="252"/>
      <c r="I933" s="253"/>
      <c r="J933" s="94"/>
      <c r="K933" s="93"/>
      <c r="L933" s="93"/>
      <c r="M933" s="107"/>
    </row>
    <row r="934" spans="1:13" hidden="1">
      <c r="A934" s="85"/>
      <c r="B934" s="84"/>
      <c r="C934" s="84"/>
      <c r="D934" s="84"/>
      <c r="E934" s="96"/>
      <c r="F934" s="86"/>
      <c r="G934" s="254" t="s">
        <v>15</v>
      </c>
      <c r="H934" s="254"/>
      <c r="I934" s="255"/>
      <c r="J934" s="94"/>
      <c r="K934" s="93"/>
      <c r="L934" s="93"/>
      <c r="M934" s="107"/>
    </row>
    <row r="935" spans="1:13" ht="16.5" hidden="1" thickTop="1" thickBot="1">
      <c r="A935" s="88"/>
      <c r="B935" s="89"/>
      <c r="C935" s="89"/>
      <c r="D935" s="89"/>
      <c r="E935" s="97"/>
      <c r="F935" s="256" t="s">
        <v>64</v>
      </c>
      <c r="G935" s="256"/>
      <c r="H935" s="256"/>
      <c r="I935" s="256"/>
      <c r="J935" s="177">
        <f>SUM(J925:J934)</f>
        <v>0</v>
      </c>
      <c r="K935" s="177">
        <f t="shared" ref="K935:M935" si="155">SUM(K925:K934)</f>
        <v>0</v>
      </c>
      <c r="L935" s="177">
        <f t="shared" si="155"/>
        <v>0</v>
      </c>
      <c r="M935" s="177">
        <f t="shared" si="155"/>
        <v>0</v>
      </c>
    </row>
    <row r="936" spans="1:13" hidden="1">
      <c r="A936" s="81"/>
      <c r="B936" s="82"/>
      <c r="C936" s="82"/>
      <c r="D936" s="82"/>
      <c r="E936" s="83"/>
      <c r="F936" s="257" t="s">
        <v>77</v>
      </c>
      <c r="G936" s="258"/>
      <c r="H936" s="258"/>
      <c r="I936" s="258"/>
      <c r="J936" s="99"/>
      <c r="K936" s="108"/>
      <c r="L936" s="108"/>
      <c r="M936" s="123"/>
    </row>
    <row r="937" spans="1:13" hidden="1">
      <c r="A937" s="85"/>
      <c r="B937" s="84"/>
      <c r="C937" s="84"/>
      <c r="D937" s="84"/>
      <c r="E937" s="96"/>
      <c r="F937" s="130" t="s">
        <v>65</v>
      </c>
      <c r="G937" s="130"/>
      <c r="H937" s="130"/>
      <c r="I937" s="130"/>
      <c r="J937" s="131"/>
      <c r="K937" s="132"/>
      <c r="L937" s="132"/>
      <c r="M937" s="133"/>
    </row>
    <row r="938" spans="1:13" hidden="1">
      <c r="A938" s="85"/>
      <c r="B938" s="84"/>
      <c r="C938" s="84"/>
      <c r="D938" s="84"/>
      <c r="E938" s="96"/>
      <c r="F938" s="86"/>
      <c r="G938" s="86" t="s">
        <v>8</v>
      </c>
      <c r="H938" s="109"/>
      <c r="I938" s="86"/>
      <c r="J938" s="94"/>
      <c r="K938" s="93"/>
      <c r="L938" s="93"/>
      <c r="M938" s="107">
        <f>K938+L938</f>
        <v>0</v>
      </c>
    </row>
    <row r="939" spans="1:13" hidden="1">
      <c r="A939" s="85"/>
      <c r="B939" s="84"/>
      <c r="C939" s="84"/>
      <c r="D939" s="84"/>
      <c r="E939" s="96"/>
      <c r="F939" s="86"/>
      <c r="G939" s="86" t="s">
        <v>9</v>
      </c>
      <c r="H939" s="86"/>
      <c r="I939" s="86"/>
      <c r="J939" s="94"/>
      <c r="K939" s="93"/>
      <c r="L939" s="93"/>
      <c r="M939" s="107">
        <f t="shared" ref="M939:M942" si="156">K939+L939</f>
        <v>0</v>
      </c>
    </row>
    <row r="940" spans="1:13" hidden="1">
      <c r="A940" s="85"/>
      <c r="B940" s="84"/>
      <c r="C940" s="84"/>
      <c r="D940" s="84"/>
      <c r="E940" s="96"/>
      <c r="F940" s="86"/>
      <c r="G940" s="86" t="s">
        <v>10</v>
      </c>
      <c r="H940" s="86"/>
      <c r="I940" s="86"/>
      <c r="J940" s="94"/>
      <c r="K940" s="93"/>
      <c r="L940" s="93"/>
      <c r="M940" s="107">
        <f t="shared" si="156"/>
        <v>0</v>
      </c>
    </row>
    <row r="941" spans="1:13" hidden="1">
      <c r="A941" s="85"/>
      <c r="B941" s="84"/>
      <c r="C941" s="84"/>
      <c r="D941" s="84"/>
      <c r="E941" s="96"/>
      <c r="F941" s="86"/>
      <c r="G941" s="252" t="s">
        <v>11</v>
      </c>
      <c r="H941" s="252"/>
      <c r="I941" s="253"/>
      <c r="J941" s="94"/>
      <c r="K941" s="93"/>
      <c r="L941" s="93"/>
      <c r="M941" s="107">
        <f t="shared" si="156"/>
        <v>0</v>
      </c>
    </row>
    <row r="942" spans="1:13" hidden="1">
      <c r="A942" s="85"/>
      <c r="B942" s="84"/>
      <c r="C942" s="84"/>
      <c r="D942" s="84"/>
      <c r="E942" s="96"/>
      <c r="F942" s="86"/>
      <c r="G942" s="252" t="s">
        <v>12</v>
      </c>
      <c r="H942" s="252"/>
      <c r="I942" s="253"/>
      <c r="J942" s="94"/>
      <c r="K942" s="93"/>
      <c r="L942" s="93"/>
      <c r="M942" s="107">
        <f t="shared" si="156"/>
        <v>0</v>
      </c>
    </row>
    <row r="943" spans="1:13" hidden="1">
      <c r="A943" s="85"/>
      <c r="B943" s="84"/>
      <c r="C943" s="84"/>
      <c r="D943" s="84"/>
      <c r="E943" s="96"/>
      <c r="F943" s="130" t="s">
        <v>68</v>
      </c>
      <c r="G943" s="130"/>
      <c r="H943" s="130"/>
      <c r="I943" s="130"/>
      <c r="J943" s="131"/>
      <c r="K943" s="132"/>
      <c r="L943" s="132"/>
      <c r="M943" s="131"/>
    </row>
    <row r="944" spans="1:13" hidden="1">
      <c r="A944" s="85"/>
      <c r="B944" s="84"/>
      <c r="C944" s="84"/>
      <c r="D944" s="84"/>
      <c r="E944" s="96"/>
      <c r="F944" s="86"/>
      <c r="G944" s="252" t="s">
        <v>23</v>
      </c>
      <c r="H944" s="252"/>
      <c r="I944" s="253"/>
      <c r="J944" s="94"/>
      <c r="K944" s="93"/>
      <c r="L944" s="93"/>
      <c r="M944" s="107">
        <f t="shared" ref="M944:M947" si="157">K944+L944</f>
        <v>0</v>
      </c>
    </row>
    <row r="945" spans="1:13" hidden="1">
      <c r="A945" s="85"/>
      <c r="B945" s="84"/>
      <c r="C945" s="84"/>
      <c r="D945" s="84"/>
      <c r="E945" s="96"/>
      <c r="F945" s="86"/>
      <c r="G945" s="252" t="s">
        <v>24</v>
      </c>
      <c r="H945" s="252"/>
      <c r="I945" s="253"/>
      <c r="J945" s="94"/>
      <c r="K945" s="93"/>
      <c r="L945" s="93"/>
      <c r="M945" s="107">
        <f t="shared" si="157"/>
        <v>0</v>
      </c>
    </row>
    <row r="946" spans="1:13" hidden="1">
      <c r="A946" s="85"/>
      <c r="B946" s="84"/>
      <c r="C946" s="84"/>
      <c r="D946" s="84"/>
      <c r="E946" s="96"/>
      <c r="F946" s="86"/>
      <c r="G946" s="252" t="s">
        <v>25</v>
      </c>
      <c r="H946" s="252"/>
      <c r="I946" s="253"/>
      <c r="J946" s="94"/>
      <c r="K946" s="93"/>
      <c r="L946" s="93"/>
      <c r="M946" s="107">
        <f t="shared" si="157"/>
        <v>0</v>
      </c>
    </row>
    <row r="947" spans="1:13" hidden="1">
      <c r="A947" s="85"/>
      <c r="B947" s="84"/>
      <c r="C947" s="84"/>
      <c r="D947" s="84"/>
      <c r="E947" s="96"/>
      <c r="F947" s="86"/>
      <c r="G947" s="254" t="s">
        <v>15</v>
      </c>
      <c r="H947" s="254"/>
      <c r="I947" s="255"/>
      <c r="J947" s="94"/>
      <c r="K947" s="93"/>
      <c r="L947" s="93"/>
      <c r="M947" s="107">
        <f t="shared" si="157"/>
        <v>0</v>
      </c>
    </row>
    <row r="948" spans="1:13" hidden="1">
      <c r="A948" s="85"/>
      <c r="B948" s="84"/>
      <c r="C948" s="84"/>
      <c r="D948" s="84"/>
      <c r="E948" s="96"/>
      <c r="F948" s="279" t="s">
        <v>66</v>
      </c>
      <c r="G948" s="279"/>
      <c r="H948" s="279"/>
      <c r="I948" s="279"/>
      <c r="J948" s="95">
        <f>SUM(J938:J947)</f>
        <v>0</v>
      </c>
      <c r="K948" s="95">
        <f>SUM(K938:K947)</f>
        <v>0</v>
      </c>
      <c r="L948" s="95">
        <f>SUM(L938:L947)</f>
        <v>0</v>
      </c>
      <c r="M948" s="124">
        <f>SUM(M938:M947)</f>
        <v>0</v>
      </c>
    </row>
    <row r="949" spans="1:13" hidden="1">
      <c r="A949" s="85"/>
      <c r="B949" s="84"/>
      <c r="C949" s="84"/>
      <c r="D949" s="84"/>
      <c r="E949" s="96"/>
      <c r="F949" s="86"/>
      <c r="G949" s="86"/>
      <c r="H949" s="86"/>
      <c r="I949" s="86"/>
      <c r="J949" s="94"/>
      <c r="K949" s="93"/>
      <c r="L949" s="93"/>
      <c r="M949" s="98"/>
    </row>
    <row r="950" spans="1:13" ht="16.5" hidden="1" thickTop="1" thickBot="1">
      <c r="A950" s="88"/>
      <c r="B950" s="89"/>
      <c r="C950" s="89"/>
      <c r="D950" s="89"/>
      <c r="E950" s="97"/>
      <c r="F950" s="256" t="s">
        <v>64</v>
      </c>
      <c r="G950" s="256"/>
      <c r="H950" s="256"/>
      <c r="I950" s="256"/>
      <c r="J950" s="100">
        <f>J948</f>
        <v>0</v>
      </c>
      <c r="K950" s="100"/>
      <c r="L950" s="100">
        <f>L948</f>
        <v>0</v>
      </c>
      <c r="M950" s="125">
        <f t="shared" ref="M950" si="158">M948</f>
        <v>0</v>
      </c>
    </row>
    <row r="951" spans="1:13" hidden="1">
      <c r="A951" s="81"/>
      <c r="B951" s="82"/>
      <c r="C951" s="82"/>
      <c r="D951" s="82"/>
      <c r="E951" s="83"/>
      <c r="F951" s="257" t="s">
        <v>77</v>
      </c>
      <c r="G951" s="258"/>
      <c r="H951" s="258"/>
      <c r="I951" s="258"/>
      <c r="J951" s="99"/>
      <c r="K951" s="108"/>
      <c r="L951" s="108"/>
      <c r="M951" s="123"/>
    </row>
    <row r="952" spans="1:13" hidden="1">
      <c r="A952" s="85"/>
      <c r="B952" s="84"/>
      <c r="C952" s="84"/>
      <c r="D952" s="84"/>
      <c r="E952" s="96"/>
      <c r="F952" s="130" t="s">
        <v>65</v>
      </c>
      <c r="G952" s="130"/>
      <c r="H952" s="130"/>
      <c r="I952" s="130"/>
      <c r="J952" s="131"/>
      <c r="K952" s="132"/>
      <c r="L952" s="132"/>
      <c r="M952" s="133"/>
    </row>
    <row r="953" spans="1:13" hidden="1">
      <c r="A953" s="85"/>
      <c r="B953" s="84"/>
      <c r="C953" s="84"/>
      <c r="D953" s="84"/>
      <c r="E953" s="96"/>
      <c r="F953" s="86"/>
      <c r="G953" s="86" t="s">
        <v>8</v>
      </c>
      <c r="H953" s="109"/>
      <c r="I953" s="86"/>
      <c r="J953" s="94"/>
      <c r="K953" s="93"/>
      <c r="L953" s="93"/>
      <c r="M953" s="107">
        <f>K953+L953</f>
        <v>0</v>
      </c>
    </row>
    <row r="954" spans="1:13" hidden="1">
      <c r="A954" s="85"/>
      <c r="B954" s="84"/>
      <c r="C954" s="84"/>
      <c r="D954" s="84"/>
      <c r="E954" s="96"/>
      <c r="F954" s="86"/>
      <c r="G954" s="86" t="s">
        <v>9</v>
      </c>
      <c r="H954" s="86"/>
      <c r="I954" s="86"/>
      <c r="J954" s="94"/>
      <c r="K954" s="93"/>
      <c r="L954" s="93"/>
      <c r="M954" s="107">
        <f t="shared" ref="M954:M957" si="159">K954+L954</f>
        <v>0</v>
      </c>
    </row>
    <row r="955" spans="1:13" hidden="1">
      <c r="A955" s="85"/>
      <c r="B955" s="84"/>
      <c r="C955" s="84"/>
      <c r="D955" s="84"/>
      <c r="E955" s="96"/>
      <c r="F955" s="86"/>
      <c r="G955" s="86" t="s">
        <v>10</v>
      </c>
      <c r="H955" s="86"/>
      <c r="I955" s="86"/>
      <c r="J955" s="94"/>
      <c r="K955" s="93"/>
      <c r="L955" s="93"/>
      <c r="M955" s="107">
        <f t="shared" si="159"/>
        <v>0</v>
      </c>
    </row>
    <row r="956" spans="1:13" hidden="1">
      <c r="A956" s="85"/>
      <c r="B956" s="84"/>
      <c r="C956" s="84"/>
      <c r="D956" s="84"/>
      <c r="E956" s="96"/>
      <c r="F956" s="86"/>
      <c r="G956" s="252" t="s">
        <v>11</v>
      </c>
      <c r="H956" s="252"/>
      <c r="I956" s="253"/>
      <c r="J956" s="94"/>
      <c r="K956" s="93"/>
      <c r="L956" s="93"/>
      <c r="M956" s="107">
        <f t="shared" si="159"/>
        <v>0</v>
      </c>
    </row>
    <row r="957" spans="1:13" hidden="1">
      <c r="A957" s="85"/>
      <c r="B957" s="84"/>
      <c r="C957" s="84"/>
      <c r="D957" s="84"/>
      <c r="E957" s="96"/>
      <c r="F957" s="86"/>
      <c r="G957" s="252" t="s">
        <v>12</v>
      </c>
      <c r="H957" s="252"/>
      <c r="I957" s="253"/>
      <c r="J957" s="94"/>
      <c r="K957" s="93"/>
      <c r="L957" s="93"/>
      <c r="M957" s="107">
        <f t="shared" si="159"/>
        <v>0</v>
      </c>
    </row>
    <row r="958" spans="1:13" hidden="1">
      <c r="A958" s="85"/>
      <c r="B958" s="84"/>
      <c r="C958" s="84"/>
      <c r="D958" s="84"/>
      <c r="E958" s="96"/>
      <c r="F958" s="130" t="s">
        <v>68</v>
      </c>
      <c r="G958" s="130"/>
      <c r="H958" s="130"/>
      <c r="I958" s="130"/>
      <c r="J958" s="131"/>
      <c r="K958" s="132"/>
      <c r="L958" s="132"/>
      <c r="M958" s="131"/>
    </row>
    <row r="959" spans="1:13" hidden="1">
      <c r="A959" s="85"/>
      <c r="B959" s="84"/>
      <c r="C959" s="84"/>
      <c r="D959" s="84"/>
      <c r="E959" s="96"/>
      <c r="F959" s="86"/>
      <c r="G959" s="252" t="s">
        <v>23</v>
      </c>
      <c r="H959" s="252"/>
      <c r="I959" s="253"/>
      <c r="J959" s="94"/>
      <c r="K959" s="93"/>
      <c r="L959" s="93"/>
      <c r="M959" s="107">
        <f t="shared" ref="M959:M962" si="160">K959+L959</f>
        <v>0</v>
      </c>
    </row>
    <row r="960" spans="1:13" hidden="1">
      <c r="A960" s="85"/>
      <c r="B960" s="84"/>
      <c r="C960" s="84"/>
      <c r="D960" s="84"/>
      <c r="E960" s="96"/>
      <c r="F960" s="86"/>
      <c r="G960" s="252" t="s">
        <v>24</v>
      </c>
      <c r="H960" s="252"/>
      <c r="I960" s="253"/>
      <c r="J960" s="94"/>
      <c r="K960" s="93"/>
      <c r="L960" s="93"/>
      <c r="M960" s="107">
        <f t="shared" si="160"/>
        <v>0</v>
      </c>
    </row>
    <row r="961" spans="1:13" hidden="1">
      <c r="A961" s="85"/>
      <c r="B961" s="84"/>
      <c r="C961" s="84"/>
      <c r="D961" s="84"/>
      <c r="E961" s="96"/>
      <c r="F961" s="86"/>
      <c r="G961" s="252" t="s">
        <v>25</v>
      </c>
      <c r="H961" s="252"/>
      <c r="I961" s="253"/>
      <c r="J961" s="94"/>
      <c r="K961" s="93"/>
      <c r="L961" s="93"/>
      <c r="M961" s="107">
        <f t="shared" si="160"/>
        <v>0</v>
      </c>
    </row>
    <row r="962" spans="1:13" hidden="1">
      <c r="A962" s="85"/>
      <c r="B962" s="84"/>
      <c r="C962" s="84"/>
      <c r="D962" s="84"/>
      <c r="E962" s="96"/>
      <c r="F962" s="86"/>
      <c r="G962" s="254" t="s">
        <v>15</v>
      </c>
      <c r="H962" s="254"/>
      <c r="I962" s="255"/>
      <c r="J962" s="94"/>
      <c r="K962" s="93"/>
      <c r="L962" s="93"/>
      <c r="M962" s="107">
        <f t="shared" si="160"/>
        <v>0</v>
      </c>
    </row>
    <row r="963" spans="1:13" hidden="1">
      <c r="A963" s="85"/>
      <c r="B963" s="84"/>
      <c r="C963" s="84"/>
      <c r="D963" s="84"/>
      <c r="E963" s="96"/>
      <c r="F963" s="279" t="s">
        <v>66</v>
      </c>
      <c r="G963" s="279"/>
      <c r="H963" s="279"/>
      <c r="I963" s="279"/>
      <c r="J963" s="95">
        <f>SUM(J953:J962)</f>
        <v>0</v>
      </c>
      <c r="K963" s="95">
        <f>SUM(K953:K962)</f>
        <v>0</v>
      </c>
      <c r="L963" s="95">
        <f>SUM(L953:L962)</f>
        <v>0</v>
      </c>
      <c r="M963" s="124">
        <f>SUM(M953:M962)</f>
        <v>0</v>
      </c>
    </row>
    <row r="964" spans="1:13" hidden="1">
      <c r="A964" s="85"/>
      <c r="B964" s="84"/>
      <c r="C964" s="84"/>
      <c r="D964" s="84"/>
      <c r="E964" s="96"/>
      <c r="F964" s="86"/>
      <c r="G964" s="86"/>
      <c r="H964" s="86"/>
      <c r="I964" s="86"/>
      <c r="J964" s="94"/>
      <c r="K964" s="93"/>
      <c r="L964" s="93"/>
      <c r="M964" s="98"/>
    </row>
    <row r="965" spans="1:13" ht="16.5" hidden="1" thickTop="1" thickBot="1">
      <c r="A965" s="88"/>
      <c r="B965" s="89"/>
      <c r="C965" s="89"/>
      <c r="D965" s="89"/>
      <c r="E965" s="97"/>
      <c r="F965" s="256" t="s">
        <v>64</v>
      </c>
      <c r="G965" s="256"/>
      <c r="H965" s="256"/>
      <c r="I965" s="256"/>
      <c r="J965" s="100">
        <f>J963</f>
        <v>0</v>
      </c>
      <c r="K965" s="100"/>
      <c r="L965" s="100">
        <f>L963</f>
        <v>0</v>
      </c>
      <c r="M965" s="125">
        <f t="shared" ref="M965" si="161">M963</f>
        <v>0</v>
      </c>
    </row>
    <row r="966" spans="1:13" hidden="1">
      <c r="A966" s="81"/>
      <c r="B966" s="82"/>
      <c r="C966" s="82"/>
      <c r="D966" s="82"/>
      <c r="E966" s="83"/>
      <c r="F966" s="257" t="s">
        <v>77</v>
      </c>
      <c r="G966" s="258"/>
      <c r="H966" s="258"/>
      <c r="I966" s="258"/>
      <c r="J966" s="99"/>
      <c r="K966" s="108"/>
      <c r="L966" s="108"/>
      <c r="M966" s="123"/>
    </row>
    <row r="967" spans="1:13" hidden="1">
      <c r="A967" s="85"/>
      <c r="B967" s="84"/>
      <c r="C967" s="84"/>
      <c r="D967" s="84"/>
      <c r="E967" s="96"/>
      <c r="F967" s="130" t="s">
        <v>65</v>
      </c>
      <c r="G967" s="130"/>
      <c r="H967" s="130"/>
      <c r="I967" s="130"/>
      <c r="J967" s="131"/>
      <c r="K967" s="132"/>
      <c r="L967" s="132"/>
      <c r="M967" s="133"/>
    </row>
    <row r="968" spans="1:13" hidden="1">
      <c r="A968" s="85"/>
      <c r="B968" s="84"/>
      <c r="C968" s="84"/>
      <c r="D968" s="84"/>
      <c r="E968" s="96"/>
      <c r="F968" s="86"/>
      <c r="G968" s="86" t="s">
        <v>8</v>
      </c>
      <c r="H968" s="109"/>
      <c r="I968" s="86"/>
      <c r="J968" s="94"/>
      <c r="K968" s="93"/>
      <c r="L968" s="93"/>
      <c r="M968" s="107">
        <f>K968+L968</f>
        <v>0</v>
      </c>
    </row>
    <row r="969" spans="1:13" hidden="1">
      <c r="A969" s="85"/>
      <c r="B969" s="84"/>
      <c r="C969" s="84"/>
      <c r="D969" s="84"/>
      <c r="E969" s="96"/>
      <c r="F969" s="86"/>
      <c r="G969" s="86" t="s">
        <v>9</v>
      </c>
      <c r="H969" s="86"/>
      <c r="I969" s="86"/>
      <c r="J969" s="94"/>
      <c r="K969" s="93"/>
      <c r="L969" s="93"/>
      <c r="M969" s="107">
        <f t="shared" ref="M969:M972" si="162">K969+L969</f>
        <v>0</v>
      </c>
    </row>
    <row r="970" spans="1:13" hidden="1">
      <c r="A970" s="85"/>
      <c r="B970" s="84"/>
      <c r="C970" s="84"/>
      <c r="D970" s="84"/>
      <c r="E970" s="96"/>
      <c r="F970" s="86"/>
      <c r="G970" s="86" t="s">
        <v>10</v>
      </c>
      <c r="H970" s="86"/>
      <c r="I970" s="86"/>
      <c r="J970" s="94"/>
      <c r="K970" s="93"/>
      <c r="L970" s="93"/>
      <c r="M970" s="107">
        <f t="shared" si="162"/>
        <v>0</v>
      </c>
    </row>
    <row r="971" spans="1:13" hidden="1">
      <c r="A971" s="85"/>
      <c r="B971" s="84"/>
      <c r="C971" s="84"/>
      <c r="D971" s="84"/>
      <c r="E971" s="96"/>
      <c r="F971" s="86"/>
      <c r="G971" s="252" t="s">
        <v>11</v>
      </c>
      <c r="H971" s="252"/>
      <c r="I971" s="253"/>
      <c r="J971" s="94"/>
      <c r="K971" s="93"/>
      <c r="L971" s="93"/>
      <c r="M971" s="107">
        <f t="shared" si="162"/>
        <v>0</v>
      </c>
    </row>
    <row r="972" spans="1:13" hidden="1">
      <c r="A972" s="85"/>
      <c r="B972" s="84"/>
      <c r="C972" s="84"/>
      <c r="D972" s="84"/>
      <c r="E972" s="96"/>
      <c r="F972" s="86"/>
      <c r="G972" s="252" t="s">
        <v>12</v>
      </c>
      <c r="H972" s="252"/>
      <c r="I972" s="253"/>
      <c r="J972" s="94"/>
      <c r="K972" s="93"/>
      <c r="L972" s="93"/>
      <c r="M972" s="107">
        <f t="shared" si="162"/>
        <v>0</v>
      </c>
    </row>
    <row r="973" spans="1:13" hidden="1">
      <c r="A973" s="85"/>
      <c r="B973" s="84"/>
      <c r="C973" s="84"/>
      <c r="D973" s="84"/>
      <c r="E973" s="96"/>
      <c r="F973" s="130" t="s">
        <v>68</v>
      </c>
      <c r="G973" s="130"/>
      <c r="H973" s="130"/>
      <c r="I973" s="130"/>
      <c r="J973" s="131"/>
      <c r="K973" s="132"/>
      <c r="L973" s="132"/>
      <c r="M973" s="131"/>
    </row>
    <row r="974" spans="1:13" hidden="1">
      <c r="A974" s="85"/>
      <c r="B974" s="84"/>
      <c r="C974" s="84"/>
      <c r="D974" s="84"/>
      <c r="E974" s="96"/>
      <c r="F974" s="86"/>
      <c r="G974" s="252" t="s">
        <v>23</v>
      </c>
      <c r="H974" s="252"/>
      <c r="I974" s="253"/>
      <c r="J974" s="94"/>
      <c r="K974" s="93"/>
      <c r="L974" s="93"/>
      <c r="M974" s="107">
        <f t="shared" ref="M974:M977" si="163">K974+L974</f>
        <v>0</v>
      </c>
    </row>
    <row r="975" spans="1:13" hidden="1">
      <c r="A975" s="85"/>
      <c r="B975" s="84"/>
      <c r="C975" s="84"/>
      <c r="D975" s="84"/>
      <c r="E975" s="96"/>
      <c r="F975" s="86"/>
      <c r="G975" s="252" t="s">
        <v>24</v>
      </c>
      <c r="H975" s="252"/>
      <c r="I975" s="253"/>
      <c r="J975" s="94"/>
      <c r="K975" s="93"/>
      <c r="L975" s="93"/>
      <c r="M975" s="107">
        <f t="shared" si="163"/>
        <v>0</v>
      </c>
    </row>
    <row r="976" spans="1:13" hidden="1">
      <c r="A976" s="85"/>
      <c r="B976" s="84"/>
      <c r="C976" s="84"/>
      <c r="D976" s="84"/>
      <c r="E976" s="96"/>
      <c r="F976" s="86"/>
      <c r="G976" s="252" t="s">
        <v>25</v>
      </c>
      <c r="H976" s="252"/>
      <c r="I976" s="253"/>
      <c r="J976" s="94"/>
      <c r="K976" s="93"/>
      <c r="L976" s="93"/>
      <c r="M976" s="107">
        <f t="shared" si="163"/>
        <v>0</v>
      </c>
    </row>
    <row r="977" spans="1:13" hidden="1">
      <c r="A977" s="85"/>
      <c r="B977" s="84"/>
      <c r="C977" s="84"/>
      <c r="D977" s="84"/>
      <c r="E977" s="96"/>
      <c r="F977" s="86"/>
      <c r="G977" s="254" t="s">
        <v>15</v>
      </c>
      <c r="H977" s="254"/>
      <c r="I977" s="255"/>
      <c r="J977" s="94"/>
      <c r="K977" s="93"/>
      <c r="L977" s="93"/>
      <c r="M977" s="107">
        <f t="shared" si="163"/>
        <v>0</v>
      </c>
    </row>
    <row r="978" spans="1:13" hidden="1">
      <c r="A978" s="85"/>
      <c r="B978" s="84"/>
      <c r="C978" s="84"/>
      <c r="D978" s="84"/>
      <c r="E978" s="96"/>
      <c r="F978" s="279" t="s">
        <v>66</v>
      </c>
      <c r="G978" s="279"/>
      <c r="H978" s="279"/>
      <c r="I978" s="279"/>
      <c r="J978" s="95">
        <f>SUM(J968:J977)</f>
        <v>0</v>
      </c>
      <c r="K978" s="95">
        <f>SUM(K968:K977)</f>
        <v>0</v>
      </c>
      <c r="L978" s="95">
        <f>SUM(L968:L977)</f>
        <v>0</v>
      </c>
      <c r="M978" s="124">
        <f>SUM(M968:M977)</f>
        <v>0</v>
      </c>
    </row>
    <row r="979" spans="1:13" hidden="1">
      <c r="A979" s="85"/>
      <c r="B979" s="84"/>
      <c r="C979" s="84"/>
      <c r="D979" s="84"/>
      <c r="E979" s="96"/>
      <c r="F979" s="86"/>
      <c r="G979" s="86"/>
      <c r="H979" s="86"/>
      <c r="I979" s="86"/>
      <c r="J979" s="94"/>
      <c r="K979" s="93"/>
      <c r="L979" s="93"/>
      <c r="M979" s="98"/>
    </row>
    <row r="980" spans="1:13" ht="16.5" hidden="1" thickTop="1" thickBot="1">
      <c r="A980" s="88"/>
      <c r="B980" s="89"/>
      <c r="C980" s="89"/>
      <c r="D980" s="89"/>
      <c r="E980" s="97"/>
      <c r="F980" s="256" t="s">
        <v>64</v>
      </c>
      <c r="G980" s="256"/>
      <c r="H980" s="256"/>
      <c r="I980" s="256"/>
      <c r="J980" s="100">
        <f>J978</f>
        <v>0</v>
      </c>
      <c r="K980" s="100"/>
      <c r="L980" s="100">
        <f>L978</f>
        <v>0</v>
      </c>
      <c r="M980" s="125">
        <f t="shared" ref="M980" si="164">M978</f>
        <v>0</v>
      </c>
    </row>
    <row r="981" spans="1:13" hidden="1">
      <c r="A981" s="81"/>
      <c r="B981" s="82"/>
      <c r="C981" s="82"/>
      <c r="D981" s="82"/>
      <c r="E981" s="83"/>
      <c r="F981" s="257" t="s">
        <v>77</v>
      </c>
      <c r="G981" s="258"/>
      <c r="H981" s="258"/>
      <c r="I981" s="258"/>
      <c r="J981" s="99"/>
      <c r="K981" s="108"/>
      <c r="L981" s="108"/>
      <c r="M981" s="123"/>
    </row>
    <row r="982" spans="1:13" hidden="1">
      <c r="A982" s="85"/>
      <c r="B982" s="84"/>
      <c r="C982" s="84"/>
      <c r="D982" s="84"/>
      <c r="E982" s="96"/>
      <c r="F982" s="130" t="s">
        <v>65</v>
      </c>
      <c r="G982" s="130"/>
      <c r="H982" s="130"/>
      <c r="I982" s="130"/>
      <c r="J982" s="131"/>
      <c r="K982" s="132"/>
      <c r="L982" s="132"/>
      <c r="M982" s="133"/>
    </row>
    <row r="983" spans="1:13" hidden="1">
      <c r="A983" s="85"/>
      <c r="B983" s="84"/>
      <c r="C983" s="84"/>
      <c r="D983" s="84"/>
      <c r="E983" s="96"/>
      <c r="F983" s="86"/>
      <c r="G983" s="86" t="s">
        <v>8</v>
      </c>
      <c r="H983" s="109"/>
      <c r="I983" s="86"/>
      <c r="J983" s="94"/>
      <c r="K983" s="93"/>
      <c r="L983" s="93"/>
      <c r="M983" s="107">
        <f>K983+L983</f>
        <v>0</v>
      </c>
    </row>
    <row r="984" spans="1:13" hidden="1">
      <c r="A984" s="85"/>
      <c r="B984" s="84"/>
      <c r="C984" s="84"/>
      <c r="D984" s="84"/>
      <c r="E984" s="96"/>
      <c r="F984" s="86"/>
      <c r="G984" s="86" t="s">
        <v>9</v>
      </c>
      <c r="H984" s="86"/>
      <c r="I984" s="86"/>
      <c r="J984" s="94"/>
      <c r="K984" s="93"/>
      <c r="L984" s="93"/>
      <c r="M984" s="107">
        <f t="shared" ref="M984:M987" si="165">K984+L984</f>
        <v>0</v>
      </c>
    </row>
    <row r="985" spans="1:13" hidden="1">
      <c r="A985" s="85"/>
      <c r="B985" s="84"/>
      <c r="C985" s="84"/>
      <c r="D985" s="84"/>
      <c r="E985" s="96"/>
      <c r="F985" s="86"/>
      <c r="G985" s="86" t="s">
        <v>10</v>
      </c>
      <c r="H985" s="86"/>
      <c r="I985" s="86"/>
      <c r="J985" s="94"/>
      <c r="K985" s="93"/>
      <c r="L985" s="93"/>
      <c r="M985" s="107">
        <f t="shared" si="165"/>
        <v>0</v>
      </c>
    </row>
    <row r="986" spans="1:13" hidden="1">
      <c r="A986" s="85"/>
      <c r="B986" s="84"/>
      <c r="C986" s="84"/>
      <c r="D986" s="84"/>
      <c r="E986" s="96"/>
      <c r="F986" s="86"/>
      <c r="G986" s="252" t="s">
        <v>11</v>
      </c>
      <c r="H986" s="252"/>
      <c r="I986" s="253"/>
      <c r="J986" s="94"/>
      <c r="K986" s="93"/>
      <c r="L986" s="93"/>
      <c r="M986" s="107">
        <f t="shared" si="165"/>
        <v>0</v>
      </c>
    </row>
    <row r="987" spans="1:13" hidden="1">
      <c r="A987" s="85"/>
      <c r="B987" s="84"/>
      <c r="C987" s="84"/>
      <c r="D987" s="84"/>
      <c r="E987" s="96"/>
      <c r="F987" s="86"/>
      <c r="G987" s="252" t="s">
        <v>12</v>
      </c>
      <c r="H987" s="252"/>
      <c r="I987" s="253"/>
      <c r="J987" s="94"/>
      <c r="K987" s="93"/>
      <c r="L987" s="93"/>
      <c r="M987" s="107">
        <f t="shared" si="165"/>
        <v>0</v>
      </c>
    </row>
    <row r="988" spans="1:13" hidden="1">
      <c r="A988" s="85"/>
      <c r="B988" s="84"/>
      <c r="C988" s="84"/>
      <c r="D988" s="84"/>
      <c r="E988" s="96"/>
      <c r="F988" s="130" t="s">
        <v>68</v>
      </c>
      <c r="G988" s="130"/>
      <c r="H988" s="130"/>
      <c r="I988" s="130"/>
      <c r="J988" s="131"/>
      <c r="K988" s="132"/>
      <c r="L988" s="132"/>
      <c r="M988" s="131"/>
    </row>
    <row r="989" spans="1:13" hidden="1">
      <c r="A989" s="85"/>
      <c r="B989" s="84"/>
      <c r="C989" s="84"/>
      <c r="D989" s="84"/>
      <c r="E989" s="96"/>
      <c r="F989" s="86"/>
      <c r="G989" s="252" t="s">
        <v>23</v>
      </c>
      <c r="H989" s="252"/>
      <c r="I989" s="253"/>
      <c r="J989" s="94"/>
      <c r="K989" s="93"/>
      <c r="L989" s="93"/>
      <c r="M989" s="107">
        <f t="shared" ref="M989:M992" si="166">K989+L989</f>
        <v>0</v>
      </c>
    </row>
    <row r="990" spans="1:13" hidden="1">
      <c r="A990" s="85"/>
      <c r="B990" s="84"/>
      <c r="C990" s="84"/>
      <c r="D990" s="84"/>
      <c r="E990" s="96"/>
      <c r="F990" s="86"/>
      <c r="G990" s="252" t="s">
        <v>24</v>
      </c>
      <c r="H990" s="252"/>
      <c r="I990" s="253"/>
      <c r="J990" s="94"/>
      <c r="K990" s="93"/>
      <c r="L990" s="93"/>
      <c r="M990" s="107">
        <f t="shared" si="166"/>
        <v>0</v>
      </c>
    </row>
    <row r="991" spans="1:13" hidden="1">
      <c r="A991" s="85"/>
      <c r="B991" s="84"/>
      <c r="C991" s="84"/>
      <c r="D991" s="84"/>
      <c r="E991" s="96"/>
      <c r="F991" s="86"/>
      <c r="G991" s="252" t="s">
        <v>25</v>
      </c>
      <c r="H991" s="252"/>
      <c r="I991" s="253"/>
      <c r="J991" s="94"/>
      <c r="K991" s="93"/>
      <c r="L991" s="93"/>
      <c r="M991" s="107">
        <f t="shared" si="166"/>
        <v>0</v>
      </c>
    </row>
    <row r="992" spans="1:13" hidden="1">
      <c r="A992" s="85"/>
      <c r="B992" s="84"/>
      <c r="C992" s="84"/>
      <c r="D992" s="84"/>
      <c r="E992" s="96"/>
      <c r="F992" s="86"/>
      <c r="G992" s="254" t="s">
        <v>15</v>
      </c>
      <c r="H992" s="254"/>
      <c r="I992" s="255"/>
      <c r="J992" s="94"/>
      <c r="K992" s="93"/>
      <c r="L992" s="93"/>
      <c r="M992" s="107">
        <f t="shared" si="166"/>
        <v>0</v>
      </c>
    </row>
    <row r="993" spans="1:13" hidden="1">
      <c r="A993" s="85"/>
      <c r="B993" s="84"/>
      <c r="C993" s="84"/>
      <c r="D993" s="84"/>
      <c r="E993" s="96"/>
      <c r="F993" s="279" t="s">
        <v>66</v>
      </c>
      <c r="G993" s="279"/>
      <c r="H993" s="279"/>
      <c r="I993" s="279"/>
      <c r="J993" s="95">
        <f>SUM(J983:J992)</f>
        <v>0</v>
      </c>
      <c r="K993" s="95">
        <f>SUM(K983:K992)</f>
        <v>0</v>
      </c>
      <c r="L993" s="95">
        <f>SUM(L983:L992)</f>
        <v>0</v>
      </c>
      <c r="M993" s="124">
        <f>SUM(M983:M992)</f>
        <v>0</v>
      </c>
    </row>
    <row r="994" spans="1:13" hidden="1">
      <c r="A994" s="85"/>
      <c r="B994" s="84"/>
      <c r="C994" s="84"/>
      <c r="D994" s="84"/>
      <c r="E994" s="96"/>
      <c r="F994" s="86"/>
      <c r="G994" s="86"/>
      <c r="H994" s="86"/>
      <c r="I994" s="86"/>
      <c r="J994" s="94"/>
      <c r="K994" s="93"/>
      <c r="L994" s="93"/>
      <c r="M994" s="98"/>
    </row>
    <row r="995" spans="1:13" ht="16.5" hidden="1" thickTop="1" thickBot="1">
      <c r="A995" s="88"/>
      <c r="B995" s="89"/>
      <c r="C995" s="89"/>
      <c r="D995" s="89"/>
      <c r="E995" s="97"/>
      <c r="F995" s="256" t="s">
        <v>64</v>
      </c>
      <c r="G995" s="256"/>
      <c r="H995" s="256"/>
      <c r="I995" s="256"/>
      <c r="J995" s="100">
        <f>J993</f>
        <v>0</v>
      </c>
      <c r="K995" s="100"/>
      <c r="L995" s="100">
        <f>L993</f>
        <v>0</v>
      </c>
      <c r="M995" s="125">
        <f t="shared" ref="M995" si="167">M993</f>
        <v>0</v>
      </c>
    </row>
    <row r="996" spans="1:13" hidden="1">
      <c r="A996" s="81"/>
      <c r="B996" s="82"/>
      <c r="C996" s="82"/>
      <c r="D996" s="82"/>
      <c r="E996" s="83"/>
      <c r="F996" s="257" t="s">
        <v>77</v>
      </c>
      <c r="G996" s="258"/>
      <c r="H996" s="258"/>
      <c r="I996" s="258"/>
      <c r="J996" s="99"/>
      <c r="K996" s="108"/>
      <c r="L996" s="108"/>
      <c r="M996" s="123"/>
    </row>
    <row r="997" spans="1:13" hidden="1">
      <c r="A997" s="85"/>
      <c r="B997" s="84"/>
      <c r="C997" s="84"/>
      <c r="D997" s="84"/>
      <c r="E997" s="96"/>
      <c r="F997" s="130" t="s">
        <v>65</v>
      </c>
      <c r="G997" s="130"/>
      <c r="H997" s="130"/>
      <c r="I997" s="130"/>
      <c r="J997" s="131"/>
      <c r="K997" s="132"/>
      <c r="L997" s="132"/>
      <c r="M997" s="133"/>
    </row>
    <row r="998" spans="1:13" hidden="1">
      <c r="A998" s="85"/>
      <c r="B998" s="84"/>
      <c r="C998" s="84"/>
      <c r="D998" s="84"/>
      <c r="E998" s="96"/>
      <c r="F998" s="86"/>
      <c r="G998" s="86" t="s">
        <v>8</v>
      </c>
      <c r="H998" s="109"/>
      <c r="I998" s="86"/>
      <c r="J998" s="94"/>
      <c r="K998" s="93"/>
      <c r="L998" s="93"/>
      <c r="M998" s="107">
        <f>K998+L998</f>
        <v>0</v>
      </c>
    </row>
    <row r="999" spans="1:13" hidden="1">
      <c r="A999" s="85"/>
      <c r="B999" s="84"/>
      <c r="C999" s="84"/>
      <c r="D999" s="84"/>
      <c r="E999" s="96"/>
      <c r="F999" s="86"/>
      <c r="G999" s="86" t="s">
        <v>9</v>
      </c>
      <c r="H999" s="86"/>
      <c r="I999" s="86"/>
      <c r="J999" s="94"/>
      <c r="K999" s="93"/>
      <c r="L999" s="93"/>
      <c r="M999" s="107">
        <f t="shared" ref="M999:M1002" si="168">K999+L999</f>
        <v>0</v>
      </c>
    </row>
    <row r="1000" spans="1:13" hidden="1">
      <c r="A1000" s="85"/>
      <c r="B1000" s="84"/>
      <c r="C1000" s="84"/>
      <c r="D1000" s="84"/>
      <c r="E1000" s="96"/>
      <c r="F1000" s="86"/>
      <c r="G1000" s="86" t="s">
        <v>10</v>
      </c>
      <c r="H1000" s="86"/>
      <c r="I1000" s="86"/>
      <c r="J1000" s="94"/>
      <c r="K1000" s="93"/>
      <c r="L1000" s="93"/>
      <c r="M1000" s="107">
        <f t="shared" si="168"/>
        <v>0</v>
      </c>
    </row>
    <row r="1001" spans="1:13" hidden="1">
      <c r="A1001" s="85"/>
      <c r="B1001" s="84"/>
      <c r="C1001" s="84"/>
      <c r="D1001" s="84"/>
      <c r="E1001" s="96"/>
      <c r="F1001" s="86"/>
      <c r="G1001" s="252" t="s">
        <v>11</v>
      </c>
      <c r="H1001" s="252"/>
      <c r="I1001" s="253"/>
      <c r="J1001" s="94"/>
      <c r="K1001" s="93"/>
      <c r="L1001" s="93"/>
      <c r="M1001" s="107">
        <f t="shared" si="168"/>
        <v>0</v>
      </c>
    </row>
    <row r="1002" spans="1:13" hidden="1">
      <c r="A1002" s="85"/>
      <c r="B1002" s="84"/>
      <c r="C1002" s="84"/>
      <c r="D1002" s="84"/>
      <c r="E1002" s="96"/>
      <c r="F1002" s="86"/>
      <c r="G1002" s="252" t="s">
        <v>12</v>
      </c>
      <c r="H1002" s="252"/>
      <c r="I1002" s="253"/>
      <c r="J1002" s="94"/>
      <c r="K1002" s="93"/>
      <c r="L1002" s="93"/>
      <c r="M1002" s="107">
        <f t="shared" si="168"/>
        <v>0</v>
      </c>
    </row>
    <row r="1003" spans="1:13" hidden="1">
      <c r="A1003" s="85"/>
      <c r="B1003" s="84"/>
      <c r="C1003" s="84"/>
      <c r="D1003" s="84"/>
      <c r="E1003" s="96"/>
      <c r="F1003" s="130" t="s">
        <v>68</v>
      </c>
      <c r="G1003" s="130"/>
      <c r="H1003" s="130"/>
      <c r="I1003" s="130"/>
      <c r="J1003" s="131"/>
      <c r="K1003" s="132"/>
      <c r="L1003" s="132"/>
      <c r="M1003" s="131"/>
    </row>
    <row r="1004" spans="1:13" hidden="1">
      <c r="A1004" s="85"/>
      <c r="B1004" s="84"/>
      <c r="C1004" s="84"/>
      <c r="D1004" s="84"/>
      <c r="E1004" s="96"/>
      <c r="F1004" s="86"/>
      <c r="G1004" s="252" t="s">
        <v>23</v>
      </c>
      <c r="H1004" s="252"/>
      <c r="I1004" s="253"/>
      <c r="J1004" s="94"/>
      <c r="K1004" s="93"/>
      <c r="L1004" s="93"/>
      <c r="M1004" s="107">
        <f t="shared" ref="M1004:M1007" si="169">K1004+L1004</f>
        <v>0</v>
      </c>
    </row>
    <row r="1005" spans="1:13" hidden="1">
      <c r="A1005" s="85"/>
      <c r="B1005" s="84"/>
      <c r="C1005" s="84"/>
      <c r="D1005" s="84"/>
      <c r="E1005" s="96"/>
      <c r="F1005" s="86"/>
      <c r="G1005" s="252" t="s">
        <v>24</v>
      </c>
      <c r="H1005" s="252"/>
      <c r="I1005" s="253"/>
      <c r="J1005" s="94"/>
      <c r="K1005" s="93"/>
      <c r="L1005" s="93"/>
      <c r="M1005" s="107">
        <f t="shared" si="169"/>
        <v>0</v>
      </c>
    </row>
    <row r="1006" spans="1:13" hidden="1">
      <c r="A1006" s="85"/>
      <c r="B1006" s="84"/>
      <c r="C1006" s="84"/>
      <c r="D1006" s="84"/>
      <c r="E1006" s="96"/>
      <c r="F1006" s="86"/>
      <c r="G1006" s="252" t="s">
        <v>25</v>
      </c>
      <c r="H1006" s="252"/>
      <c r="I1006" s="253"/>
      <c r="J1006" s="94"/>
      <c r="K1006" s="93"/>
      <c r="L1006" s="93"/>
      <c r="M1006" s="107">
        <f t="shared" si="169"/>
        <v>0</v>
      </c>
    </row>
    <row r="1007" spans="1:13" hidden="1">
      <c r="A1007" s="85"/>
      <c r="B1007" s="84"/>
      <c r="C1007" s="84"/>
      <c r="D1007" s="84"/>
      <c r="E1007" s="96"/>
      <c r="F1007" s="86"/>
      <c r="G1007" s="254" t="s">
        <v>15</v>
      </c>
      <c r="H1007" s="254"/>
      <c r="I1007" s="255"/>
      <c r="J1007" s="94"/>
      <c r="K1007" s="93"/>
      <c r="L1007" s="93"/>
      <c r="M1007" s="107">
        <f t="shared" si="169"/>
        <v>0</v>
      </c>
    </row>
    <row r="1008" spans="1:13" hidden="1">
      <c r="A1008" s="85"/>
      <c r="B1008" s="84"/>
      <c r="C1008" s="84"/>
      <c r="D1008" s="84"/>
      <c r="E1008" s="96"/>
      <c r="F1008" s="279" t="s">
        <v>66</v>
      </c>
      <c r="G1008" s="279"/>
      <c r="H1008" s="279"/>
      <c r="I1008" s="279"/>
      <c r="J1008" s="95">
        <f>SUM(J998:J1007)</f>
        <v>0</v>
      </c>
      <c r="K1008" s="95">
        <f>SUM(K998:K1007)</f>
        <v>0</v>
      </c>
      <c r="L1008" s="95">
        <f>SUM(L998:L1007)</f>
        <v>0</v>
      </c>
      <c r="M1008" s="124">
        <f>SUM(M998:M1007)</f>
        <v>0</v>
      </c>
    </row>
    <row r="1009" spans="1:13" hidden="1">
      <c r="A1009" s="85"/>
      <c r="B1009" s="84"/>
      <c r="C1009" s="84"/>
      <c r="D1009" s="84"/>
      <c r="E1009" s="96"/>
      <c r="F1009" s="86"/>
      <c r="G1009" s="86"/>
      <c r="H1009" s="86"/>
      <c r="I1009" s="86"/>
      <c r="J1009" s="94"/>
      <c r="K1009" s="93"/>
      <c r="L1009" s="93"/>
      <c r="M1009" s="98"/>
    </row>
    <row r="1010" spans="1:13" ht="16.5" hidden="1" thickTop="1" thickBot="1">
      <c r="A1010" s="88"/>
      <c r="B1010" s="89"/>
      <c r="C1010" s="89"/>
      <c r="D1010" s="89"/>
      <c r="E1010" s="97"/>
      <c r="F1010" s="256" t="s">
        <v>64</v>
      </c>
      <c r="G1010" s="256"/>
      <c r="H1010" s="256"/>
      <c r="I1010" s="256"/>
      <c r="J1010" s="100">
        <f>J1008</f>
        <v>0</v>
      </c>
      <c r="K1010" s="100"/>
      <c r="L1010" s="100">
        <f>L1008</f>
        <v>0</v>
      </c>
      <c r="M1010" s="125">
        <f t="shared" ref="M1010" si="170">M1008</f>
        <v>0</v>
      </c>
    </row>
    <row r="1011" spans="1:13" hidden="1">
      <c r="A1011" s="81"/>
      <c r="B1011" s="82"/>
      <c r="C1011" s="82"/>
      <c r="D1011" s="82"/>
      <c r="E1011" s="83"/>
      <c r="F1011" s="257" t="s">
        <v>77</v>
      </c>
      <c r="G1011" s="258"/>
      <c r="H1011" s="258"/>
      <c r="I1011" s="258"/>
      <c r="J1011" s="99"/>
      <c r="K1011" s="108"/>
      <c r="L1011" s="108"/>
      <c r="M1011" s="123"/>
    </row>
    <row r="1012" spans="1:13" hidden="1">
      <c r="A1012" s="85"/>
      <c r="B1012" s="84"/>
      <c r="C1012" s="84"/>
      <c r="D1012" s="84"/>
      <c r="E1012" s="96"/>
      <c r="F1012" s="130" t="s">
        <v>65</v>
      </c>
      <c r="G1012" s="130"/>
      <c r="H1012" s="130"/>
      <c r="I1012" s="130"/>
      <c r="J1012" s="131"/>
      <c r="K1012" s="132"/>
      <c r="L1012" s="132"/>
      <c r="M1012" s="133"/>
    </row>
    <row r="1013" spans="1:13" hidden="1">
      <c r="A1013" s="85"/>
      <c r="B1013" s="84"/>
      <c r="C1013" s="84"/>
      <c r="D1013" s="84"/>
      <c r="E1013" s="96"/>
      <c r="F1013" s="86"/>
      <c r="G1013" s="86" t="s">
        <v>8</v>
      </c>
      <c r="H1013" s="109"/>
      <c r="I1013" s="86"/>
      <c r="J1013" s="94"/>
      <c r="K1013" s="93"/>
      <c r="L1013" s="93"/>
      <c r="M1013" s="107">
        <f>K1013+L1013</f>
        <v>0</v>
      </c>
    </row>
    <row r="1014" spans="1:13" hidden="1">
      <c r="A1014" s="85"/>
      <c r="B1014" s="84"/>
      <c r="C1014" s="84"/>
      <c r="D1014" s="84"/>
      <c r="E1014" s="96"/>
      <c r="F1014" s="86"/>
      <c r="G1014" s="86" t="s">
        <v>9</v>
      </c>
      <c r="H1014" s="86"/>
      <c r="I1014" s="86"/>
      <c r="J1014" s="94"/>
      <c r="K1014" s="93"/>
      <c r="L1014" s="93"/>
      <c r="M1014" s="107">
        <f t="shared" ref="M1014:M1017" si="171">K1014+L1014</f>
        <v>0</v>
      </c>
    </row>
    <row r="1015" spans="1:13" hidden="1">
      <c r="A1015" s="85"/>
      <c r="B1015" s="84"/>
      <c r="C1015" s="84"/>
      <c r="D1015" s="84"/>
      <c r="E1015" s="96"/>
      <c r="F1015" s="86"/>
      <c r="G1015" s="86" t="s">
        <v>10</v>
      </c>
      <c r="H1015" s="86"/>
      <c r="I1015" s="86"/>
      <c r="J1015" s="94"/>
      <c r="K1015" s="93"/>
      <c r="L1015" s="93"/>
      <c r="M1015" s="107">
        <f t="shared" si="171"/>
        <v>0</v>
      </c>
    </row>
    <row r="1016" spans="1:13" hidden="1">
      <c r="A1016" s="85"/>
      <c r="B1016" s="84"/>
      <c r="C1016" s="84"/>
      <c r="D1016" s="84"/>
      <c r="E1016" s="96"/>
      <c r="F1016" s="86"/>
      <c r="G1016" s="252" t="s">
        <v>11</v>
      </c>
      <c r="H1016" s="252"/>
      <c r="I1016" s="253"/>
      <c r="J1016" s="94"/>
      <c r="K1016" s="93"/>
      <c r="L1016" s="93"/>
      <c r="M1016" s="107">
        <f t="shared" si="171"/>
        <v>0</v>
      </c>
    </row>
    <row r="1017" spans="1:13" hidden="1">
      <c r="A1017" s="85"/>
      <c r="B1017" s="84"/>
      <c r="C1017" s="84"/>
      <c r="D1017" s="84"/>
      <c r="E1017" s="96"/>
      <c r="F1017" s="86"/>
      <c r="G1017" s="252" t="s">
        <v>12</v>
      </c>
      <c r="H1017" s="252"/>
      <c r="I1017" s="253"/>
      <c r="J1017" s="94"/>
      <c r="K1017" s="93"/>
      <c r="L1017" s="93"/>
      <c r="M1017" s="107">
        <f t="shared" si="171"/>
        <v>0</v>
      </c>
    </row>
    <row r="1018" spans="1:13" hidden="1">
      <c r="A1018" s="85"/>
      <c r="B1018" s="84"/>
      <c r="C1018" s="84"/>
      <c r="D1018" s="84"/>
      <c r="E1018" s="96"/>
      <c r="F1018" s="130" t="s">
        <v>68</v>
      </c>
      <c r="G1018" s="130"/>
      <c r="H1018" s="130"/>
      <c r="I1018" s="130"/>
      <c r="J1018" s="131"/>
      <c r="K1018" s="132"/>
      <c r="L1018" s="132"/>
      <c r="M1018" s="131"/>
    </row>
    <row r="1019" spans="1:13" hidden="1">
      <c r="A1019" s="85"/>
      <c r="B1019" s="84"/>
      <c r="C1019" s="84"/>
      <c r="D1019" s="84"/>
      <c r="E1019" s="96"/>
      <c r="F1019" s="86"/>
      <c r="G1019" s="252" t="s">
        <v>23</v>
      </c>
      <c r="H1019" s="252"/>
      <c r="I1019" s="253"/>
      <c r="J1019" s="94"/>
      <c r="K1019" s="93"/>
      <c r="L1019" s="93"/>
      <c r="M1019" s="107">
        <f t="shared" ref="M1019:M1022" si="172">K1019+L1019</f>
        <v>0</v>
      </c>
    </row>
    <row r="1020" spans="1:13" hidden="1">
      <c r="A1020" s="85"/>
      <c r="B1020" s="84"/>
      <c r="C1020" s="84"/>
      <c r="D1020" s="84"/>
      <c r="E1020" s="96"/>
      <c r="F1020" s="86"/>
      <c r="G1020" s="252" t="s">
        <v>24</v>
      </c>
      <c r="H1020" s="252"/>
      <c r="I1020" s="253"/>
      <c r="J1020" s="94"/>
      <c r="K1020" s="93"/>
      <c r="L1020" s="93"/>
      <c r="M1020" s="107">
        <f t="shared" si="172"/>
        <v>0</v>
      </c>
    </row>
    <row r="1021" spans="1:13" hidden="1">
      <c r="A1021" s="85"/>
      <c r="B1021" s="84"/>
      <c r="C1021" s="84"/>
      <c r="D1021" s="84"/>
      <c r="E1021" s="96"/>
      <c r="F1021" s="86"/>
      <c r="G1021" s="252" t="s">
        <v>25</v>
      </c>
      <c r="H1021" s="252"/>
      <c r="I1021" s="253"/>
      <c r="J1021" s="94"/>
      <c r="K1021" s="93"/>
      <c r="L1021" s="93"/>
      <c r="M1021" s="107">
        <f t="shared" si="172"/>
        <v>0</v>
      </c>
    </row>
    <row r="1022" spans="1:13" hidden="1">
      <c r="A1022" s="85"/>
      <c r="B1022" s="84"/>
      <c r="C1022" s="84"/>
      <c r="D1022" s="84"/>
      <c r="E1022" s="96"/>
      <c r="F1022" s="86"/>
      <c r="G1022" s="254" t="s">
        <v>15</v>
      </c>
      <c r="H1022" s="254"/>
      <c r="I1022" s="255"/>
      <c r="J1022" s="94"/>
      <c r="K1022" s="93"/>
      <c r="L1022" s="93"/>
      <c r="M1022" s="107">
        <f t="shared" si="172"/>
        <v>0</v>
      </c>
    </row>
    <row r="1023" spans="1:13" hidden="1">
      <c r="A1023" s="85"/>
      <c r="B1023" s="84"/>
      <c r="C1023" s="84"/>
      <c r="D1023" s="84"/>
      <c r="E1023" s="96"/>
      <c r="F1023" s="279" t="s">
        <v>66</v>
      </c>
      <c r="G1023" s="279"/>
      <c r="H1023" s="279"/>
      <c r="I1023" s="279"/>
      <c r="J1023" s="95">
        <f>SUM(J1013:J1022)</f>
        <v>0</v>
      </c>
      <c r="K1023" s="95">
        <f>SUM(K1013:K1022)</f>
        <v>0</v>
      </c>
      <c r="L1023" s="95">
        <f>SUM(L1013:L1022)</f>
        <v>0</v>
      </c>
      <c r="M1023" s="124">
        <f>SUM(M1013:M1022)</f>
        <v>0</v>
      </c>
    </row>
    <row r="1024" spans="1:13" hidden="1">
      <c r="A1024" s="85"/>
      <c r="B1024" s="84"/>
      <c r="C1024" s="84"/>
      <c r="D1024" s="84"/>
      <c r="E1024" s="96"/>
      <c r="F1024" s="86"/>
      <c r="G1024" s="86"/>
      <c r="H1024" s="86"/>
      <c r="I1024" s="86"/>
      <c r="J1024" s="94"/>
      <c r="K1024" s="93"/>
      <c r="L1024" s="93"/>
      <c r="M1024" s="98"/>
    </row>
    <row r="1025" spans="1:13" ht="16.5" hidden="1" thickTop="1" thickBot="1">
      <c r="A1025" s="88"/>
      <c r="B1025" s="89"/>
      <c r="C1025" s="89"/>
      <c r="D1025" s="89"/>
      <c r="E1025" s="97"/>
      <c r="F1025" s="256" t="s">
        <v>64</v>
      </c>
      <c r="G1025" s="256"/>
      <c r="H1025" s="256"/>
      <c r="I1025" s="256"/>
      <c r="J1025" s="100">
        <f>J1023</f>
        <v>0</v>
      </c>
      <c r="K1025" s="100"/>
      <c r="L1025" s="100">
        <f>L1023</f>
        <v>0</v>
      </c>
      <c r="M1025" s="125">
        <f t="shared" ref="M1025" si="173">M1023</f>
        <v>0</v>
      </c>
    </row>
    <row r="1026" spans="1:13" hidden="1">
      <c r="A1026" s="81"/>
      <c r="B1026" s="82"/>
      <c r="C1026" s="82"/>
      <c r="D1026" s="82"/>
      <c r="E1026" s="83"/>
      <c r="F1026" s="257" t="s">
        <v>77</v>
      </c>
      <c r="G1026" s="258"/>
      <c r="H1026" s="258"/>
      <c r="I1026" s="258"/>
      <c r="J1026" s="99"/>
      <c r="K1026" s="108"/>
      <c r="L1026" s="108"/>
      <c r="M1026" s="123"/>
    </row>
    <row r="1027" spans="1:13" hidden="1">
      <c r="A1027" s="85"/>
      <c r="B1027" s="84"/>
      <c r="C1027" s="84"/>
      <c r="D1027" s="84"/>
      <c r="E1027" s="96"/>
      <c r="F1027" s="130" t="s">
        <v>65</v>
      </c>
      <c r="G1027" s="130"/>
      <c r="H1027" s="130"/>
      <c r="I1027" s="130"/>
      <c r="J1027" s="131"/>
      <c r="K1027" s="132"/>
      <c r="L1027" s="132"/>
      <c r="M1027" s="133"/>
    </row>
    <row r="1028" spans="1:13" hidden="1">
      <c r="A1028" s="85"/>
      <c r="B1028" s="84"/>
      <c r="C1028" s="84"/>
      <c r="D1028" s="84"/>
      <c r="E1028" s="96"/>
      <c r="F1028" s="86"/>
      <c r="G1028" s="86" t="s">
        <v>8</v>
      </c>
      <c r="H1028" s="109"/>
      <c r="I1028" s="86"/>
      <c r="J1028" s="94"/>
      <c r="K1028" s="93"/>
      <c r="L1028" s="93"/>
      <c r="M1028" s="107">
        <f>K1028+L1028</f>
        <v>0</v>
      </c>
    </row>
    <row r="1029" spans="1:13" hidden="1">
      <c r="A1029" s="85"/>
      <c r="B1029" s="84"/>
      <c r="C1029" s="84"/>
      <c r="D1029" s="84"/>
      <c r="E1029" s="96"/>
      <c r="F1029" s="86"/>
      <c r="G1029" s="86" t="s">
        <v>9</v>
      </c>
      <c r="H1029" s="86"/>
      <c r="I1029" s="86"/>
      <c r="J1029" s="94"/>
      <c r="K1029" s="93"/>
      <c r="L1029" s="93"/>
      <c r="M1029" s="107">
        <f t="shared" ref="M1029:M1032" si="174">K1029+L1029</f>
        <v>0</v>
      </c>
    </row>
    <row r="1030" spans="1:13" hidden="1">
      <c r="A1030" s="85"/>
      <c r="B1030" s="84"/>
      <c r="C1030" s="84"/>
      <c r="D1030" s="84"/>
      <c r="E1030" s="96"/>
      <c r="F1030" s="86"/>
      <c r="G1030" s="86" t="s">
        <v>10</v>
      </c>
      <c r="H1030" s="86"/>
      <c r="I1030" s="86"/>
      <c r="J1030" s="94"/>
      <c r="K1030" s="93"/>
      <c r="L1030" s="93"/>
      <c r="M1030" s="107">
        <f t="shared" si="174"/>
        <v>0</v>
      </c>
    </row>
    <row r="1031" spans="1:13" hidden="1">
      <c r="A1031" s="85"/>
      <c r="B1031" s="84"/>
      <c r="C1031" s="84"/>
      <c r="D1031" s="84"/>
      <c r="E1031" s="96"/>
      <c r="F1031" s="86"/>
      <c r="G1031" s="252" t="s">
        <v>11</v>
      </c>
      <c r="H1031" s="252"/>
      <c r="I1031" s="253"/>
      <c r="J1031" s="94"/>
      <c r="K1031" s="93"/>
      <c r="L1031" s="93"/>
      <c r="M1031" s="107">
        <f t="shared" si="174"/>
        <v>0</v>
      </c>
    </row>
    <row r="1032" spans="1:13" hidden="1">
      <c r="A1032" s="85"/>
      <c r="B1032" s="84"/>
      <c r="C1032" s="84"/>
      <c r="D1032" s="84"/>
      <c r="E1032" s="96"/>
      <c r="F1032" s="86"/>
      <c r="G1032" s="252" t="s">
        <v>12</v>
      </c>
      <c r="H1032" s="252"/>
      <c r="I1032" s="253"/>
      <c r="J1032" s="94"/>
      <c r="K1032" s="93"/>
      <c r="L1032" s="93"/>
      <c r="M1032" s="107">
        <f t="shared" si="174"/>
        <v>0</v>
      </c>
    </row>
    <row r="1033" spans="1:13" hidden="1">
      <c r="A1033" s="85"/>
      <c r="B1033" s="84"/>
      <c r="C1033" s="84"/>
      <c r="D1033" s="84"/>
      <c r="E1033" s="96"/>
      <c r="F1033" s="130" t="s">
        <v>68</v>
      </c>
      <c r="G1033" s="130"/>
      <c r="H1033" s="130"/>
      <c r="I1033" s="130"/>
      <c r="J1033" s="131"/>
      <c r="K1033" s="132"/>
      <c r="L1033" s="132"/>
      <c r="M1033" s="131"/>
    </row>
    <row r="1034" spans="1:13" hidden="1">
      <c r="A1034" s="85"/>
      <c r="B1034" s="84"/>
      <c r="C1034" s="84"/>
      <c r="D1034" s="84"/>
      <c r="E1034" s="96"/>
      <c r="F1034" s="86"/>
      <c r="G1034" s="252" t="s">
        <v>23</v>
      </c>
      <c r="H1034" s="252"/>
      <c r="I1034" s="253"/>
      <c r="J1034" s="94"/>
      <c r="K1034" s="93"/>
      <c r="L1034" s="93"/>
      <c r="M1034" s="107">
        <f t="shared" ref="M1034:M1037" si="175">K1034+L1034</f>
        <v>0</v>
      </c>
    </row>
    <row r="1035" spans="1:13" hidden="1">
      <c r="A1035" s="85"/>
      <c r="B1035" s="84"/>
      <c r="C1035" s="84"/>
      <c r="D1035" s="84"/>
      <c r="E1035" s="96"/>
      <c r="F1035" s="86"/>
      <c r="G1035" s="252" t="s">
        <v>24</v>
      </c>
      <c r="H1035" s="252"/>
      <c r="I1035" s="253"/>
      <c r="J1035" s="94"/>
      <c r="K1035" s="93"/>
      <c r="L1035" s="93"/>
      <c r="M1035" s="107">
        <f t="shared" si="175"/>
        <v>0</v>
      </c>
    </row>
    <row r="1036" spans="1:13" hidden="1">
      <c r="A1036" s="85"/>
      <c r="B1036" s="84"/>
      <c r="C1036" s="84"/>
      <c r="D1036" s="84"/>
      <c r="E1036" s="96"/>
      <c r="F1036" s="86"/>
      <c r="G1036" s="252" t="s">
        <v>25</v>
      </c>
      <c r="H1036" s="252"/>
      <c r="I1036" s="253"/>
      <c r="J1036" s="94"/>
      <c r="K1036" s="93"/>
      <c r="L1036" s="93"/>
      <c r="M1036" s="107">
        <f t="shared" si="175"/>
        <v>0</v>
      </c>
    </row>
    <row r="1037" spans="1:13" hidden="1">
      <c r="A1037" s="85"/>
      <c r="B1037" s="84"/>
      <c r="C1037" s="84"/>
      <c r="D1037" s="84"/>
      <c r="E1037" s="96"/>
      <c r="F1037" s="86"/>
      <c r="G1037" s="254" t="s">
        <v>15</v>
      </c>
      <c r="H1037" s="254"/>
      <c r="I1037" s="255"/>
      <c r="J1037" s="94"/>
      <c r="K1037" s="93"/>
      <c r="L1037" s="93"/>
      <c r="M1037" s="107">
        <f t="shared" si="175"/>
        <v>0</v>
      </c>
    </row>
    <row r="1038" spans="1:13" hidden="1">
      <c r="A1038" s="85"/>
      <c r="B1038" s="84"/>
      <c r="C1038" s="84"/>
      <c r="D1038" s="84"/>
      <c r="E1038" s="96"/>
      <c r="F1038" s="279" t="s">
        <v>66</v>
      </c>
      <c r="G1038" s="279"/>
      <c r="H1038" s="279"/>
      <c r="I1038" s="279"/>
      <c r="J1038" s="95">
        <f>SUM(J1028:J1037)</f>
        <v>0</v>
      </c>
      <c r="K1038" s="95">
        <f>SUM(K1028:K1037)</f>
        <v>0</v>
      </c>
      <c r="L1038" s="95">
        <f>SUM(L1028:L1037)</f>
        <v>0</v>
      </c>
      <c r="M1038" s="124">
        <f>SUM(M1028:M1037)</f>
        <v>0</v>
      </c>
    </row>
    <row r="1039" spans="1:13" hidden="1">
      <c r="A1039" s="85"/>
      <c r="B1039" s="84"/>
      <c r="C1039" s="84"/>
      <c r="D1039" s="84"/>
      <c r="E1039" s="96"/>
      <c r="F1039" s="86"/>
      <c r="G1039" s="86"/>
      <c r="H1039" s="86"/>
      <c r="I1039" s="86"/>
      <c r="J1039" s="94"/>
      <c r="K1039" s="93"/>
      <c r="L1039" s="93"/>
      <c r="M1039" s="98"/>
    </row>
    <row r="1040" spans="1:13" ht="16.5" hidden="1" thickTop="1" thickBot="1">
      <c r="A1040" s="88"/>
      <c r="B1040" s="89"/>
      <c r="C1040" s="89"/>
      <c r="D1040" s="89"/>
      <c r="E1040" s="97"/>
      <c r="F1040" s="256" t="s">
        <v>64</v>
      </c>
      <c r="G1040" s="256"/>
      <c r="H1040" s="256"/>
      <c r="I1040" s="256"/>
      <c r="J1040" s="100">
        <f>J1038</f>
        <v>0</v>
      </c>
      <c r="K1040" s="100"/>
      <c r="L1040" s="100">
        <f>L1038</f>
        <v>0</v>
      </c>
      <c r="M1040" s="125">
        <f t="shared" ref="M1040" si="176">M1038</f>
        <v>0</v>
      </c>
    </row>
    <row r="1041" spans="1:13" hidden="1">
      <c r="A1041" s="81"/>
      <c r="B1041" s="82"/>
      <c r="C1041" s="82"/>
      <c r="D1041" s="82"/>
      <c r="E1041" s="83"/>
      <c r="F1041" s="257" t="s">
        <v>77</v>
      </c>
      <c r="G1041" s="258"/>
      <c r="H1041" s="258"/>
      <c r="I1041" s="258"/>
      <c r="J1041" s="99"/>
      <c r="K1041" s="108"/>
      <c r="L1041" s="108"/>
      <c r="M1041" s="123"/>
    </row>
    <row r="1042" spans="1:13" hidden="1">
      <c r="A1042" s="85"/>
      <c r="B1042" s="84"/>
      <c r="C1042" s="84"/>
      <c r="D1042" s="84"/>
      <c r="E1042" s="96"/>
      <c r="F1042" s="130" t="s">
        <v>65</v>
      </c>
      <c r="G1042" s="130"/>
      <c r="H1042" s="130"/>
      <c r="I1042" s="130"/>
      <c r="J1042" s="131"/>
      <c r="K1042" s="132"/>
      <c r="L1042" s="132"/>
      <c r="M1042" s="133"/>
    </row>
    <row r="1043" spans="1:13" hidden="1">
      <c r="A1043" s="85"/>
      <c r="B1043" s="84"/>
      <c r="C1043" s="84"/>
      <c r="D1043" s="84"/>
      <c r="E1043" s="96"/>
      <c r="F1043" s="86"/>
      <c r="G1043" s="86" t="s">
        <v>8</v>
      </c>
      <c r="H1043" s="109"/>
      <c r="I1043" s="86"/>
      <c r="J1043" s="94"/>
      <c r="K1043" s="93"/>
      <c r="L1043" s="93"/>
      <c r="M1043" s="107">
        <f>K1043+L1043</f>
        <v>0</v>
      </c>
    </row>
    <row r="1044" spans="1:13" hidden="1">
      <c r="A1044" s="85"/>
      <c r="B1044" s="84"/>
      <c r="C1044" s="84"/>
      <c r="D1044" s="84"/>
      <c r="E1044" s="96"/>
      <c r="F1044" s="86"/>
      <c r="G1044" s="86" t="s">
        <v>9</v>
      </c>
      <c r="H1044" s="86"/>
      <c r="I1044" s="86"/>
      <c r="J1044" s="94"/>
      <c r="K1044" s="93"/>
      <c r="L1044" s="93"/>
      <c r="M1044" s="107">
        <f t="shared" ref="M1044:M1047" si="177">K1044+L1044</f>
        <v>0</v>
      </c>
    </row>
    <row r="1045" spans="1:13" hidden="1">
      <c r="A1045" s="85"/>
      <c r="B1045" s="84"/>
      <c r="C1045" s="84"/>
      <c r="D1045" s="84"/>
      <c r="E1045" s="96"/>
      <c r="F1045" s="86"/>
      <c r="G1045" s="86" t="s">
        <v>10</v>
      </c>
      <c r="H1045" s="86"/>
      <c r="I1045" s="86"/>
      <c r="J1045" s="94"/>
      <c r="K1045" s="93"/>
      <c r="L1045" s="93"/>
      <c r="M1045" s="107">
        <f t="shared" si="177"/>
        <v>0</v>
      </c>
    </row>
    <row r="1046" spans="1:13" hidden="1">
      <c r="A1046" s="85"/>
      <c r="B1046" s="84"/>
      <c r="C1046" s="84"/>
      <c r="D1046" s="84"/>
      <c r="E1046" s="96"/>
      <c r="F1046" s="86"/>
      <c r="G1046" s="252" t="s">
        <v>11</v>
      </c>
      <c r="H1046" s="252"/>
      <c r="I1046" s="253"/>
      <c r="J1046" s="94"/>
      <c r="K1046" s="93"/>
      <c r="L1046" s="93"/>
      <c r="M1046" s="107">
        <f t="shared" si="177"/>
        <v>0</v>
      </c>
    </row>
    <row r="1047" spans="1:13" hidden="1">
      <c r="A1047" s="85"/>
      <c r="B1047" s="84"/>
      <c r="C1047" s="84"/>
      <c r="D1047" s="84"/>
      <c r="E1047" s="96"/>
      <c r="F1047" s="86"/>
      <c r="G1047" s="252" t="s">
        <v>12</v>
      </c>
      <c r="H1047" s="252"/>
      <c r="I1047" s="253"/>
      <c r="J1047" s="94"/>
      <c r="K1047" s="93"/>
      <c r="L1047" s="93"/>
      <c r="M1047" s="107">
        <f t="shared" si="177"/>
        <v>0</v>
      </c>
    </row>
    <row r="1048" spans="1:13" hidden="1">
      <c r="A1048" s="85"/>
      <c r="B1048" s="84"/>
      <c r="C1048" s="84"/>
      <c r="D1048" s="84"/>
      <c r="E1048" s="96"/>
      <c r="F1048" s="130" t="s">
        <v>68</v>
      </c>
      <c r="G1048" s="130"/>
      <c r="H1048" s="130"/>
      <c r="I1048" s="130"/>
      <c r="J1048" s="131"/>
      <c r="K1048" s="132"/>
      <c r="L1048" s="132"/>
      <c r="M1048" s="131"/>
    </row>
    <row r="1049" spans="1:13" hidden="1">
      <c r="A1049" s="85"/>
      <c r="B1049" s="84"/>
      <c r="C1049" s="84"/>
      <c r="D1049" s="84"/>
      <c r="E1049" s="96"/>
      <c r="F1049" s="86"/>
      <c r="G1049" s="252" t="s">
        <v>23</v>
      </c>
      <c r="H1049" s="252"/>
      <c r="I1049" s="253"/>
      <c r="J1049" s="94"/>
      <c r="K1049" s="93"/>
      <c r="L1049" s="93"/>
      <c r="M1049" s="107">
        <f t="shared" ref="M1049:M1052" si="178">K1049+L1049</f>
        <v>0</v>
      </c>
    </row>
    <row r="1050" spans="1:13" hidden="1">
      <c r="A1050" s="85"/>
      <c r="B1050" s="84"/>
      <c r="C1050" s="84"/>
      <c r="D1050" s="84"/>
      <c r="E1050" s="96"/>
      <c r="F1050" s="86"/>
      <c r="G1050" s="252" t="s">
        <v>24</v>
      </c>
      <c r="H1050" s="252"/>
      <c r="I1050" s="253"/>
      <c r="J1050" s="94"/>
      <c r="K1050" s="93"/>
      <c r="L1050" s="93"/>
      <c r="M1050" s="107">
        <f t="shared" si="178"/>
        <v>0</v>
      </c>
    </row>
    <row r="1051" spans="1:13" hidden="1">
      <c r="A1051" s="85"/>
      <c r="B1051" s="84"/>
      <c r="C1051" s="84"/>
      <c r="D1051" s="84"/>
      <c r="E1051" s="96"/>
      <c r="F1051" s="86"/>
      <c r="G1051" s="252" t="s">
        <v>25</v>
      </c>
      <c r="H1051" s="252"/>
      <c r="I1051" s="253"/>
      <c r="J1051" s="94"/>
      <c r="K1051" s="93"/>
      <c r="L1051" s="93"/>
      <c r="M1051" s="107">
        <f t="shared" si="178"/>
        <v>0</v>
      </c>
    </row>
    <row r="1052" spans="1:13" hidden="1">
      <c r="A1052" s="85"/>
      <c r="B1052" s="84"/>
      <c r="C1052" s="84"/>
      <c r="D1052" s="84"/>
      <c r="E1052" s="96"/>
      <c r="F1052" s="86"/>
      <c r="G1052" s="254" t="s">
        <v>15</v>
      </c>
      <c r="H1052" s="254"/>
      <c r="I1052" s="255"/>
      <c r="J1052" s="94"/>
      <c r="K1052" s="93"/>
      <c r="L1052" s="93"/>
      <c r="M1052" s="107">
        <f t="shared" si="178"/>
        <v>0</v>
      </c>
    </row>
    <row r="1053" spans="1:13" hidden="1">
      <c r="A1053" s="85"/>
      <c r="B1053" s="84"/>
      <c r="C1053" s="84"/>
      <c r="D1053" s="84"/>
      <c r="E1053" s="96"/>
      <c r="F1053" s="279" t="s">
        <v>66</v>
      </c>
      <c r="G1053" s="279"/>
      <c r="H1053" s="279"/>
      <c r="I1053" s="279"/>
      <c r="J1053" s="95">
        <f>SUM(J1043:J1052)</f>
        <v>0</v>
      </c>
      <c r="K1053" s="95">
        <f>SUM(K1043:K1052)</f>
        <v>0</v>
      </c>
      <c r="L1053" s="95">
        <f>SUM(L1043:L1052)</f>
        <v>0</v>
      </c>
      <c r="M1053" s="124">
        <f>SUM(M1043:M1052)</f>
        <v>0</v>
      </c>
    </row>
    <row r="1054" spans="1:13" hidden="1">
      <c r="A1054" s="85"/>
      <c r="B1054" s="84"/>
      <c r="C1054" s="84"/>
      <c r="D1054" s="84"/>
      <c r="E1054" s="96"/>
      <c r="F1054" s="86"/>
      <c r="G1054" s="86"/>
      <c r="H1054" s="86"/>
      <c r="I1054" s="86"/>
      <c r="J1054" s="94"/>
      <c r="K1054" s="93"/>
      <c r="L1054" s="93"/>
      <c r="M1054" s="98"/>
    </row>
    <row r="1055" spans="1:13" ht="16.5" hidden="1" thickTop="1" thickBot="1">
      <c r="A1055" s="88"/>
      <c r="B1055" s="89"/>
      <c r="C1055" s="89"/>
      <c r="D1055" s="89"/>
      <c r="E1055" s="97"/>
      <c r="F1055" s="256" t="s">
        <v>64</v>
      </c>
      <c r="G1055" s="256"/>
      <c r="H1055" s="256"/>
      <c r="I1055" s="256"/>
      <c r="J1055" s="100">
        <f>J1053</f>
        <v>0</v>
      </c>
      <c r="K1055" s="100"/>
      <c r="L1055" s="100">
        <f>L1053</f>
        <v>0</v>
      </c>
      <c r="M1055" s="125">
        <f t="shared" ref="M1055" si="179">M1053</f>
        <v>0</v>
      </c>
    </row>
    <row r="1056" spans="1:13" hidden="1">
      <c r="A1056" s="81"/>
      <c r="B1056" s="82"/>
      <c r="C1056" s="82"/>
      <c r="D1056" s="82"/>
      <c r="E1056" s="83"/>
      <c r="F1056" s="257" t="s">
        <v>77</v>
      </c>
      <c r="G1056" s="258"/>
      <c r="H1056" s="258"/>
      <c r="I1056" s="258"/>
      <c r="J1056" s="99"/>
      <c r="K1056" s="108"/>
      <c r="L1056" s="108"/>
      <c r="M1056" s="123"/>
    </row>
    <row r="1057" spans="1:13" hidden="1">
      <c r="A1057" s="85"/>
      <c r="B1057" s="84"/>
      <c r="C1057" s="84"/>
      <c r="D1057" s="84"/>
      <c r="E1057" s="96"/>
      <c r="F1057" s="130" t="s">
        <v>65</v>
      </c>
      <c r="G1057" s="130"/>
      <c r="H1057" s="130"/>
      <c r="I1057" s="130"/>
      <c r="J1057" s="131"/>
      <c r="K1057" s="132"/>
      <c r="L1057" s="132"/>
      <c r="M1057" s="133"/>
    </row>
    <row r="1058" spans="1:13" hidden="1">
      <c r="A1058" s="85"/>
      <c r="B1058" s="84"/>
      <c r="C1058" s="84"/>
      <c r="D1058" s="84"/>
      <c r="E1058" s="96"/>
      <c r="F1058" s="86"/>
      <c r="G1058" s="86" t="s">
        <v>8</v>
      </c>
      <c r="H1058" s="109"/>
      <c r="I1058" s="86"/>
      <c r="J1058" s="94"/>
      <c r="K1058" s="93"/>
      <c r="L1058" s="93"/>
      <c r="M1058" s="107">
        <f>K1058+L1058</f>
        <v>0</v>
      </c>
    </row>
    <row r="1059" spans="1:13" hidden="1">
      <c r="A1059" s="85"/>
      <c r="B1059" s="84"/>
      <c r="C1059" s="84"/>
      <c r="D1059" s="84"/>
      <c r="E1059" s="96"/>
      <c r="F1059" s="86"/>
      <c r="G1059" s="86" t="s">
        <v>9</v>
      </c>
      <c r="H1059" s="86"/>
      <c r="I1059" s="86"/>
      <c r="J1059" s="94"/>
      <c r="K1059" s="93"/>
      <c r="L1059" s="93"/>
      <c r="M1059" s="107">
        <f t="shared" ref="M1059:M1062" si="180">K1059+L1059</f>
        <v>0</v>
      </c>
    </row>
    <row r="1060" spans="1:13" hidden="1">
      <c r="A1060" s="85"/>
      <c r="B1060" s="84"/>
      <c r="C1060" s="84"/>
      <c r="D1060" s="84"/>
      <c r="E1060" s="96"/>
      <c r="F1060" s="86"/>
      <c r="G1060" s="86" t="s">
        <v>10</v>
      </c>
      <c r="H1060" s="86"/>
      <c r="I1060" s="86"/>
      <c r="J1060" s="94"/>
      <c r="K1060" s="93"/>
      <c r="L1060" s="93"/>
      <c r="M1060" s="107">
        <f t="shared" si="180"/>
        <v>0</v>
      </c>
    </row>
    <row r="1061" spans="1:13" hidden="1">
      <c r="A1061" s="85"/>
      <c r="B1061" s="84"/>
      <c r="C1061" s="84"/>
      <c r="D1061" s="84"/>
      <c r="E1061" s="96"/>
      <c r="F1061" s="86"/>
      <c r="G1061" s="252" t="s">
        <v>11</v>
      </c>
      <c r="H1061" s="252"/>
      <c r="I1061" s="253"/>
      <c r="J1061" s="94"/>
      <c r="K1061" s="93"/>
      <c r="L1061" s="93"/>
      <c r="M1061" s="107">
        <f t="shared" si="180"/>
        <v>0</v>
      </c>
    </row>
    <row r="1062" spans="1:13" hidden="1">
      <c r="A1062" s="85"/>
      <c r="B1062" s="84"/>
      <c r="C1062" s="84"/>
      <c r="D1062" s="84"/>
      <c r="E1062" s="96"/>
      <c r="F1062" s="86"/>
      <c r="G1062" s="252" t="s">
        <v>12</v>
      </c>
      <c r="H1062" s="252"/>
      <c r="I1062" s="253"/>
      <c r="J1062" s="94"/>
      <c r="K1062" s="93"/>
      <c r="L1062" s="93"/>
      <c r="M1062" s="107">
        <f t="shared" si="180"/>
        <v>0</v>
      </c>
    </row>
    <row r="1063" spans="1:13" hidden="1">
      <c r="A1063" s="85"/>
      <c r="B1063" s="84"/>
      <c r="C1063" s="84"/>
      <c r="D1063" s="84"/>
      <c r="E1063" s="96"/>
      <c r="F1063" s="130" t="s">
        <v>68</v>
      </c>
      <c r="G1063" s="130"/>
      <c r="H1063" s="130"/>
      <c r="I1063" s="130"/>
      <c r="J1063" s="131"/>
      <c r="K1063" s="132"/>
      <c r="L1063" s="132"/>
      <c r="M1063" s="131"/>
    </row>
    <row r="1064" spans="1:13" hidden="1">
      <c r="A1064" s="85"/>
      <c r="B1064" s="84"/>
      <c r="C1064" s="84"/>
      <c r="D1064" s="84"/>
      <c r="E1064" s="96"/>
      <c r="F1064" s="86"/>
      <c r="G1064" s="252" t="s">
        <v>23</v>
      </c>
      <c r="H1064" s="252"/>
      <c r="I1064" s="253"/>
      <c r="J1064" s="94"/>
      <c r="K1064" s="93"/>
      <c r="L1064" s="93"/>
      <c r="M1064" s="107">
        <f t="shared" ref="M1064:M1067" si="181">K1064+L1064</f>
        <v>0</v>
      </c>
    </row>
    <row r="1065" spans="1:13" hidden="1">
      <c r="A1065" s="85"/>
      <c r="B1065" s="84"/>
      <c r="C1065" s="84"/>
      <c r="D1065" s="84"/>
      <c r="E1065" s="96"/>
      <c r="F1065" s="86"/>
      <c r="G1065" s="252" t="s">
        <v>24</v>
      </c>
      <c r="H1065" s="252"/>
      <c r="I1065" s="253"/>
      <c r="J1065" s="94"/>
      <c r="K1065" s="93"/>
      <c r="L1065" s="93"/>
      <c r="M1065" s="107">
        <f t="shared" si="181"/>
        <v>0</v>
      </c>
    </row>
    <row r="1066" spans="1:13" hidden="1">
      <c r="A1066" s="85"/>
      <c r="B1066" s="84"/>
      <c r="C1066" s="84"/>
      <c r="D1066" s="84"/>
      <c r="E1066" s="96"/>
      <c r="F1066" s="86"/>
      <c r="G1066" s="252" t="s">
        <v>25</v>
      </c>
      <c r="H1066" s="252"/>
      <c r="I1066" s="253"/>
      <c r="J1066" s="94"/>
      <c r="K1066" s="93"/>
      <c r="L1066" s="93"/>
      <c r="M1066" s="107">
        <f t="shared" si="181"/>
        <v>0</v>
      </c>
    </row>
    <row r="1067" spans="1:13" hidden="1">
      <c r="A1067" s="85"/>
      <c r="B1067" s="84"/>
      <c r="C1067" s="84"/>
      <c r="D1067" s="84"/>
      <c r="E1067" s="96"/>
      <c r="F1067" s="86"/>
      <c r="G1067" s="254" t="s">
        <v>15</v>
      </c>
      <c r="H1067" s="254"/>
      <c r="I1067" s="255"/>
      <c r="J1067" s="94"/>
      <c r="K1067" s="93"/>
      <c r="L1067" s="93"/>
      <c r="M1067" s="107">
        <f t="shared" si="181"/>
        <v>0</v>
      </c>
    </row>
    <row r="1068" spans="1:13" hidden="1">
      <c r="A1068" s="85"/>
      <c r="B1068" s="84"/>
      <c r="C1068" s="84"/>
      <c r="D1068" s="84"/>
      <c r="E1068" s="96"/>
      <c r="F1068" s="279" t="s">
        <v>66</v>
      </c>
      <c r="G1068" s="279"/>
      <c r="H1068" s="279"/>
      <c r="I1068" s="279"/>
      <c r="J1068" s="95">
        <f>SUM(J1058:J1067)</f>
        <v>0</v>
      </c>
      <c r="K1068" s="95">
        <f>SUM(K1058:K1067)</f>
        <v>0</v>
      </c>
      <c r="L1068" s="95">
        <f>SUM(L1058:L1067)</f>
        <v>0</v>
      </c>
      <c r="M1068" s="124">
        <f>SUM(M1058:M1067)</f>
        <v>0</v>
      </c>
    </row>
    <row r="1069" spans="1:13" hidden="1">
      <c r="A1069" s="85"/>
      <c r="B1069" s="84"/>
      <c r="C1069" s="84"/>
      <c r="D1069" s="84"/>
      <c r="E1069" s="96"/>
      <c r="F1069" s="86"/>
      <c r="G1069" s="86"/>
      <c r="H1069" s="86"/>
      <c r="I1069" s="86"/>
      <c r="J1069" s="94"/>
      <c r="K1069" s="93"/>
      <c r="L1069" s="93"/>
      <c r="M1069" s="98"/>
    </row>
    <row r="1070" spans="1:13" ht="16.5" hidden="1" thickTop="1" thickBot="1">
      <c r="A1070" s="88"/>
      <c r="B1070" s="89"/>
      <c r="C1070" s="89"/>
      <c r="D1070" s="89"/>
      <c r="E1070" s="97"/>
      <c r="F1070" s="256" t="s">
        <v>64</v>
      </c>
      <c r="G1070" s="256"/>
      <c r="H1070" s="256"/>
      <c r="I1070" s="256"/>
      <c r="J1070" s="100">
        <f>J1068</f>
        <v>0</v>
      </c>
      <c r="K1070" s="100"/>
      <c r="L1070" s="100">
        <f>L1068</f>
        <v>0</v>
      </c>
      <c r="M1070" s="125">
        <f t="shared" ref="M1070" si="182">M1068</f>
        <v>0</v>
      </c>
    </row>
    <row r="1071" spans="1:13" hidden="1">
      <c r="A1071" s="81"/>
      <c r="B1071" s="82"/>
      <c r="C1071" s="82"/>
      <c r="D1071" s="82"/>
      <c r="E1071" s="83"/>
      <c r="F1071" s="257" t="s">
        <v>77</v>
      </c>
      <c r="G1071" s="258"/>
      <c r="H1071" s="258"/>
      <c r="I1071" s="258"/>
      <c r="J1071" s="99"/>
      <c r="K1071" s="108"/>
      <c r="L1071" s="108"/>
      <c r="M1071" s="123"/>
    </row>
    <row r="1072" spans="1:13" hidden="1">
      <c r="A1072" s="85"/>
      <c r="B1072" s="84"/>
      <c r="C1072" s="84"/>
      <c r="D1072" s="84"/>
      <c r="E1072" s="96"/>
      <c r="F1072" s="130" t="s">
        <v>65</v>
      </c>
      <c r="G1072" s="130"/>
      <c r="H1072" s="130"/>
      <c r="I1072" s="130"/>
      <c r="J1072" s="131"/>
      <c r="K1072" s="132"/>
      <c r="L1072" s="132"/>
      <c r="M1072" s="133"/>
    </row>
    <row r="1073" spans="1:13" hidden="1">
      <c r="A1073" s="85"/>
      <c r="B1073" s="84"/>
      <c r="C1073" s="84"/>
      <c r="D1073" s="84"/>
      <c r="E1073" s="96"/>
      <c r="F1073" s="86"/>
      <c r="G1073" s="86" t="s">
        <v>8</v>
      </c>
      <c r="H1073" s="109"/>
      <c r="I1073" s="86"/>
      <c r="J1073" s="94"/>
      <c r="K1073" s="93"/>
      <c r="L1073" s="93"/>
      <c r="M1073" s="107">
        <f>K1073+L1073</f>
        <v>0</v>
      </c>
    </row>
    <row r="1074" spans="1:13" hidden="1">
      <c r="A1074" s="85"/>
      <c r="B1074" s="84"/>
      <c r="C1074" s="84"/>
      <c r="D1074" s="84"/>
      <c r="E1074" s="96"/>
      <c r="F1074" s="86"/>
      <c r="G1074" s="86" t="s">
        <v>9</v>
      </c>
      <c r="H1074" s="86"/>
      <c r="I1074" s="86"/>
      <c r="J1074" s="94"/>
      <c r="K1074" s="93"/>
      <c r="L1074" s="93"/>
      <c r="M1074" s="107">
        <f t="shared" ref="M1074:M1077" si="183">K1074+L1074</f>
        <v>0</v>
      </c>
    </row>
    <row r="1075" spans="1:13" hidden="1">
      <c r="A1075" s="85"/>
      <c r="B1075" s="84"/>
      <c r="C1075" s="84"/>
      <c r="D1075" s="84"/>
      <c r="E1075" s="96"/>
      <c r="F1075" s="86"/>
      <c r="G1075" s="86" t="s">
        <v>10</v>
      </c>
      <c r="H1075" s="86"/>
      <c r="I1075" s="86"/>
      <c r="J1075" s="94"/>
      <c r="K1075" s="93"/>
      <c r="L1075" s="93"/>
      <c r="M1075" s="107">
        <f t="shared" si="183"/>
        <v>0</v>
      </c>
    </row>
    <row r="1076" spans="1:13" hidden="1">
      <c r="A1076" s="85"/>
      <c r="B1076" s="84"/>
      <c r="C1076" s="84"/>
      <c r="D1076" s="84"/>
      <c r="E1076" s="96"/>
      <c r="F1076" s="86"/>
      <c r="G1076" s="252" t="s">
        <v>11</v>
      </c>
      <c r="H1076" s="252"/>
      <c r="I1076" s="253"/>
      <c r="J1076" s="94"/>
      <c r="K1076" s="93"/>
      <c r="L1076" s="93"/>
      <c r="M1076" s="107">
        <f t="shared" si="183"/>
        <v>0</v>
      </c>
    </row>
    <row r="1077" spans="1:13" hidden="1">
      <c r="A1077" s="85"/>
      <c r="B1077" s="84"/>
      <c r="C1077" s="84"/>
      <c r="D1077" s="84"/>
      <c r="E1077" s="96"/>
      <c r="F1077" s="86"/>
      <c r="G1077" s="252" t="s">
        <v>12</v>
      </c>
      <c r="H1077" s="252"/>
      <c r="I1077" s="253"/>
      <c r="J1077" s="94"/>
      <c r="K1077" s="93"/>
      <c r="L1077" s="93"/>
      <c r="M1077" s="107">
        <f t="shared" si="183"/>
        <v>0</v>
      </c>
    </row>
    <row r="1078" spans="1:13" hidden="1">
      <c r="A1078" s="85"/>
      <c r="B1078" s="84"/>
      <c r="C1078" s="84"/>
      <c r="D1078" s="84"/>
      <c r="E1078" s="96"/>
      <c r="F1078" s="130" t="s">
        <v>68</v>
      </c>
      <c r="G1078" s="130"/>
      <c r="H1078" s="130"/>
      <c r="I1078" s="130"/>
      <c r="J1078" s="131"/>
      <c r="K1078" s="132"/>
      <c r="L1078" s="132"/>
      <c r="M1078" s="131"/>
    </row>
    <row r="1079" spans="1:13" hidden="1">
      <c r="A1079" s="85"/>
      <c r="B1079" s="84"/>
      <c r="C1079" s="84"/>
      <c r="D1079" s="84"/>
      <c r="E1079" s="96"/>
      <c r="F1079" s="86"/>
      <c r="G1079" s="252" t="s">
        <v>23</v>
      </c>
      <c r="H1079" s="252"/>
      <c r="I1079" s="253"/>
      <c r="J1079" s="94"/>
      <c r="K1079" s="93"/>
      <c r="L1079" s="93"/>
      <c r="M1079" s="107">
        <f t="shared" ref="M1079:M1082" si="184">K1079+L1079</f>
        <v>0</v>
      </c>
    </row>
    <row r="1080" spans="1:13" hidden="1">
      <c r="A1080" s="85"/>
      <c r="B1080" s="84"/>
      <c r="C1080" s="84"/>
      <c r="D1080" s="84"/>
      <c r="E1080" s="96"/>
      <c r="F1080" s="86"/>
      <c r="G1080" s="252" t="s">
        <v>24</v>
      </c>
      <c r="H1080" s="252"/>
      <c r="I1080" s="253"/>
      <c r="J1080" s="94"/>
      <c r="K1080" s="93"/>
      <c r="L1080" s="93"/>
      <c r="M1080" s="107">
        <f t="shared" si="184"/>
        <v>0</v>
      </c>
    </row>
    <row r="1081" spans="1:13" hidden="1">
      <c r="A1081" s="85"/>
      <c r="B1081" s="84"/>
      <c r="C1081" s="84"/>
      <c r="D1081" s="84"/>
      <c r="E1081" s="96"/>
      <c r="F1081" s="86"/>
      <c r="G1081" s="252" t="s">
        <v>25</v>
      </c>
      <c r="H1081" s="252"/>
      <c r="I1081" s="253"/>
      <c r="J1081" s="94"/>
      <c r="K1081" s="93"/>
      <c r="L1081" s="93"/>
      <c r="M1081" s="107">
        <f t="shared" si="184"/>
        <v>0</v>
      </c>
    </row>
    <row r="1082" spans="1:13" hidden="1">
      <c r="A1082" s="85"/>
      <c r="B1082" s="84"/>
      <c r="C1082" s="84"/>
      <c r="D1082" s="84"/>
      <c r="E1082" s="96"/>
      <c r="F1082" s="86"/>
      <c r="G1082" s="254" t="s">
        <v>15</v>
      </c>
      <c r="H1082" s="254"/>
      <c r="I1082" s="255"/>
      <c r="J1082" s="94"/>
      <c r="K1082" s="93"/>
      <c r="L1082" s="93"/>
      <c r="M1082" s="107">
        <f t="shared" si="184"/>
        <v>0</v>
      </c>
    </row>
    <row r="1083" spans="1:13" hidden="1">
      <c r="A1083" s="85"/>
      <c r="B1083" s="84"/>
      <c r="C1083" s="84"/>
      <c r="D1083" s="84"/>
      <c r="E1083" s="96"/>
      <c r="F1083" s="279" t="s">
        <v>66</v>
      </c>
      <c r="G1083" s="279"/>
      <c r="H1083" s="279"/>
      <c r="I1083" s="279"/>
      <c r="J1083" s="95">
        <f>SUM(J1073:J1082)</f>
        <v>0</v>
      </c>
      <c r="K1083" s="95">
        <f>SUM(K1073:K1082)</f>
        <v>0</v>
      </c>
      <c r="L1083" s="95">
        <f>SUM(L1073:L1082)</f>
        <v>0</v>
      </c>
      <c r="M1083" s="124">
        <f>SUM(M1073:M1082)</f>
        <v>0</v>
      </c>
    </row>
    <row r="1084" spans="1:13" hidden="1">
      <c r="A1084" s="85"/>
      <c r="B1084" s="84"/>
      <c r="C1084" s="84"/>
      <c r="D1084" s="84"/>
      <c r="E1084" s="96"/>
      <c r="F1084" s="86"/>
      <c r="G1084" s="86"/>
      <c r="H1084" s="86"/>
      <c r="I1084" s="86"/>
      <c r="J1084" s="94"/>
      <c r="K1084" s="93"/>
      <c r="L1084" s="93"/>
      <c r="M1084" s="98"/>
    </row>
    <row r="1085" spans="1:13" ht="16.5" hidden="1" thickTop="1" thickBot="1">
      <c r="A1085" s="88"/>
      <c r="B1085" s="89"/>
      <c r="C1085" s="89"/>
      <c r="D1085" s="89"/>
      <c r="E1085" s="97"/>
      <c r="F1085" s="256" t="s">
        <v>64</v>
      </c>
      <c r="G1085" s="256"/>
      <c r="H1085" s="256"/>
      <c r="I1085" s="256"/>
      <c r="J1085" s="100">
        <f>J1083</f>
        <v>0</v>
      </c>
      <c r="K1085" s="100"/>
      <c r="L1085" s="100">
        <f>L1083</f>
        <v>0</v>
      </c>
      <c r="M1085" s="125">
        <f t="shared" ref="M1085" si="185">M1083</f>
        <v>0</v>
      </c>
    </row>
    <row r="1086" spans="1:13" hidden="1">
      <c r="A1086" s="81"/>
      <c r="B1086" s="82"/>
      <c r="C1086" s="82"/>
      <c r="D1086" s="82"/>
      <c r="E1086" s="83"/>
      <c r="F1086" s="257" t="s">
        <v>77</v>
      </c>
      <c r="G1086" s="258"/>
      <c r="H1086" s="258"/>
      <c r="I1086" s="258"/>
      <c r="J1086" s="99"/>
      <c r="K1086" s="108"/>
      <c r="L1086" s="108"/>
      <c r="M1086" s="123"/>
    </row>
    <row r="1087" spans="1:13" hidden="1">
      <c r="A1087" s="85"/>
      <c r="B1087" s="84"/>
      <c r="C1087" s="84"/>
      <c r="D1087" s="84"/>
      <c r="E1087" s="96"/>
      <c r="F1087" s="130" t="s">
        <v>65</v>
      </c>
      <c r="G1087" s="130"/>
      <c r="H1087" s="130"/>
      <c r="I1087" s="130"/>
      <c r="J1087" s="131"/>
      <c r="K1087" s="132"/>
      <c r="L1087" s="132"/>
      <c r="M1087" s="133"/>
    </row>
    <row r="1088" spans="1:13" hidden="1">
      <c r="A1088" s="85"/>
      <c r="B1088" s="84"/>
      <c r="C1088" s="84"/>
      <c r="D1088" s="84"/>
      <c r="E1088" s="96"/>
      <c r="F1088" s="86"/>
      <c r="G1088" s="86" t="s">
        <v>8</v>
      </c>
      <c r="H1088" s="109"/>
      <c r="I1088" s="86"/>
      <c r="J1088" s="94"/>
      <c r="K1088" s="93"/>
      <c r="L1088" s="93"/>
      <c r="M1088" s="107">
        <f>K1088+L1088</f>
        <v>0</v>
      </c>
    </row>
    <row r="1089" spans="1:13" hidden="1">
      <c r="A1089" s="85"/>
      <c r="B1089" s="84"/>
      <c r="C1089" s="84"/>
      <c r="D1089" s="84"/>
      <c r="E1089" s="96"/>
      <c r="F1089" s="86"/>
      <c r="G1089" s="86" t="s">
        <v>9</v>
      </c>
      <c r="H1089" s="86"/>
      <c r="I1089" s="86"/>
      <c r="J1089" s="94"/>
      <c r="K1089" s="93"/>
      <c r="L1089" s="93"/>
      <c r="M1089" s="107">
        <f t="shared" ref="M1089:M1092" si="186">K1089+L1089</f>
        <v>0</v>
      </c>
    </row>
    <row r="1090" spans="1:13" hidden="1">
      <c r="A1090" s="85"/>
      <c r="B1090" s="84"/>
      <c r="C1090" s="84"/>
      <c r="D1090" s="84"/>
      <c r="E1090" s="96"/>
      <c r="F1090" s="86"/>
      <c r="G1090" s="86" t="s">
        <v>10</v>
      </c>
      <c r="H1090" s="86"/>
      <c r="I1090" s="86"/>
      <c r="J1090" s="94"/>
      <c r="K1090" s="93"/>
      <c r="L1090" s="93"/>
      <c r="M1090" s="107">
        <f t="shared" si="186"/>
        <v>0</v>
      </c>
    </row>
    <row r="1091" spans="1:13" hidden="1">
      <c r="A1091" s="85"/>
      <c r="B1091" s="84"/>
      <c r="C1091" s="84"/>
      <c r="D1091" s="84"/>
      <c r="E1091" s="96"/>
      <c r="F1091" s="86"/>
      <c r="G1091" s="252" t="s">
        <v>11</v>
      </c>
      <c r="H1091" s="252"/>
      <c r="I1091" s="253"/>
      <c r="J1091" s="94"/>
      <c r="K1091" s="93"/>
      <c r="L1091" s="93"/>
      <c r="M1091" s="107">
        <f t="shared" si="186"/>
        <v>0</v>
      </c>
    </row>
    <row r="1092" spans="1:13" hidden="1">
      <c r="A1092" s="85"/>
      <c r="B1092" s="84"/>
      <c r="C1092" s="84"/>
      <c r="D1092" s="84"/>
      <c r="E1092" s="96"/>
      <c r="F1092" s="86"/>
      <c r="G1092" s="252" t="s">
        <v>12</v>
      </c>
      <c r="H1092" s="252"/>
      <c r="I1092" s="253"/>
      <c r="J1092" s="94"/>
      <c r="K1092" s="93"/>
      <c r="L1092" s="93"/>
      <c r="M1092" s="107">
        <f t="shared" si="186"/>
        <v>0</v>
      </c>
    </row>
    <row r="1093" spans="1:13" hidden="1">
      <c r="A1093" s="85"/>
      <c r="B1093" s="84"/>
      <c r="C1093" s="84"/>
      <c r="D1093" s="84"/>
      <c r="E1093" s="96"/>
      <c r="F1093" s="130" t="s">
        <v>68</v>
      </c>
      <c r="G1093" s="130"/>
      <c r="H1093" s="130"/>
      <c r="I1093" s="130"/>
      <c r="J1093" s="131"/>
      <c r="K1093" s="132"/>
      <c r="L1093" s="132"/>
      <c r="M1093" s="131"/>
    </row>
    <row r="1094" spans="1:13" hidden="1">
      <c r="A1094" s="85"/>
      <c r="B1094" s="84"/>
      <c r="C1094" s="84"/>
      <c r="D1094" s="84"/>
      <c r="E1094" s="96"/>
      <c r="F1094" s="86"/>
      <c r="G1094" s="252" t="s">
        <v>23</v>
      </c>
      <c r="H1094" s="252"/>
      <c r="I1094" s="253"/>
      <c r="J1094" s="94"/>
      <c r="K1094" s="93"/>
      <c r="L1094" s="93"/>
      <c r="M1094" s="107">
        <f t="shared" ref="M1094:M1097" si="187">K1094+L1094</f>
        <v>0</v>
      </c>
    </row>
    <row r="1095" spans="1:13" hidden="1">
      <c r="A1095" s="85"/>
      <c r="B1095" s="84"/>
      <c r="C1095" s="84"/>
      <c r="D1095" s="84"/>
      <c r="E1095" s="96"/>
      <c r="F1095" s="86"/>
      <c r="G1095" s="252" t="s">
        <v>24</v>
      </c>
      <c r="H1095" s="252"/>
      <c r="I1095" s="253"/>
      <c r="J1095" s="94"/>
      <c r="K1095" s="93"/>
      <c r="L1095" s="93"/>
      <c r="M1095" s="107">
        <f t="shared" si="187"/>
        <v>0</v>
      </c>
    </row>
    <row r="1096" spans="1:13" hidden="1">
      <c r="A1096" s="85"/>
      <c r="B1096" s="84"/>
      <c r="C1096" s="84"/>
      <c r="D1096" s="84"/>
      <c r="E1096" s="96"/>
      <c r="F1096" s="86"/>
      <c r="G1096" s="252" t="s">
        <v>25</v>
      </c>
      <c r="H1096" s="252"/>
      <c r="I1096" s="253"/>
      <c r="J1096" s="94"/>
      <c r="K1096" s="93"/>
      <c r="L1096" s="93"/>
      <c r="M1096" s="107">
        <f t="shared" si="187"/>
        <v>0</v>
      </c>
    </row>
    <row r="1097" spans="1:13" hidden="1">
      <c r="A1097" s="85"/>
      <c r="B1097" s="84"/>
      <c r="C1097" s="84"/>
      <c r="D1097" s="84"/>
      <c r="E1097" s="96"/>
      <c r="F1097" s="86"/>
      <c r="G1097" s="254" t="s">
        <v>15</v>
      </c>
      <c r="H1097" s="254"/>
      <c r="I1097" s="255"/>
      <c r="J1097" s="94"/>
      <c r="K1097" s="93"/>
      <c r="L1097" s="93"/>
      <c r="M1097" s="107">
        <f t="shared" si="187"/>
        <v>0</v>
      </c>
    </row>
    <row r="1098" spans="1:13" hidden="1">
      <c r="A1098" s="85"/>
      <c r="B1098" s="84"/>
      <c r="C1098" s="84"/>
      <c r="D1098" s="84"/>
      <c r="E1098" s="96"/>
      <c r="F1098" s="279" t="s">
        <v>66</v>
      </c>
      <c r="G1098" s="279"/>
      <c r="H1098" s="279"/>
      <c r="I1098" s="279"/>
      <c r="J1098" s="95">
        <f>SUM(J1088:J1097)</f>
        <v>0</v>
      </c>
      <c r="K1098" s="95">
        <f>SUM(K1088:K1097)</f>
        <v>0</v>
      </c>
      <c r="L1098" s="95">
        <f>SUM(L1088:L1097)</f>
        <v>0</v>
      </c>
      <c r="M1098" s="124">
        <f>SUM(M1088:M1097)</f>
        <v>0</v>
      </c>
    </row>
    <row r="1099" spans="1:13" hidden="1">
      <c r="A1099" s="85"/>
      <c r="B1099" s="84"/>
      <c r="C1099" s="84"/>
      <c r="D1099" s="84"/>
      <c r="E1099" s="96"/>
      <c r="F1099" s="86"/>
      <c r="G1099" s="86"/>
      <c r="H1099" s="86"/>
      <c r="I1099" s="86"/>
      <c r="J1099" s="94"/>
      <c r="K1099" s="93"/>
      <c r="L1099" s="93"/>
      <c r="M1099" s="98"/>
    </row>
    <row r="1100" spans="1:13" ht="16.5" hidden="1" thickTop="1" thickBot="1">
      <c r="A1100" s="88"/>
      <c r="B1100" s="89"/>
      <c r="C1100" s="89"/>
      <c r="D1100" s="89"/>
      <c r="E1100" s="97"/>
      <c r="F1100" s="256" t="s">
        <v>64</v>
      </c>
      <c r="G1100" s="256"/>
      <c r="H1100" s="256"/>
      <c r="I1100" s="256"/>
      <c r="J1100" s="100">
        <f>J1098</f>
        <v>0</v>
      </c>
      <c r="K1100" s="100"/>
      <c r="L1100" s="100">
        <f>L1098</f>
        <v>0</v>
      </c>
      <c r="M1100" s="125">
        <f t="shared" ref="M1100" si="188">M1098</f>
        <v>0</v>
      </c>
    </row>
    <row r="1101" spans="1:13" hidden="1">
      <c r="A1101" s="81"/>
      <c r="B1101" s="82"/>
      <c r="C1101" s="82"/>
      <c r="D1101" s="82"/>
      <c r="E1101" s="83"/>
      <c r="F1101" s="257" t="s">
        <v>77</v>
      </c>
      <c r="G1101" s="258"/>
      <c r="H1101" s="258"/>
      <c r="I1101" s="258"/>
      <c r="J1101" s="99"/>
      <c r="K1101" s="108"/>
      <c r="L1101" s="108"/>
      <c r="M1101" s="123"/>
    </row>
    <row r="1102" spans="1:13" hidden="1">
      <c r="A1102" s="85"/>
      <c r="B1102" s="84"/>
      <c r="C1102" s="84"/>
      <c r="D1102" s="84"/>
      <c r="E1102" s="96"/>
      <c r="F1102" s="130" t="s">
        <v>65</v>
      </c>
      <c r="G1102" s="130"/>
      <c r="H1102" s="130"/>
      <c r="I1102" s="130"/>
      <c r="J1102" s="131"/>
      <c r="K1102" s="132"/>
      <c r="L1102" s="132"/>
      <c r="M1102" s="133"/>
    </row>
    <row r="1103" spans="1:13" hidden="1">
      <c r="A1103" s="85"/>
      <c r="B1103" s="84"/>
      <c r="C1103" s="84"/>
      <c r="D1103" s="84"/>
      <c r="E1103" s="96"/>
      <c r="F1103" s="86"/>
      <c r="G1103" s="86" t="s">
        <v>8</v>
      </c>
      <c r="H1103" s="109"/>
      <c r="I1103" s="86"/>
      <c r="J1103" s="94"/>
      <c r="K1103" s="93"/>
      <c r="L1103" s="93"/>
      <c r="M1103" s="107">
        <f>K1103+L1103</f>
        <v>0</v>
      </c>
    </row>
    <row r="1104" spans="1:13" hidden="1">
      <c r="A1104" s="85"/>
      <c r="B1104" s="84"/>
      <c r="C1104" s="84"/>
      <c r="D1104" s="84"/>
      <c r="E1104" s="96"/>
      <c r="F1104" s="86"/>
      <c r="G1104" s="86" t="s">
        <v>9</v>
      </c>
      <c r="H1104" s="86"/>
      <c r="I1104" s="86"/>
      <c r="J1104" s="94"/>
      <c r="K1104" s="93"/>
      <c r="L1104" s="93"/>
      <c r="M1104" s="107">
        <f t="shared" ref="M1104:M1107" si="189">K1104+L1104</f>
        <v>0</v>
      </c>
    </row>
    <row r="1105" spans="1:13" hidden="1">
      <c r="A1105" s="85"/>
      <c r="B1105" s="84"/>
      <c r="C1105" s="84"/>
      <c r="D1105" s="84"/>
      <c r="E1105" s="96"/>
      <c r="F1105" s="86"/>
      <c r="G1105" s="86" t="s">
        <v>10</v>
      </c>
      <c r="H1105" s="86"/>
      <c r="I1105" s="86"/>
      <c r="J1105" s="94"/>
      <c r="K1105" s="93"/>
      <c r="L1105" s="93"/>
      <c r="M1105" s="107">
        <f t="shared" si="189"/>
        <v>0</v>
      </c>
    </row>
    <row r="1106" spans="1:13" hidden="1">
      <c r="A1106" s="85"/>
      <c r="B1106" s="84"/>
      <c r="C1106" s="84"/>
      <c r="D1106" s="84"/>
      <c r="E1106" s="96"/>
      <c r="F1106" s="86"/>
      <c r="G1106" s="252" t="s">
        <v>11</v>
      </c>
      <c r="H1106" s="252"/>
      <c r="I1106" s="253"/>
      <c r="J1106" s="94"/>
      <c r="K1106" s="93"/>
      <c r="L1106" s="93"/>
      <c r="M1106" s="107">
        <f t="shared" si="189"/>
        <v>0</v>
      </c>
    </row>
    <row r="1107" spans="1:13" hidden="1">
      <c r="A1107" s="85"/>
      <c r="B1107" s="84"/>
      <c r="C1107" s="84"/>
      <c r="D1107" s="84"/>
      <c r="E1107" s="96"/>
      <c r="F1107" s="86"/>
      <c r="G1107" s="252" t="s">
        <v>12</v>
      </c>
      <c r="H1107" s="252"/>
      <c r="I1107" s="253"/>
      <c r="J1107" s="94"/>
      <c r="K1107" s="93"/>
      <c r="L1107" s="93"/>
      <c r="M1107" s="107">
        <f t="shared" si="189"/>
        <v>0</v>
      </c>
    </row>
    <row r="1108" spans="1:13" hidden="1">
      <c r="A1108" s="85"/>
      <c r="B1108" s="84"/>
      <c r="C1108" s="84"/>
      <c r="D1108" s="84"/>
      <c r="E1108" s="96"/>
      <c r="F1108" s="130" t="s">
        <v>68</v>
      </c>
      <c r="G1108" s="130"/>
      <c r="H1108" s="130"/>
      <c r="I1108" s="130"/>
      <c r="J1108" s="131"/>
      <c r="K1108" s="132"/>
      <c r="L1108" s="132"/>
      <c r="M1108" s="131"/>
    </row>
    <row r="1109" spans="1:13" hidden="1">
      <c r="A1109" s="85"/>
      <c r="B1109" s="84"/>
      <c r="C1109" s="84"/>
      <c r="D1109" s="84"/>
      <c r="E1109" s="96"/>
      <c r="F1109" s="86"/>
      <c r="G1109" s="252" t="s">
        <v>23</v>
      </c>
      <c r="H1109" s="252"/>
      <c r="I1109" s="253"/>
      <c r="J1109" s="94"/>
      <c r="K1109" s="93"/>
      <c r="L1109" s="93"/>
      <c r="M1109" s="107">
        <f t="shared" ref="M1109:M1112" si="190">K1109+L1109</f>
        <v>0</v>
      </c>
    </row>
    <row r="1110" spans="1:13" hidden="1">
      <c r="A1110" s="85"/>
      <c r="B1110" s="84"/>
      <c r="C1110" s="84"/>
      <c r="D1110" s="84"/>
      <c r="E1110" s="96"/>
      <c r="F1110" s="86"/>
      <c r="G1110" s="252" t="s">
        <v>24</v>
      </c>
      <c r="H1110" s="252"/>
      <c r="I1110" s="253"/>
      <c r="J1110" s="94"/>
      <c r="K1110" s="93"/>
      <c r="L1110" s="93"/>
      <c r="M1110" s="107">
        <f t="shared" si="190"/>
        <v>0</v>
      </c>
    </row>
    <row r="1111" spans="1:13" hidden="1">
      <c r="A1111" s="85"/>
      <c r="B1111" s="84"/>
      <c r="C1111" s="84"/>
      <c r="D1111" s="84"/>
      <c r="E1111" s="96"/>
      <c r="F1111" s="86"/>
      <c r="G1111" s="252" t="s">
        <v>25</v>
      </c>
      <c r="H1111" s="252"/>
      <c r="I1111" s="253"/>
      <c r="J1111" s="94"/>
      <c r="K1111" s="93"/>
      <c r="L1111" s="93"/>
      <c r="M1111" s="107">
        <f t="shared" si="190"/>
        <v>0</v>
      </c>
    </row>
    <row r="1112" spans="1:13" hidden="1">
      <c r="A1112" s="85"/>
      <c r="B1112" s="84"/>
      <c r="C1112" s="84"/>
      <c r="D1112" s="84"/>
      <c r="E1112" s="96"/>
      <c r="F1112" s="86"/>
      <c r="G1112" s="254" t="s">
        <v>15</v>
      </c>
      <c r="H1112" s="254"/>
      <c r="I1112" s="255"/>
      <c r="J1112" s="94"/>
      <c r="K1112" s="93"/>
      <c r="L1112" s="93"/>
      <c r="M1112" s="107">
        <f t="shared" si="190"/>
        <v>0</v>
      </c>
    </row>
    <row r="1113" spans="1:13" hidden="1">
      <c r="A1113" s="85"/>
      <c r="B1113" s="84"/>
      <c r="C1113" s="84"/>
      <c r="D1113" s="84"/>
      <c r="E1113" s="96"/>
      <c r="F1113" s="279" t="s">
        <v>66</v>
      </c>
      <c r="G1113" s="279"/>
      <c r="H1113" s="279"/>
      <c r="I1113" s="279"/>
      <c r="J1113" s="95">
        <f>SUM(J1103:J1112)</f>
        <v>0</v>
      </c>
      <c r="K1113" s="95">
        <f>SUM(K1103:K1112)</f>
        <v>0</v>
      </c>
      <c r="L1113" s="95">
        <f>SUM(L1103:L1112)</f>
        <v>0</v>
      </c>
      <c r="M1113" s="124">
        <f>SUM(M1103:M1112)</f>
        <v>0</v>
      </c>
    </row>
    <row r="1114" spans="1:13" hidden="1">
      <c r="A1114" s="85"/>
      <c r="B1114" s="84"/>
      <c r="C1114" s="84"/>
      <c r="D1114" s="84"/>
      <c r="E1114" s="96"/>
      <c r="F1114" s="86"/>
      <c r="G1114" s="86"/>
      <c r="H1114" s="86"/>
      <c r="I1114" s="86"/>
      <c r="J1114" s="94"/>
      <c r="K1114" s="93"/>
      <c r="L1114" s="93"/>
      <c r="M1114" s="98"/>
    </row>
    <row r="1115" spans="1:13" ht="16.5" hidden="1" thickTop="1" thickBot="1">
      <c r="A1115" s="88"/>
      <c r="B1115" s="89"/>
      <c r="C1115" s="89"/>
      <c r="D1115" s="89"/>
      <c r="E1115" s="97"/>
      <c r="F1115" s="256" t="s">
        <v>64</v>
      </c>
      <c r="G1115" s="256"/>
      <c r="H1115" s="256"/>
      <c r="I1115" s="256"/>
      <c r="J1115" s="100">
        <f>J1113</f>
        <v>0</v>
      </c>
      <c r="K1115" s="100"/>
      <c r="L1115" s="100">
        <f>L1113</f>
        <v>0</v>
      </c>
      <c r="M1115" s="125">
        <f t="shared" ref="M1115" si="191">M1113</f>
        <v>0</v>
      </c>
    </row>
    <row r="1116" spans="1:13" hidden="1">
      <c r="A1116" s="81"/>
      <c r="B1116" s="82"/>
      <c r="C1116" s="82"/>
      <c r="D1116" s="82"/>
      <c r="E1116" s="83"/>
      <c r="F1116" s="257" t="s">
        <v>77</v>
      </c>
      <c r="G1116" s="258"/>
      <c r="H1116" s="258"/>
      <c r="I1116" s="258"/>
      <c r="J1116" s="99"/>
      <c r="K1116" s="108"/>
      <c r="L1116" s="108"/>
      <c r="M1116" s="123"/>
    </row>
    <row r="1117" spans="1:13" hidden="1">
      <c r="A1117" s="85"/>
      <c r="B1117" s="84"/>
      <c r="C1117" s="84"/>
      <c r="D1117" s="84"/>
      <c r="E1117" s="96"/>
      <c r="F1117" s="130" t="s">
        <v>65</v>
      </c>
      <c r="G1117" s="130"/>
      <c r="H1117" s="130"/>
      <c r="I1117" s="130"/>
      <c r="J1117" s="131"/>
      <c r="K1117" s="132"/>
      <c r="L1117" s="132"/>
      <c r="M1117" s="133"/>
    </row>
    <row r="1118" spans="1:13" hidden="1">
      <c r="A1118" s="85"/>
      <c r="B1118" s="84"/>
      <c r="C1118" s="84"/>
      <c r="D1118" s="84"/>
      <c r="E1118" s="96"/>
      <c r="F1118" s="86"/>
      <c r="G1118" s="86" t="s">
        <v>8</v>
      </c>
      <c r="H1118" s="109"/>
      <c r="I1118" s="86"/>
      <c r="J1118" s="94"/>
      <c r="K1118" s="93"/>
      <c r="L1118" s="93"/>
      <c r="M1118" s="107">
        <f>K1118+L1118</f>
        <v>0</v>
      </c>
    </row>
    <row r="1119" spans="1:13" hidden="1">
      <c r="A1119" s="85"/>
      <c r="B1119" s="84"/>
      <c r="C1119" s="84"/>
      <c r="D1119" s="84"/>
      <c r="E1119" s="96"/>
      <c r="F1119" s="86"/>
      <c r="G1119" s="86" t="s">
        <v>9</v>
      </c>
      <c r="H1119" s="86"/>
      <c r="I1119" s="86"/>
      <c r="J1119" s="94"/>
      <c r="K1119" s="93"/>
      <c r="L1119" s="93"/>
      <c r="M1119" s="107">
        <f t="shared" ref="M1119:M1122" si="192">K1119+L1119</f>
        <v>0</v>
      </c>
    </row>
    <row r="1120" spans="1:13" hidden="1">
      <c r="A1120" s="85"/>
      <c r="B1120" s="84"/>
      <c r="C1120" s="84"/>
      <c r="D1120" s="84"/>
      <c r="E1120" s="96"/>
      <c r="F1120" s="86"/>
      <c r="G1120" s="86" t="s">
        <v>10</v>
      </c>
      <c r="H1120" s="86"/>
      <c r="I1120" s="86"/>
      <c r="J1120" s="94"/>
      <c r="K1120" s="93"/>
      <c r="L1120" s="93"/>
      <c r="M1120" s="107">
        <f t="shared" si="192"/>
        <v>0</v>
      </c>
    </row>
    <row r="1121" spans="1:13" hidden="1">
      <c r="A1121" s="85"/>
      <c r="B1121" s="84"/>
      <c r="C1121" s="84"/>
      <c r="D1121" s="84"/>
      <c r="E1121" s="96"/>
      <c r="F1121" s="86"/>
      <c r="G1121" s="252" t="s">
        <v>11</v>
      </c>
      <c r="H1121" s="252"/>
      <c r="I1121" s="253"/>
      <c r="J1121" s="94"/>
      <c r="K1121" s="93"/>
      <c r="L1121" s="93"/>
      <c r="M1121" s="107">
        <f t="shared" si="192"/>
        <v>0</v>
      </c>
    </row>
    <row r="1122" spans="1:13" hidden="1">
      <c r="A1122" s="85"/>
      <c r="B1122" s="84"/>
      <c r="C1122" s="84"/>
      <c r="D1122" s="84"/>
      <c r="E1122" s="96"/>
      <c r="F1122" s="86"/>
      <c r="G1122" s="252" t="s">
        <v>12</v>
      </c>
      <c r="H1122" s="252"/>
      <c r="I1122" s="253"/>
      <c r="J1122" s="94"/>
      <c r="K1122" s="93"/>
      <c r="L1122" s="93"/>
      <c r="M1122" s="107">
        <f t="shared" si="192"/>
        <v>0</v>
      </c>
    </row>
    <row r="1123" spans="1:13" hidden="1">
      <c r="A1123" s="85"/>
      <c r="B1123" s="84"/>
      <c r="C1123" s="84"/>
      <c r="D1123" s="84"/>
      <c r="E1123" s="96"/>
      <c r="F1123" s="130" t="s">
        <v>68</v>
      </c>
      <c r="G1123" s="130"/>
      <c r="H1123" s="130"/>
      <c r="I1123" s="130"/>
      <c r="J1123" s="131"/>
      <c r="K1123" s="132"/>
      <c r="L1123" s="132"/>
      <c r="M1123" s="131"/>
    </row>
    <row r="1124" spans="1:13" hidden="1">
      <c r="A1124" s="85"/>
      <c r="B1124" s="84"/>
      <c r="C1124" s="84"/>
      <c r="D1124" s="84"/>
      <c r="E1124" s="96"/>
      <c r="F1124" s="86"/>
      <c r="G1124" s="252" t="s">
        <v>23</v>
      </c>
      <c r="H1124" s="252"/>
      <c r="I1124" s="253"/>
      <c r="J1124" s="94"/>
      <c r="K1124" s="93"/>
      <c r="L1124" s="93"/>
      <c r="M1124" s="107">
        <f t="shared" ref="M1124:M1127" si="193">K1124+L1124</f>
        <v>0</v>
      </c>
    </row>
    <row r="1125" spans="1:13" hidden="1">
      <c r="A1125" s="85"/>
      <c r="B1125" s="84"/>
      <c r="C1125" s="84"/>
      <c r="D1125" s="84"/>
      <c r="E1125" s="96"/>
      <c r="F1125" s="86"/>
      <c r="G1125" s="252" t="s">
        <v>24</v>
      </c>
      <c r="H1125" s="252"/>
      <c r="I1125" s="253"/>
      <c r="J1125" s="94"/>
      <c r="K1125" s="93"/>
      <c r="L1125" s="93"/>
      <c r="M1125" s="107">
        <f t="shared" si="193"/>
        <v>0</v>
      </c>
    </row>
    <row r="1126" spans="1:13" hidden="1">
      <c r="A1126" s="85"/>
      <c r="B1126" s="84"/>
      <c r="C1126" s="84"/>
      <c r="D1126" s="84"/>
      <c r="E1126" s="96"/>
      <c r="F1126" s="86"/>
      <c r="G1126" s="252" t="s">
        <v>25</v>
      </c>
      <c r="H1126" s="252"/>
      <c r="I1126" s="253"/>
      <c r="J1126" s="94"/>
      <c r="K1126" s="93"/>
      <c r="L1126" s="93"/>
      <c r="M1126" s="107">
        <f t="shared" si="193"/>
        <v>0</v>
      </c>
    </row>
    <row r="1127" spans="1:13" hidden="1">
      <c r="A1127" s="85"/>
      <c r="B1127" s="84"/>
      <c r="C1127" s="84"/>
      <c r="D1127" s="84"/>
      <c r="E1127" s="96"/>
      <c r="F1127" s="86"/>
      <c r="G1127" s="254" t="s">
        <v>15</v>
      </c>
      <c r="H1127" s="254"/>
      <c r="I1127" s="255"/>
      <c r="J1127" s="94"/>
      <c r="K1127" s="93"/>
      <c r="L1127" s="93"/>
      <c r="M1127" s="107">
        <f t="shared" si="193"/>
        <v>0</v>
      </c>
    </row>
    <row r="1128" spans="1:13" hidden="1">
      <c r="A1128" s="85"/>
      <c r="B1128" s="84"/>
      <c r="C1128" s="84"/>
      <c r="D1128" s="84"/>
      <c r="E1128" s="96"/>
      <c r="F1128" s="279" t="s">
        <v>66</v>
      </c>
      <c r="G1128" s="279"/>
      <c r="H1128" s="279"/>
      <c r="I1128" s="279"/>
      <c r="J1128" s="95">
        <f>SUM(J1118:J1127)</f>
        <v>0</v>
      </c>
      <c r="K1128" s="95">
        <f>SUM(K1118:K1127)</f>
        <v>0</v>
      </c>
      <c r="L1128" s="95">
        <f>SUM(L1118:L1127)</f>
        <v>0</v>
      </c>
      <c r="M1128" s="124">
        <f>SUM(M1118:M1127)</f>
        <v>0</v>
      </c>
    </row>
    <row r="1129" spans="1:13" hidden="1">
      <c r="A1129" s="85"/>
      <c r="B1129" s="84"/>
      <c r="C1129" s="84"/>
      <c r="D1129" s="84"/>
      <c r="E1129" s="96"/>
      <c r="F1129" s="86"/>
      <c r="G1129" s="86"/>
      <c r="H1129" s="86"/>
      <c r="I1129" s="86"/>
      <c r="J1129" s="94"/>
      <c r="K1129" s="93"/>
      <c r="L1129" s="93"/>
      <c r="M1129" s="98"/>
    </row>
    <row r="1130" spans="1:13" ht="16.5" hidden="1" thickTop="1" thickBot="1">
      <c r="A1130" s="88"/>
      <c r="B1130" s="89"/>
      <c r="C1130" s="89"/>
      <c r="D1130" s="89"/>
      <c r="E1130" s="97"/>
      <c r="F1130" s="256" t="s">
        <v>64</v>
      </c>
      <c r="G1130" s="256"/>
      <c r="H1130" s="256"/>
      <c r="I1130" s="256"/>
      <c r="J1130" s="100">
        <f>J1128</f>
        <v>0</v>
      </c>
      <c r="K1130" s="100"/>
      <c r="L1130" s="100">
        <f>L1128</f>
        <v>0</v>
      </c>
      <c r="M1130" s="125">
        <f t="shared" ref="M1130" si="194">M1128</f>
        <v>0</v>
      </c>
    </row>
    <row r="1131" spans="1:13" hidden="1">
      <c r="A1131" s="81"/>
      <c r="B1131" s="82"/>
      <c r="C1131" s="82"/>
      <c r="D1131" s="82"/>
      <c r="E1131" s="83"/>
      <c r="F1131" s="257" t="s">
        <v>77</v>
      </c>
      <c r="G1131" s="258"/>
      <c r="H1131" s="258"/>
      <c r="I1131" s="258"/>
      <c r="J1131" s="99"/>
      <c r="K1131" s="108"/>
      <c r="L1131" s="108"/>
      <c r="M1131" s="123"/>
    </row>
    <row r="1132" spans="1:13" hidden="1">
      <c r="A1132" s="85"/>
      <c r="B1132" s="84"/>
      <c r="C1132" s="84"/>
      <c r="D1132" s="84"/>
      <c r="E1132" s="96"/>
      <c r="F1132" s="130" t="s">
        <v>65</v>
      </c>
      <c r="G1132" s="130"/>
      <c r="H1132" s="130"/>
      <c r="I1132" s="130"/>
      <c r="J1132" s="131"/>
      <c r="K1132" s="132"/>
      <c r="L1132" s="132"/>
      <c r="M1132" s="133"/>
    </row>
    <row r="1133" spans="1:13" hidden="1">
      <c r="A1133" s="85"/>
      <c r="B1133" s="84"/>
      <c r="C1133" s="84"/>
      <c r="D1133" s="84"/>
      <c r="E1133" s="96"/>
      <c r="F1133" s="86"/>
      <c r="G1133" s="86" t="s">
        <v>8</v>
      </c>
      <c r="H1133" s="109"/>
      <c r="I1133" s="86"/>
      <c r="J1133" s="94"/>
      <c r="K1133" s="93"/>
      <c r="L1133" s="93"/>
      <c r="M1133" s="107">
        <f>K1133+L1133</f>
        <v>0</v>
      </c>
    </row>
    <row r="1134" spans="1:13" hidden="1">
      <c r="A1134" s="85"/>
      <c r="B1134" s="84"/>
      <c r="C1134" s="84"/>
      <c r="D1134" s="84"/>
      <c r="E1134" s="96"/>
      <c r="F1134" s="86"/>
      <c r="G1134" s="86" t="s">
        <v>9</v>
      </c>
      <c r="H1134" s="86"/>
      <c r="I1134" s="86"/>
      <c r="J1134" s="94"/>
      <c r="K1134" s="93"/>
      <c r="L1134" s="93"/>
      <c r="M1134" s="107">
        <f t="shared" ref="M1134:M1137" si="195">K1134+L1134</f>
        <v>0</v>
      </c>
    </row>
    <row r="1135" spans="1:13" hidden="1">
      <c r="A1135" s="85"/>
      <c r="B1135" s="84"/>
      <c r="C1135" s="84"/>
      <c r="D1135" s="84"/>
      <c r="E1135" s="96"/>
      <c r="F1135" s="86"/>
      <c r="G1135" s="86" t="s">
        <v>10</v>
      </c>
      <c r="H1135" s="86"/>
      <c r="I1135" s="86"/>
      <c r="J1135" s="94"/>
      <c r="K1135" s="93"/>
      <c r="L1135" s="93"/>
      <c r="M1135" s="107">
        <f t="shared" si="195"/>
        <v>0</v>
      </c>
    </row>
    <row r="1136" spans="1:13" hidden="1">
      <c r="A1136" s="85"/>
      <c r="B1136" s="84"/>
      <c r="C1136" s="84"/>
      <c r="D1136" s="84"/>
      <c r="E1136" s="96"/>
      <c r="F1136" s="86"/>
      <c r="G1136" s="252" t="s">
        <v>11</v>
      </c>
      <c r="H1136" s="252"/>
      <c r="I1136" s="253"/>
      <c r="J1136" s="94"/>
      <c r="K1136" s="93"/>
      <c r="L1136" s="93"/>
      <c r="M1136" s="107">
        <f t="shared" si="195"/>
        <v>0</v>
      </c>
    </row>
    <row r="1137" spans="1:13" hidden="1">
      <c r="A1137" s="85"/>
      <c r="B1137" s="84"/>
      <c r="C1137" s="84"/>
      <c r="D1137" s="84"/>
      <c r="E1137" s="96"/>
      <c r="F1137" s="86"/>
      <c r="G1137" s="252" t="s">
        <v>12</v>
      </c>
      <c r="H1137" s="252"/>
      <c r="I1137" s="253"/>
      <c r="J1137" s="94"/>
      <c r="K1137" s="93"/>
      <c r="L1137" s="93"/>
      <c r="M1137" s="107">
        <f t="shared" si="195"/>
        <v>0</v>
      </c>
    </row>
    <row r="1138" spans="1:13" hidden="1">
      <c r="A1138" s="85"/>
      <c r="B1138" s="84"/>
      <c r="C1138" s="84"/>
      <c r="D1138" s="84"/>
      <c r="E1138" s="96"/>
      <c r="F1138" s="130" t="s">
        <v>68</v>
      </c>
      <c r="G1138" s="130"/>
      <c r="H1138" s="130"/>
      <c r="I1138" s="130"/>
      <c r="J1138" s="131"/>
      <c r="K1138" s="132"/>
      <c r="L1138" s="132"/>
      <c r="M1138" s="131"/>
    </row>
    <row r="1139" spans="1:13" hidden="1">
      <c r="A1139" s="85"/>
      <c r="B1139" s="84"/>
      <c r="C1139" s="84"/>
      <c r="D1139" s="84"/>
      <c r="E1139" s="96"/>
      <c r="F1139" s="86"/>
      <c r="G1139" s="252" t="s">
        <v>23</v>
      </c>
      <c r="H1139" s="252"/>
      <c r="I1139" s="253"/>
      <c r="J1139" s="94"/>
      <c r="K1139" s="93"/>
      <c r="L1139" s="93"/>
      <c r="M1139" s="107">
        <f t="shared" ref="M1139:M1142" si="196">K1139+L1139</f>
        <v>0</v>
      </c>
    </row>
    <row r="1140" spans="1:13" hidden="1">
      <c r="A1140" s="85"/>
      <c r="B1140" s="84"/>
      <c r="C1140" s="84"/>
      <c r="D1140" s="84"/>
      <c r="E1140" s="96"/>
      <c r="F1140" s="86"/>
      <c r="G1140" s="252" t="s">
        <v>24</v>
      </c>
      <c r="H1140" s="252"/>
      <c r="I1140" s="253"/>
      <c r="J1140" s="94"/>
      <c r="K1140" s="93"/>
      <c r="L1140" s="93"/>
      <c r="M1140" s="107">
        <f t="shared" si="196"/>
        <v>0</v>
      </c>
    </row>
    <row r="1141" spans="1:13" hidden="1">
      <c r="A1141" s="85"/>
      <c r="B1141" s="84"/>
      <c r="C1141" s="84"/>
      <c r="D1141" s="84"/>
      <c r="E1141" s="96"/>
      <c r="F1141" s="86"/>
      <c r="G1141" s="252" t="s">
        <v>25</v>
      </c>
      <c r="H1141" s="252"/>
      <c r="I1141" s="253"/>
      <c r="J1141" s="94"/>
      <c r="K1141" s="93"/>
      <c r="L1141" s="93"/>
      <c r="M1141" s="107">
        <f t="shared" si="196"/>
        <v>0</v>
      </c>
    </row>
    <row r="1142" spans="1:13" hidden="1">
      <c r="A1142" s="85"/>
      <c r="B1142" s="84"/>
      <c r="C1142" s="84"/>
      <c r="D1142" s="84"/>
      <c r="E1142" s="96"/>
      <c r="F1142" s="86"/>
      <c r="G1142" s="254" t="s">
        <v>15</v>
      </c>
      <c r="H1142" s="254"/>
      <c r="I1142" s="255"/>
      <c r="J1142" s="94"/>
      <c r="K1142" s="93"/>
      <c r="L1142" s="93"/>
      <c r="M1142" s="107">
        <f t="shared" si="196"/>
        <v>0</v>
      </c>
    </row>
    <row r="1143" spans="1:13" hidden="1">
      <c r="A1143" s="85"/>
      <c r="B1143" s="84"/>
      <c r="C1143" s="84"/>
      <c r="D1143" s="84"/>
      <c r="E1143" s="96"/>
      <c r="F1143" s="279" t="s">
        <v>66</v>
      </c>
      <c r="G1143" s="279"/>
      <c r="H1143" s="279"/>
      <c r="I1143" s="279"/>
      <c r="J1143" s="95">
        <f>SUM(J1133:J1142)</f>
        <v>0</v>
      </c>
      <c r="K1143" s="95">
        <f>SUM(K1133:K1142)</f>
        <v>0</v>
      </c>
      <c r="L1143" s="95">
        <f>SUM(L1133:L1142)</f>
        <v>0</v>
      </c>
      <c r="M1143" s="124">
        <f>SUM(M1133:M1142)</f>
        <v>0</v>
      </c>
    </row>
    <row r="1144" spans="1:13" hidden="1">
      <c r="A1144" s="85"/>
      <c r="B1144" s="84"/>
      <c r="C1144" s="84"/>
      <c r="D1144" s="84"/>
      <c r="E1144" s="96"/>
      <c r="F1144" s="86"/>
      <c r="G1144" s="86"/>
      <c r="H1144" s="86"/>
      <c r="I1144" s="86"/>
      <c r="J1144" s="94"/>
      <c r="K1144" s="93"/>
      <c r="L1144" s="93"/>
      <c r="M1144" s="98"/>
    </row>
    <row r="1145" spans="1:13" ht="16.5" hidden="1" thickTop="1" thickBot="1">
      <c r="A1145" s="88"/>
      <c r="B1145" s="89"/>
      <c r="C1145" s="89"/>
      <c r="D1145" s="89"/>
      <c r="E1145" s="97"/>
      <c r="F1145" s="256" t="s">
        <v>64</v>
      </c>
      <c r="G1145" s="256"/>
      <c r="H1145" s="256"/>
      <c r="I1145" s="256"/>
      <c r="J1145" s="100">
        <f>J1143</f>
        <v>0</v>
      </c>
      <c r="K1145" s="100"/>
      <c r="L1145" s="100">
        <f>L1143</f>
        <v>0</v>
      </c>
      <c r="M1145" s="125">
        <f t="shared" ref="M1145" si="197">M1143</f>
        <v>0</v>
      </c>
    </row>
    <row r="1146" spans="1:13" hidden="1">
      <c r="A1146" s="81"/>
      <c r="B1146" s="82"/>
      <c r="C1146" s="82"/>
      <c r="D1146" s="82"/>
      <c r="E1146" s="83"/>
      <c r="F1146" s="257" t="s">
        <v>77</v>
      </c>
      <c r="G1146" s="258"/>
      <c r="H1146" s="258"/>
      <c r="I1146" s="258"/>
      <c r="J1146" s="99"/>
      <c r="K1146" s="108"/>
      <c r="L1146" s="108"/>
      <c r="M1146" s="123"/>
    </row>
    <row r="1147" spans="1:13" hidden="1">
      <c r="A1147" s="85"/>
      <c r="B1147" s="84"/>
      <c r="C1147" s="84"/>
      <c r="D1147" s="84"/>
      <c r="E1147" s="96"/>
      <c r="F1147" s="130" t="s">
        <v>65</v>
      </c>
      <c r="G1147" s="130"/>
      <c r="H1147" s="130"/>
      <c r="I1147" s="130"/>
      <c r="J1147" s="131"/>
      <c r="K1147" s="132"/>
      <c r="L1147" s="132"/>
      <c r="M1147" s="133"/>
    </row>
    <row r="1148" spans="1:13" hidden="1">
      <c r="A1148" s="85"/>
      <c r="B1148" s="84"/>
      <c r="C1148" s="84"/>
      <c r="D1148" s="84"/>
      <c r="E1148" s="96"/>
      <c r="F1148" s="86"/>
      <c r="G1148" s="86" t="s">
        <v>8</v>
      </c>
      <c r="H1148" s="109"/>
      <c r="I1148" s="86"/>
      <c r="J1148" s="94"/>
      <c r="K1148" s="93"/>
      <c r="L1148" s="93"/>
      <c r="M1148" s="107">
        <f>K1148+L1148</f>
        <v>0</v>
      </c>
    </row>
    <row r="1149" spans="1:13" hidden="1">
      <c r="A1149" s="85"/>
      <c r="B1149" s="84"/>
      <c r="C1149" s="84"/>
      <c r="D1149" s="84"/>
      <c r="E1149" s="96"/>
      <c r="F1149" s="86"/>
      <c r="G1149" s="86" t="s">
        <v>9</v>
      </c>
      <c r="H1149" s="86"/>
      <c r="I1149" s="86"/>
      <c r="J1149" s="94"/>
      <c r="K1149" s="93"/>
      <c r="L1149" s="93"/>
      <c r="M1149" s="107">
        <f t="shared" ref="M1149:M1152" si="198">K1149+L1149</f>
        <v>0</v>
      </c>
    </row>
    <row r="1150" spans="1:13" hidden="1">
      <c r="A1150" s="85"/>
      <c r="B1150" s="84"/>
      <c r="C1150" s="84"/>
      <c r="D1150" s="84"/>
      <c r="E1150" s="96"/>
      <c r="F1150" s="86"/>
      <c r="G1150" s="86" t="s">
        <v>10</v>
      </c>
      <c r="H1150" s="86"/>
      <c r="I1150" s="86"/>
      <c r="J1150" s="94"/>
      <c r="K1150" s="93"/>
      <c r="L1150" s="93"/>
      <c r="M1150" s="107">
        <f t="shared" si="198"/>
        <v>0</v>
      </c>
    </row>
    <row r="1151" spans="1:13" hidden="1">
      <c r="A1151" s="85"/>
      <c r="B1151" s="84"/>
      <c r="C1151" s="84"/>
      <c r="D1151" s="84"/>
      <c r="E1151" s="96"/>
      <c r="F1151" s="86"/>
      <c r="G1151" s="252" t="s">
        <v>11</v>
      </c>
      <c r="H1151" s="252"/>
      <c r="I1151" s="253"/>
      <c r="J1151" s="94"/>
      <c r="K1151" s="93"/>
      <c r="L1151" s="93"/>
      <c r="M1151" s="107">
        <f t="shared" si="198"/>
        <v>0</v>
      </c>
    </row>
    <row r="1152" spans="1:13" hidden="1">
      <c r="A1152" s="85"/>
      <c r="B1152" s="84"/>
      <c r="C1152" s="84"/>
      <c r="D1152" s="84"/>
      <c r="E1152" s="96"/>
      <c r="F1152" s="86"/>
      <c r="G1152" s="252" t="s">
        <v>12</v>
      </c>
      <c r="H1152" s="252"/>
      <c r="I1152" s="253"/>
      <c r="J1152" s="94"/>
      <c r="K1152" s="93"/>
      <c r="L1152" s="93"/>
      <c r="M1152" s="107">
        <f t="shared" si="198"/>
        <v>0</v>
      </c>
    </row>
    <row r="1153" spans="1:13" hidden="1">
      <c r="A1153" s="85"/>
      <c r="B1153" s="84"/>
      <c r="C1153" s="84"/>
      <c r="D1153" s="84"/>
      <c r="E1153" s="96"/>
      <c r="F1153" s="130" t="s">
        <v>68</v>
      </c>
      <c r="G1153" s="130"/>
      <c r="H1153" s="130"/>
      <c r="I1153" s="130"/>
      <c r="J1153" s="131"/>
      <c r="K1153" s="132"/>
      <c r="L1153" s="132"/>
      <c r="M1153" s="131"/>
    </row>
    <row r="1154" spans="1:13" hidden="1">
      <c r="A1154" s="85"/>
      <c r="B1154" s="84"/>
      <c r="C1154" s="84"/>
      <c r="D1154" s="84"/>
      <c r="E1154" s="96"/>
      <c r="F1154" s="86"/>
      <c r="G1154" s="252" t="s">
        <v>23</v>
      </c>
      <c r="H1154" s="252"/>
      <c r="I1154" s="253"/>
      <c r="J1154" s="94"/>
      <c r="K1154" s="93"/>
      <c r="L1154" s="93"/>
      <c r="M1154" s="107">
        <f t="shared" ref="M1154:M1157" si="199">K1154+L1154</f>
        <v>0</v>
      </c>
    </row>
    <row r="1155" spans="1:13" hidden="1">
      <c r="A1155" s="85"/>
      <c r="B1155" s="84"/>
      <c r="C1155" s="84"/>
      <c r="D1155" s="84"/>
      <c r="E1155" s="96"/>
      <c r="F1155" s="86"/>
      <c r="G1155" s="252" t="s">
        <v>24</v>
      </c>
      <c r="H1155" s="252"/>
      <c r="I1155" s="253"/>
      <c r="J1155" s="94"/>
      <c r="K1155" s="93"/>
      <c r="L1155" s="93"/>
      <c r="M1155" s="107">
        <f t="shared" si="199"/>
        <v>0</v>
      </c>
    </row>
    <row r="1156" spans="1:13" hidden="1">
      <c r="A1156" s="85"/>
      <c r="B1156" s="84"/>
      <c r="C1156" s="84"/>
      <c r="D1156" s="84"/>
      <c r="E1156" s="96"/>
      <c r="F1156" s="86"/>
      <c r="G1156" s="252" t="s">
        <v>25</v>
      </c>
      <c r="H1156" s="252"/>
      <c r="I1156" s="253"/>
      <c r="J1156" s="94"/>
      <c r="K1156" s="93"/>
      <c r="L1156" s="93"/>
      <c r="M1156" s="107">
        <f t="shared" si="199"/>
        <v>0</v>
      </c>
    </row>
    <row r="1157" spans="1:13" hidden="1">
      <c r="A1157" s="85"/>
      <c r="B1157" s="84"/>
      <c r="C1157" s="84"/>
      <c r="D1157" s="84"/>
      <c r="E1157" s="96"/>
      <c r="F1157" s="86"/>
      <c r="G1157" s="254" t="s">
        <v>15</v>
      </c>
      <c r="H1157" s="254"/>
      <c r="I1157" s="255"/>
      <c r="J1157" s="94"/>
      <c r="K1157" s="93"/>
      <c r="L1157" s="93"/>
      <c r="M1157" s="107">
        <f t="shared" si="199"/>
        <v>0</v>
      </c>
    </row>
    <row r="1158" spans="1:13" hidden="1">
      <c r="A1158" s="85"/>
      <c r="B1158" s="84"/>
      <c r="C1158" s="84"/>
      <c r="D1158" s="84"/>
      <c r="E1158" s="96"/>
      <c r="F1158" s="279" t="s">
        <v>66</v>
      </c>
      <c r="G1158" s="279"/>
      <c r="H1158" s="279"/>
      <c r="I1158" s="279"/>
      <c r="J1158" s="95">
        <f>SUM(J1148:J1157)</f>
        <v>0</v>
      </c>
      <c r="K1158" s="95">
        <f>SUM(K1148:K1157)</f>
        <v>0</v>
      </c>
      <c r="L1158" s="95">
        <f>SUM(L1148:L1157)</f>
        <v>0</v>
      </c>
      <c r="M1158" s="124">
        <f>SUM(M1148:M1157)</f>
        <v>0</v>
      </c>
    </row>
    <row r="1159" spans="1:13" hidden="1">
      <c r="A1159" s="85"/>
      <c r="B1159" s="84"/>
      <c r="C1159" s="84"/>
      <c r="D1159" s="84"/>
      <c r="E1159" s="96"/>
      <c r="F1159" s="86"/>
      <c r="G1159" s="86"/>
      <c r="H1159" s="86"/>
      <c r="I1159" s="86"/>
      <c r="J1159" s="94"/>
      <c r="K1159" s="93"/>
      <c r="L1159" s="93"/>
      <c r="M1159" s="98"/>
    </row>
    <row r="1160" spans="1:13" ht="16.5" hidden="1" thickTop="1" thickBot="1">
      <c r="A1160" s="88"/>
      <c r="B1160" s="89"/>
      <c r="C1160" s="89"/>
      <c r="D1160" s="89"/>
      <c r="E1160" s="97"/>
      <c r="F1160" s="256" t="s">
        <v>64</v>
      </c>
      <c r="G1160" s="256"/>
      <c r="H1160" s="256"/>
      <c r="I1160" s="256"/>
      <c r="J1160" s="100">
        <f>J1158</f>
        <v>0</v>
      </c>
      <c r="K1160" s="100"/>
      <c r="L1160" s="100">
        <f>L1158</f>
        <v>0</v>
      </c>
      <c r="M1160" s="125">
        <f t="shared" ref="M1160" si="200">M1158</f>
        <v>0</v>
      </c>
    </row>
    <row r="1161" spans="1:13" hidden="1">
      <c r="A1161" s="81"/>
      <c r="B1161" s="82"/>
      <c r="C1161" s="82"/>
      <c r="D1161" s="82"/>
      <c r="E1161" s="83"/>
      <c r="F1161" s="257" t="s">
        <v>77</v>
      </c>
      <c r="G1161" s="258"/>
      <c r="H1161" s="258"/>
      <c r="I1161" s="258"/>
      <c r="J1161" s="99"/>
      <c r="K1161" s="108"/>
      <c r="L1161" s="108"/>
      <c r="M1161" s="123"/>
    </row>
    <row r="1162" spans="1:13" hidden="1">
      <c r="A1162" s="85"/>
      <c r="B1162" s="84"/>
      <c r="C1162" s="84"/>
      <c r="D1162" s="84"/>
      <c r="E1162" s="96"/>
      <c r="F1162" s="130" t="s">
        <v>65</v>
      </c>
      <c r="G1162" s="130"/>
      <c r="H1162" s="130"/>
      <c r="I1162" s="130"/>
      <c r="J1162" s="131"/>
      <c r="K1162" s="132"/>
      <c r="L1162" s="132"/>
      <c r="M1162" s="133"/>
    </row>
    <row r="1163" spans="1:13" hidden="1">
      <c r="A1163" s="85"/>
      <c r="B1163" s="84"/>
      <c r="C1163" s="84"/>
      <c r="D1163" s="84"/>
      <c r="E1163" s="96"/>
      <c r="F1163" s="86"/>
      <c r="G1163" s="86" t="s">
        <v>8</v>
      </c>
      <c r="H1163" s="109"/>
      <c r="I1163" s="86"/>
      <c r="J1163" s="94"/>
      <c r="K1163" s="93"/>
      <c r="L1163" s="93"/>
      <c r="M1163" s="107">
        <f>K1163+L1163</f>
        <v>0</v>
      </c>
    </row>
    <row r="1164" spans="1:13" hidden="1">
      <c r="A1164" s="85"/>
      <c r="B1164" s="84"/>
      <c r="C1164" s="84"/>
      <c r="D1164" s="84"/>
      <c r="E1164" s="96"/>
      <c r="F1164" s="86"/>
      <c r="G1164" s="86" t="s">
        <v>9</v>
      </c>
      <c r="H1164" s="86"/>
      <c r="I1164" s="86"/>
      <c r="J1164" s="94"/>
      <c r="K1164" s="93"/>
      <c r="L1164" s="93"/>
      <c r="M1164" s="107">
        <f t="shared" ref="M1164:M1167" si="201">K1164+L1164</f>
        <v>0</v>
      </c>
    </row>
    <row r="1165" spans="1:13" hidden="1">
      <c r="A1165" s="85"/>
      <c r="B1165" s="84"/>
      <c r="C1165" s="84"/>
      <c r="D1165" s="84"/>
      <c r="E1165" s="96"/>
      <c r="F1165" s="86"/>
      <c r="G1165" s="86" t="s">
        <v>10</v>
      </c>
      <c r="H1165" s="86"/>
      <c r="I1165" s="86"/>
      <c r="J1165" s="94"/>
      <c r="K1165" s="93"/>
      <c r="L1165" s="93"/>
      <c r="M1165" s="107">
        <f t="shared" si="201"/>
        <v>0</v>
      </c>
    </row>
    <row r="1166" spans="1:13" hidden="1">
      <c r="A1166" s="85"/>
      <c r="B1166" s="84"/>
      <c r="C1166" s="84"/>
      <c r="D1166" s="84"/>
      <c r="E1166" s="96"/>
      <c r="F1166" s="86"/>
      <c r="G1166" s="252" t="s">
        <v>11</v>
      </c>
      <c r="H1166" s="252"/>
      <c r="I1166" s="253"/>
      <c r="J1166" s="94"/>
      <c r="K1166" s="93"/>
      <c r="L1166" s="93"/>
      <c r="M1166" s="107">
        <f t="shared" si="201"/>
        <v>0</v>
      </c>
    </row>
    <row r="1167" spans="1:13" hidden="1">
      <c r="A1167" s="85"/>
      <c r="B1167" s="84"/>
      <c r="C1167" s="84"/>
      <c r="D1167" s="84"/>
      <c r="E1167" s="96"/>
      <c r="F1167" s="86"/>
      <c r="G1167" s="252" t="s">
        <v>12</v>
      </c>
      <c r="H1167" s="252"/>
      <c r="I1167" s="253"/>
      <c r="J1167" s="94"/>
      <c r="K1167" s="93"/>
      <c r="L1167" s="93"/>
      <c r="M1167" s="107">
        <f t="shared" si="201"/>
        <v>0</v>
      </c>
    </row>
    <row r="1168" spans="1:13" hidden="1">
      <c r="A1168" s="85"/>
      <c r="B1168" s="84"/>
      <c r="C1168" s="84"/>
      <c r="D1168" s="84"/>
      <c r="E1168" s="96"/>
      <c r="F1168" s="130" t="s">
        <v>68</v>
      </c>
      <c r="G1168" s="130"/>
      <c r="H1168" s="130"/>
      <c r="I1168" s="130"/>
      <c r="J1168" s="131"/>
      <c r="K1168" s="132"/>
      <c r="L1168" s="132"/>
      <c r="M1168" s="131"/>
    </row>
    <row r="1169" spans="1:13" hidden="1">
      <c r="A1169" s="85"/>
      <c r="B1169" s="84"/>
      <c r="C1169" s="84"/>
      <c r="D1169" s="84"/>
      <c r="E1169" s="96"/>
      <c r="F1169" s="86"/>
      <c r="G1169" s="252" t="s">
        <v>23</v>
      </c>
      <c r="H1169" s="252"/>
      <c r="I1169" s="253"/>
      <c r="J1169" s="94"/>
      <c r="K1169" s="93"/>
      <c r="L1169" s="93"/>
      <c r="M1169" s="107">
        <f t="shared" ref="M1169:M1172" si="202">K1169+L1169</f>
        <v>0</v>
      </c>
    </row>
    <row r="1170" spans="1:13" hidden="1">
      <c r="A1170" s="85"/>
      <c r="B1170" s="84"/>
      <c r="C1170" s="84"/>
      <c r="D1170" s="84"/>
      <c r="E1170" s="96"/>
      <c r="F1170" s="86"/>
      <c r="G1170" s="252" t="s">
        <v>24</v>
      </c>
      <c r="H1170" s="252"/>
      <c r="I1170" s="253"/>
      <c r="J1170" s="94"/>
      <c r="K1170" s="93"/>
      <c r="L1170" s="93"/>
      <c r="M1170" s="107">
        <f t="shared" si="202"/>
        <v>0</v>
      </c>
    </row>
    <row r="1171" spans="1:13" hidden="1">
      <c r="A1171" s="85"/>
      <c r="B1171" s="84"/>
      <c r="C1171" s="84"/>
      <c r="D1171" s="84"/>
      <c r="E1171" s="96"/>
      <c r="F1171" s="86"/>
      <c r="G1171" s="252" t="s">
        <v>25</v>
      </c>
      <c r="H1171" s="252"/>
      <c r="I1171" s="253"/>
      <c r="J1171" s="94"/>
      <c r="K1171" s="93"/>
      <c r="L1171" s="93"/>
      <c r="M1171" s="107">
        <f t="shared" si="202"/>
        <v>0</v>
      </c>
    </row>
    <row r="1172" spans="1:13" hidden="1">
      <c r="A1172" s="85"/>
      <c r="B1172" s="84"/>
      <c r="C1172" s="84"/>
      <c r="D1172" s="84"/>
      <c r="E1172" s="96"/>
      <c r="F1172" s="86"/>
      <c r="G1172" s="254" t="s">
        <v>15</v>
      </c>
      <c r="H1172" s="254"/>
      <c r="I1172" s="255"/>
      <c r="J1172" s="94"/>
      <c r="K1172" s="93"/>
      <c r="L1172" s="93"/>
      <c r="M1172" s="107">
        <f t="shared" si="202"/>
        <v>0</v>
      </c>
    </row>
    <row r="1173" spans="1:13" hidden="1">
      <c r="A1173" s="85"/>
      <c r="B1173" s="84"/>
      <c r="C1173" s="84"/>
      <c r="D1173" s="84"/>
      <c r="E1173" s="96"/>
      <c r="F1173" s="279" t="s">
        <v>66</v>
      </c>
      <c r="G1173" s="279"/>
      <c r="H1173" s="279"/>
      <c r="I1173" s="279"/>
      <c r="J1173" s="95">
        <f>SUM(J1163:J1172)</f>
        <v>0</v>
      </c>
      <c r="K1173" s="95">
        <f>SUM(K1163:K1172)</f>
        <v>0</v>
      </c>
      <c r="L1173" s="95">
        <f>SUM(L1163:L1172)</f>
        <v>0</v>
      </c>
      <c r="M1173" s="124">
        <f>SUM(M1163:M1172)</f>
        <v>0</v>
      </c>
    </row>
    <row r="1174" spans="1:13" hidden="1">
      <c r="A1174" s="85"/>
      <c r="B1174" s="84"/>
      <c r="C1174" s="84"/>
      <c r="D1174" s="84"/>
      <c r="E1174" s="96"/>
      <c r="F1174" s="86"/>
      <c r="G1174" s="86"/>
      <c r="H1174" s="86"/>
      <c r="I1174" s="86"/>
      <c r="J1174" s="94"/>
      <c r="K1174" s="93"/>
      <c r="L1174" s="93"/>
      <c r="M1174" s="98"/>
    </row>
    <row r="1175" spans="1:13" ht="16.5" hidden="1" thickTop="1" thickBot="1">
      <c r="A1175" s="88"/>
      <c r="B1175" s="89"/>
      <c r="C1175" s="89"/>
      <c r="D1175" s="89"/>
      <c r="E1175" s="97"/>
      <c r="F1175" s="256" t="s">
        <v>64</v>
      </c>
      <c r="G1175" s="256"/>
      <c r="H1175" s="256"/>
      <c r="I1175" s="256"/>
      <c r="J1175" s="100">
        <f>J1173</f>
        <v>0</v>
      </c>
      <c r="K1175" s="100"/>
      <c r="L1175" s="100">
        <f>L1173</f>
        <v>0</v>
      </c>
      <c r="M1175" s="125">
        <f t="shared" ref="M1175" si="203">M1173</f>
        <v>0</v>
      </c>
    </row>
    <row r="1176" spans="1:13" hidden="1">
      <c r="A1176" s="81"/>
      <c r="B1176" s="82"/>
      <c r="C1176" s="82"/>
      <c r="D1176" s="82"/>
      <c r="E1176" s="83"/>
      <c r="F1176" s="257" t="s">
        <v>77</v>
      </c>
      <c r="G1176" s="258"/>
      <c r="H1176" s="258"/>
      <c r="I1176" s="258"/>
      <c r="J1176" s="99"/>
      <c r="K1176" s="108"/>
      <c r="L1176" s="108"/>
      <c r="M1176" s="123"/>
    </row>
    <row r="1177" spans="1:13" hidden="1">
      <c r="A1177" s="85"/>
      <c r="B1177" s="84"/>
      <c r="C1177" s="84"/>
      <c r="D1177" s="84"/>
      <c r="E1177" s="96"/>
      <c r="F1177" s="130" t="s">
        <v>65</v>
      </c>
      <c r="G1177" s="130"/>
      <c r="H1177" s="130"/>
      <c r="I1177" s="130"/>
      <c r="J1177" s="131"/>
      <c r="K1177" s="132"/>
      <c r="L1177" s="132"/>
      <c r="M1177" s="133"/>
    </row>
    <row r="1178" spans="1:13" hidden="1">
      <c r="A1178" s="85"/>
      <c r="B1178" s="84"/>
      <c r="C1178" s="84"/>
      <c r="D1178" s="84"/>
      <c r="E1178" s="96"/>
      <c r="F1178" s="86"/>
      <c r="G1178" s="86" t="s">
        <v>8</v>
      </c>
      <c r="H1178" s="109"/>
      <c r="I1178" s="86"/>
      <c r="J1178" s="94"/>
      <c r="K1178" s="93"/>
      <c r="L1178" s="93"/>
      <c r="M1178" s="107">
        <f>K1178+L1178</f>
        <v>0</v>
      </c>
    </row>
    <row r="1179" spans="1:13" hidden="1">
      <c r="A1179" s="85"/>
      <c r="B1179" s="84"/>
      <c r="C1179" s="84"/>
      <c r="D1179" s="84"/>
      <c r="E1179" s="96"/>
      <c r="F1179" s="86"/>
      <c r="G1179" s="86" t="s">
        <v>9</v>
      </c>
      <c r="H1179" s="86"/>
      <c r="I1179" s="86"/>
      <c r="J1179" s="94"/>
      <c r="K1179" s="93"/>
      <c r="L1179" s="93"/>
      <c r="M1179" s="107">
        <f t="shared" ref="M1179:M1182" si="204">K1179+L1179</f>
        <v>0</v>
      </c>
    </row>
    <row r="1180" spans="1:13" hidden="1">
      <c r="A1180" s="85"/>
      <c r="B1180" s="84"/>
      <c r="C1180" s="84"/>
      <c r="D1180" s="84"/>
      <c r="E1180" s="96"/>
      <c r="F1180" s="86"/>
      <c r="G1180" s="86" t="s">
        <v>10</v>
      </c>
      <c r="H1180" s="86"/>
      <c r="I1180" s="86"/>
      <c r="J1180" s="94"/>
      <c r="K1180" s="93"/>
      <c r="L1180" s="93"/>
      <c r="M1180" s="107">
        <f t="shared" si="204"/>
        <v>0</v>
      </c>
    </row>
    <row r="1181" spans="1:13" hidden="1">
      <c r="A1181" s="85"/>
      <c r="B1181" s="84"/>
      <c r="C1181" s="84"/>
      <c r="D1181" s="84"/>
      <c r="E1181" s="96"/>
      <c r="F1181" s="86"/>
      <c r="G1181" s="252" t="s">
        <v>11</v>
      </c>
      <c r="H1181" s="252"/>
      <c r="I1181" s="253"/>
      <c r="J1181" s="94"/>
      <c r="K1181" s="93"/>
      <c r="L1181" s="93"/>
      <c r="M1181" s="107">
        <f t="shared" si="204"/>
        <v>0</v>
      </c>
    </row>
    <row r="1182" spans="1:13" hidden="1">
      <c r="A1182" s="85"/>
      <c r="B1182" s="84"/>
      <c r="C1182" s="84"/>
      <c r="D1182" s="84"/>
      <c r="E1182" s="96"/>
      <c r="F1182" s="86"/>
      <c r="G1182" s="252" t="s">
        <v>12</v>
      </c>
      <c r="H1182" s="252"/>
      <c r="I1182" s="253"/>
      <c r="J1182" s="94"/>
      <c r="K1182" s="93"/>
      <c r="L1182" s="93"/>
      <c r="M1182" s="107">
        <f t="shared" si="204"/>
        <v>0</v>
      </c>
    </row>
    <row r="1183" spans="1:13" hidden="1">
      <c r="A1183" s="85"/>
      <c r="B1183" s="84"/>
      <c r="C1183" s="84"/>
      <c r="D1183" s="84"/>
      <c r="E1183" s="96"/>
      <c r="F1183" s="130" t="s">
        <v>68</v>
      </c>
      <c r="G1183" s="130"/>
      <c r="H1183" s="130"/>
      <c r="I1183" s="130"/>
      <c r="J1183" s="131"/>
      <c r="K1183" s="132"/>
      <c r="L1183" s="132"/>
      <c r="M1183" s="131"/>
    </row>
    <row r="1184" spans="1:13" hidden="1">
      <c r="A1184" s="85"/>
      <c r="B1184" s="84"/>
      <c r="C1184" s="84"/>
      <c r="D1184" s="84"/>
      <c r="E1184" s="96"/>
      <c r="F1184" s="86"/>
      <c r="G1184" s="252" t="s">
        <v>23</v>
      </c>
      <c r="H1184" s="252"/>
      <c r="I1184" s="253"/>
      <c r="J1184" s="94"/>
      <c r="K1184" s="93"/>
      <c r="L1184" s="93"/>
      <c r="M1184" s="107">
        <f t="shared" ref="M1184:M1187" si="205">K1184+L1184</f>
        <v>0</v>
      </c>
    </row>
    <row r="1185" spans="1:13" hidden="1">
      <c r="A1185" s="85"/>
      <c r="B1185" s="84"/>
      <c r="C1185" s="84"/>
      <c r="D1185" s="84"/>
      <c r="E1185" s="96"/>
      <c r="F1185" s="86"/>
      <c r="G1185" s="252" t="s">
        <v>24</v>
      </c>
      <c r="H1185" s="252"/>
      <c r="I1185" s="253"/>
      <c r="J1185" s="94"/>
      <c r="K1185" s="93"/>
      <c r="L1185" s="93"/>
      <c r="M1185" s="107">
        <f t="shared" si="205"/>
        <v>0</v>
      </c>
    </row>
    <row r="1186" spans="1:13" hidden="1">
      <c r="A1186" s="85"/>
      <c r="B1186" s="84"/>
      <c r="C1186" s="84"/>
      <c r="D1186" s="84"/>
      <c r="E1186" s="96"/>
      <c r="F1186" s="86"/>
      <c r="G1186" s="252" t="s">
        <v>25</v>
      </c>
      <c r="H1186" s="252"/>
      <c r="I1186" s="253"/>
      <c r="J1186" s="94"/>
      <c r="K1186" s="93"/>
      <c r="L1186" s="93"/>
      <c r="M1186" s="107">
        <f t="shared" si="205"/>
        <v>0</v>
      </c>
    </row>
    <row r="1187" spans="1:13" hidden="1">
      <c r="A1187" s="85"/>
      <c r="B1187" s="84"/>
      <c r="C1187" s="84"/>
      <c r="D1187" s="84"/>
      <c r="E1187" s="96"/>
      <c r="F1187" s="86"/>
      <c r="G1187" s="254" t="s">
        <v>15</v>
      </c>
      <c r="H1187" s="254"/>
      <c r="I1187" s="255"/>
      <c r="J1187" s="94"/>
      <c r="K1187" s="93"/>
      <c r="L1187" s="93"/>
      <c r="M1187" s="107">
        <f t="shared" si="205"/>
        <v>0</v>
      </c>
    </row>
    <row r="1188" spans="1:13" hidden="1">
      <c r="A1188" s="85"/>
      <c r="B1188" s="84"/>
      <c r="C1188" s="84"/>
      <c r="D1188" s="84"/>
      <c r="E1188" s="96"/>
      <c r="F1188" s="279" t="s">
        <v>66</v>
      </c>
      <c r="G1188" s="279"/>
      <c r="H1188" s="279"/>
      <c r="I1188" s="279"/>
      <c r="J1188" s="95">
        <f>SUM(J1178:J1187)</f>
        <v>0</v>
      </c>
      <c r="K1188" s="95">
        <f>SUM(K1178:K1187)</f>
        <v>0</v>
      </c>
      <c r="L1188" s="95">
        <f>SUM(L1178:L1187)</f>
        <v>0</v>
      </c>
      <c r="M1188" s="124">
        <f>SUM(M1178:M1187)</f>
        <v>0</v>
      </c>
    </row>
    <row r="1189" spans="1:13" hidden="1">
      <c r="A1189" s="85"/>
      <c r="B1189" s="84"/>
      <c r="C1189" s="84"/>
      <c r="D1189" s="84"/>
      <c r="E1189" s="96"/>
      <c r="F1189" s="86"/>
      <c r="G1189" s="86"/>
      <c r="H1189" s="86"/>
      <c r="I1189" s="86"/>
      <c r="J1189" s="94"/>
      <c r="K1189" s="93"/>
      <c r="L1189" s="93"/>
      <c r="M1189" s="98"/>
    </row>
    <row r="1190" spans="1:13" ht="16.5" hidden="1" thickTop="1" thickBot="1">
      <c r="A1190" s="88"/>
      <c r="B1190" s="89"/>
      <c r="C1190" s="89"/>
      <c r="D1190" s="89"/>
      <c r="E1190" s="97"/>
      <c r="F1190" s="256" t="s">
        <v>64</v>
      </c>
      <c r="G1190" s="256"/>
      <c r="H1190" s="256"/>
      <c r="I1190" s="256"/>
      <c r="J1190" s="100">
        <f>J1188</f>
        <v>0</v>
      </c>
      <c r="K1190" s="100"/>
      <c r="L1190" s="100">
        <f>L1188</f>
        <v>0</v>
      </c>
      <c r="M1190" s="125">
        <f t="shared" ref="M1190" si="206">M1188</f>
        <v>0</v>
      </c>
    </row>
    <row r="1191" spans="1:13" hidden="1">
      <c r="A1191" s="81"/>
      <c r="B1191" s="82"/>
      <c r="C1191" s="82"/>
      <c r="D1191" s="82"/>
      <c r="E1191" s="83"/>
      <c r="F1191" s="257" t="s">
        <v>77</v>
      </c>
      <c r="G1191" s="258"/>
      <c r="H1191" s="258"/>
      <c r="I1191" s="258"/>
      <c r="J1191" s="99"/>
      <c r="K1191" s="108"/>
      <c r="L1191" s="108"/>
      <c r="M1191" s="123"/>
    </row>
    <row r="1192" spans="1:13" hidden="1">
      <c r="A1192" s="85"/>
      <c r="B1192" s="84"/>
      <c r="C1192" s="84"/>
      <c r="D1192" s="84"/>
      <c r="E1192" s="96"/>
      <c r="F1192" s="130" t="s">
        <v>65</v>
      </c>
      <c r="G1192" s="130"/>
      <c r="H1192" s="130"/>
      <c r="I1192" s="130"/>
      <c r="J1192" s="131"/>
      <c r="K1192" s="132"/>
      <c r="L1192" s="132"/>
      <c r="M1192" s="133"/>
    </row>
    <row r="1193" spans="1:13" hidden="1">
      <c r="A1193" s="85"/>
      <c r="B1193" s="84"/>
      <c r="C1193" s="84"/>
      <c r="D1193" s="84"/>
      <c r="E1193" s="96"/>
      <c r="F1193" s="86"/>
      <c r="G1193" s="86" t="s">
        <v>8</v>
      </c>
      <c r="H1193" s="109"/>
      <c r="I1193" s="86"/>
      <c r="J1193" s="94"/>
      <c r="K1193" s="93"/>
      <c r="L1193" s="93"/>
      <c r="M1193" s="107">
        <f>K1193+L1193</f>
        <v>0</v>
      </c>
    </row>
    <row r="1194" spans="1:13" hidden="1">
      <c r="A1194" s="85"/>
      <c r="B1194" s="84"/>
      <c r="C1194" s="84"/>
      <c r="D1194" s="84"/>
      <c r="E1194" s="96"/>
      <c r="F1194" s="86"/>
      <c r="G1194" s="86" t="s">
        <v>9</v>
      </c>
      <c r="H1194" s="86"/>
      <c r="I1194" s="86"/>
      <c r="J1194" s="94"/>
      <c r="K1194" s="93"/>
      <c r="L1194" s="93"/>
      <c r="M1194" s="107">
        <f t="shared" ref="M1194:M1197" si="207">K1194+L1194</f>
        <v>0</v>
      </c>
    </row>
    <row r="1195" spans="1:13" hidden="1">
      <c r="A1195" s="85"/>
      <c r="B1195" s="84"/>
      <c r="C1195" s="84"/>
      <c r="D1195" s="84"/>
      <c r="E1195" s="96"/>
      <c r="F1195" s="86"/>
      <c r="G1195" s="86" t="s">
        <v>10</v>
      </c>
      <c r="H1195" s="86"/>
      <c r="I1195" s="86"/>
      <c r="J1195" s="94"/>
      <c r="K1195" s="93"/>
      <c r="L1195" s="93"/>
      <c r="M1195" s="107">
        <f t="shared" si="207"/>
        <v>0</v>
      </c>
    </row>
    <row r="1196" spans="1:13" hidden="1">
      <c r="A1196" s="85"/>
      <c r="B1196" s="84"/>
      <c r="C1196" s="84"/>
      <c r="D1196" s="84"/>
      <c r="E1196" s="96"/>
      <c r="F1196" s="86"/>
      <c r="G1196" s="252" t="s">
        <v>11</v>
      </c>
      <c r="H1196" s="252"/>
      <c r="I1196" s="253"/>
      <c r="J1196" s="94"/>
      <c r="K1196" s="93"/>
      <c r="L1196" s="93"/>
      <c r="M1196" s="107">
        <f t="shared" si="207"/>
        <v>0</v>
      </c>
    </row>
    <row r="1197" spans="1:13" hidden="1">
      <c r="A1197" s="85"/>
      <c r="B1197" s="84"/>
      <c r="C1197" s="84"/>
      <c r="D1197" s="84"/>
      <c r="E1197" s="96"/>
      <c r="F1197" s="86"/>
      <c r="G1197" s="252" t="s">
        <v>12</v>
      </c>
      <c r="H1197" s="252"/>
      <c r="I1197" s="253"/>
      <c r="J1197" s="94"/>
      <c r="K1197" s="93"/>
      <c r="L1197" s="93"/>
      <c r="M1197" s="107">
        <f t="shared" si="207"/>
        <v>0</v>
      </c>
    </row>
    <row r="1198" spans="1:13" hidden="1">
      <c r="A1198" s="85"/>
      <c r="B1198" s="84"/>
      <c r="C1198" s="84"/>
      <c r="D1198" s="84"/>
      <c r="E1198" s="96"/>
      <c r="F1198" s="130" t="s">
        <v>68</v>
      </c>
      <c r="G1198" s="130"/>
      <c r="H1198" s="130"/>
      <c r="I1198" s="130"/>
      <c r="J1198" s="131"/>
      <c r="K1198" s="132"/>
      <c r="L1198" s="132"/>
      <c r="M1198" s="131"/>
    </row>
    <row r="1199" spans="1:13" hidden="1">
      <c r="A1199" s="85"/>
      <c r="B1199" s="84"/>
      <c r="C1199" s="84"/>
      <c r="D1199" s="84"/>
      <c r="E1199" s="96"/>
      <c r="F1199" s="86"/>
      <c r="G1199" s="252" t="s">
        <v>23</v>
      </c>
      <c r="H1199" s="252"/>
      <c r="I1199" s="253"/>
      <c r="J1199" s="94"/>
      <c r="K1199" s="93"/>
      <c r="L1199" s="93"/>
      <c r="M1199" s="107">
        <f t="shared" ref="M1199:M1202" si="208">K1199+L1199</f>
        <v>0</v>
      </c>
    </row>
    <row r="1200" spans="1:13" hidden="1">
      <c r="A1200" s="85"/>
      <c r="B1200" s="84"/>
      <c r="C1200" s="84"/>
      <c r="D1200" s="84"/>
      <c r="E1200" s="96"/>
      <c r="F1200" s="86"/>
      <c r="G1200" s="252" t="s">
        <v>24</v>
      </c>
      <c r="H1200" s="252"/>
      <c r="I1200" s="253"/>
      <c r="J1200" s="94"/>
      <c r="K1200" s="93"/>
      <c r="L1200" s="93"/>
      <c r="M1200" s="107">
        <f t="shared" si="208"/>
        <v>0</v>
      </c>
    </row>
    <row r="1201" spans="1:13" hidden="1">
      <c r="A1201" s="85"/>
      <c r="B1201" s="84"/>
      <c r="C1201" s="84"/>
      <c r="D1201" s="84"/>
      <c r="E1201" s="96"/>
      <c r="F1201" s="86"/>
      <c r="G1201" s="252" t="s">
        <v>25</v>
      </c>
      <c r="H1201" s="252"/>
      <c r="I1201" s="253"/>
      <c r="J1201" s="94"/>
      <c r="K1201" s="93"/>
      <c r="L1201" s="93"/>
      <c r="M1201" s="107">
        <f t="shared" si="208"/>
        <v>0</v>
      </c>
    </row>
    <row r="1202" spans="1:13" hidden="1">
      <c r="A1202" s="85"/>
      <c r="B1202" s="84"/>
      <c r="C1202" s="84"/>
      <c r="D1202" s="84"/>
      <c r="E1202" s="96"/>
      <c r="F1202" s="86"/>
      <c r="G1202" s="254" t="s">
        <v>15</v>
      </c>
      <c r="H1202" s="254"/>
      <c r="I1202" s="255"/>
      <c r="J1202" s="94"/>
      <c r="K1202" s="93"/>
      <c r="L1202" s="93"/>
      <c r="M1202" s="107">
        <f t="shared" si="208"/>
        <v>0</v>
      </c>
    </row>
    <row r="1203" spans="1:13" hidden="1">
      <c r="A1203" s="85"/>
      <c r="B1203" s="84"/>
      <c r="C1203" s="84"/>
      <c r="D1203" s="84"/>
      <c r="E1203" s="96"/>
      <c r="F1203" s="279" t="s">
        <v>66</v>
      </c>
      <c r="G1203" s="279"/>
      <c r="H1203" s="279"/>
      <c r="I1203" s="279"/>
      <c r="J1203" s="95">
        <f>SUM(J1193:J1202)</f>
        <v>0</v>
      </c>
      <c r="K1203" s="95">
        <f>SUM(K1193:K1202)</f>
        <v>0</v>
      </c>
      <c r="L1203" s="95">
        <f>SUM(L1193:L1202)</f>
        <v>0</v>
      </c>
      <c r="M1203" s="124">
        <f>SUM(M1193:M1202)</f>
        <v>0</v>
      </c>
    </row>
    <row r="1204" spans="1:13" hidden="1">
      <c r="A1204" s="85"/>
      <c r="B1204" s="84"/>
      <c r="C1204" s="84"/>
      <c r="D1204" s="84"/>
      <c r="E1204" s="96"/>
      <c r="F1204" s="86"/>
      <c r="G1204" s="86"/>
      <c r="H1204" s="86"/>
      <c r="I1204" s="86"/>
      <c r="J1204" s="94"/>
      <c r="K1204" s="93"/>
      <c r="L1204" s="93"/>
      <c r="M1204" s="98"/>
    </row>
    <row r="1205" spans="1:13" ht="16.5" hidden="1" thickTop="1" thickBot="1">
      <c r="A1205" s="88"/>
      <c r="B1205" s="89"/>
      <c r="C1205" s="89"/>
      <c r="D1205" s="89"/>
      <c r="E1205" s="97"/>
      <c r="F1205" s="256" t="s">
        <v>64</v>
      </c>
      <c r="G1205" s="256"/>
      <c r="H1205" s="256"/>
      <c r="I1205" s="256"/>
      <c r="J1205" s="100">
        <f>J1203</f>
        <v>0</v>
      </c>
      <c r="K1205" s="100"/>
      <c r="L1205" s="100">
        <f>L1203</f>
        <v>0</v>
      </c>
      <c r="M1205" s="125">
        <f t="shared" ref="M1205" si="209">M1203</f>
        <v>0</v>
      </c>
    </row>
    <row r="1206" spans="1:13" hidden="1">
      <c r="A1206" s="81"/>
      <c r="B1206" s="82"/>
      <c r="C1206" s="82"/>
      <c r="D1206" s="82"/>
      <c r="E1206" s="83"/>
      <c r="F1206" s="257" t="s">
        <v>77</v>
      </c>
      <c r="G1206" s="258"/>
      <c r="H1206" s="258"/>
      <c r="I1206" s="258"/>
      <c r="J1206" s="99"/>
      <c r="K1206" s="108"/>
      <c r="L1206" s="108"/>
      <c r="M1206" s="123"/>
    </row>
    <row r="1207" spans="1:13" hidden="1">
      <c r="A1207" s="85"/>
      <c r="B1207" s="84"/>
      <c r="C1207" s="84"/>
      <c r="D1207" s="84"/>
      <c r="E1207" s="96"/>
      <c r="F1207" s="130" t="s">
        <v>65</v>
      </c>
      <c r="G1207" s="130"/>
      <c r="H1207" s="130"/>
      <c r="I1207" s="130"/>
      <c r="J1207" s="131"/>
      <c r="K1207" s="132"/>
      <c r="L1207" s="132"/>
      <c r="M1207" s="133"/>
    </row>
    <row r="1208" spans="1:13" hidden="1">
      <c r="A1208" s="85"/>
      <c r="B1208" s="84"/>
      <c r="C1208" s="84"/>
      <c r="D1208" s="84"/>
      <c r="E1208" s="96"/>
      <c r="F1208" s="86"/>
      <c r="G1208" s="86" t="s">
        <v>8</v>
      </c>
      <c r="H1208" s="109"/>
      <c r="I1208" s="86"/>
      <c r="J1208" s="94"/>
      <c r="K1208" s="93"/>
      <c r="L1208" s="93"/>
      <c r="M1208" s="107">
        <f>K1208+L1208</f>
        <v>0</v>
      </c>
    </row>
    <row r="1209" spans="1:13" hidden="1">
      <c r="A1209" s="85"/>
      <c r="B1209" s="84"/>
      <c r="C1209" s="84"/>
      <c r="D1209" s="84"/>
      <c r="E1209" s="96"/>
      <c r="F1209" s="86"/>
      <c r="G1209" s="86" t="s">
        <v>9</v>
      </c>
      <c r="H1209" s="86"/>
      <c r="I1209" s="86"/>
      <c r="J1209" s="94"/>
      <c r="K1209" s="93"/>
      <c r="L1209" s="93"/>
      <c r="M1209" s="107">
        <f t="shared" ref="M1209:M1212" si="210">K1209+L1209</f>
        <v>0</v>
      </c>
    </row>
    <row r="1210" spans="1:13" hidden="1">
      <c r="A1210" s="85"/>
      <c r="B1210" s="84"/>
      <c r="C1210" s="84"/>
      <c r="D1210" s="84"/>
      <c r="E1210" s="96"/>
      <c r="F1210" s="86"/>
      <c r="G1210" s="86" t="s">
        <v>10</v>
      </c>
      <c r="H1210" s="86"/>
      <c r="I1210" s="86"/>
      <c r="J1210" s="94"/>
      <c r="K1210" s="93"/>
      <c r="L1210" s="93"/>
      <c r="M1210" s="107">
        <f t="shared" si="210"/>
        <v>0</v>
      </c>
    </row>
    <row r="1211" spans="1:13" hidden="1">
      <c r="A1211" s="85"/>
      <c r="B1211" s="84"/>
      <c r="C1211" s="84"/>
      <c r="D1211" s="84"/>
      <c r="E1211" s="96"/>
      <c r="F1211" s="86"/>
      <c r="G1211" s="252" t="s">
        <v>11</v>
      </c>
      <c r="H1211" s="252"/>
      <c r="I1211" s="253"/>
      <c r="J1211" s="94"/>
      <c r="K1211" s="93"/>
      <c r="L1211" s="93"/>
      <c r="M1211" s="107">
        <f t="shared" si="210"/>
        <v>0</v>
      </c>
    </row>
    <row r="1212" spans="1:13" hidden="1">
      <c r="A1212" s="85"/>
      <c r="B1212" s="84"/>
      <c r="C1212" s="84"/>
      <c r="D1212" s="84"/>
      <c r="E1212" s="96"/>
      <c r="F1212" s="86"/>
      <c r="G1212" s="252" t="s">
        <v>12</v>
      </c>
      <c r="H1212" s="252"/>
      <c r="I1212" s="253"/>
      <c r="J1212" s="94"/>
      <c r="K1212" s="93"/>
      <c r="L1212" s="93"/>
      <c r="M1212" s="107">
        <f t="shared" si="210"/>
        <v>0</v>
      </c>
    </row>
    <row r="1213" spans="1:13" hidden="1">
      <c r="A1213" s="85"/>
      <c r="B1213" s="84"/>
      <c r="C1213" s="84"/>
      <c r="D1213" s="84"/>
      <c r="E1213" s="96"/>
      <c r="F1213" s="130" t="s">
        <v>68</v>
      </c>
      <c r="G1213" s="130"/>
      <c r="H1213" s="130"/>
      <c r="I1213" s="130"/>
      <c r="J1213" s="131"/>
      <c r="K1213" s="132"/>
      <c r="L1213" s="132"/>
      <c r="M1213" s="131"/>
    </row>
    <row r="1214" spans="1:13" hidden="1">
      <c r="A1214" s="85"/>
      <c r="B1214" s="84"/>
      <c r="C1214" s="84"/>
      <c r="D1214" s="84"/>
      <c r="E1214" s="96"/>
      <c r="F1214" s="86"/>
      <c r="G1214" s="252" t="s">
        <v>23</v>
      </c>
      <c r="H1214" s="252"/>
      <c r="I1214" s="253"/>
      <c r="J1214" s="94"/>
      <c r="K1214" s="93"/>
      <c r="L1214" s="93"/>
      <c r="M1214" s="107">
        <f t="shared" ref="M1214:M1217" si="211">K1214+L1214</f>
        <v>0</v>
      </c>
    </row>
    <row r="1215" spans="1:13" hidden="1">
      <c r="A1215" s="85"/>
      <c r="B1215" s="84"/>
      <c r="C1215" s="84"/>
      <c r="D1215" s="84"/>
      <c r="E1215" s="96"/>
      <c r="F1215" s="86"/>
      <c r="G1215" s="252" t="s">
        <v>24</v>
      </c>
      <c r="H1215" s="252"/>
      <c r="I1215" s="253"/>
      <c r="J1215" s="94"/>
      <c r="K1215" s="93"/>
      <c r="L1215" s="93"/>
      <c r="M1215" s="107">
        <f t="shared" si="211"/>
        <v>0</v>
      </c>
    </row>
    <row r="1216" spans="1:13" hidden="1">
      <c r="A1216" s="85"/>
      <c r="B1216" s="84"/>
      <c r="C1216" s="84"/>
      <c r="D1216" s="84"/>
      <c r="E1216" s="96"/>
      <c r="F1216" s="86"/>
      <c r="G1216" s="252" t="s">
        <v>25</v>
      </c>
      <c r="H1216" s="252"/>
      <c r="I1216" s="253"/>
      <c r="J1216" s="94"/>
      <c r="K1216" s="93"/>
      <c r="L1216" s="93"/>
      <c r="M1216" s="107">
        <f t="shared" si="211"/>
        <v>0</v>
      </c>
    </row>
    <row r="1217" spans="1:13" hidden="1">
      <c r="A1217" s="85"/>
      <c r="B1217" s="84"/>
      <c r="C1217" s="84"/>
      <c r="D1217" s="84"/>
      <c r="E1217" s="96"/>
      <c r="F1217" s="86"/>
      <c r="G1217" s="254" t="s">
        <v>15</v>
      </c>
      <c r="H1217" s="254"/>
      <c r="I1217" s="255"/>
      <c r="J1217" s="94"/>
      <c r="K1217" s="93"/>
      <c r="L1217" s="93"/>
      <c r="M1217" s="107">
        <f t="shared" si="211"/>
        <v>0</v>
      </c>
    </row>
    <row r="1218" spans="1:13" hidden="1">
      <c r="A1218" s="85"/>
      <c r="B1218" s="84"/>
      <c r="C1218" s="84"/>
      <c r="D1218" s="84"/>
      <c r="E1218" s="96"/>
      <c r="F1218" s="279" t="s">
        <v>66</v>
      </c>
      <c r="G1218" s="279"/>
      <c r="H1218" s="279"/>
      <c r="I1218" s="279"/>
      <c r="J1218" s="95">
        <f>SUM(J1208:J1217)</f>
        <v>0</v>
      </c>
      <c r="K1218" s="95">
        <f>SUM(K1208:K1217)</f>
        <v>0</v>
      </c>
      <c r="L1218" s="95">
        <f>SUM(L1208:L1217)</f>
        <v>0</v>
      </c>
      <c r="M1218" s="124">
        <f>SUM(M1208:M1217)</f>
        <v>0</v>
      </c>
    </row>
    <row r="1219" spans="1:13" hidden="1">
      <c r="A1219" s="85"/>
      <c r="B1219" s="84"/>
      <c r="C1219" s="84"/>
      <c r="D1219" s="84"/>
      <c r="E1219" s="96"/>
      <c r="F1219" s="86"/>
      <c r="G1219" s="86"/>
      <c r="H1219" s="86"/>
      <c r="I1219" s="86"/>
      <c r="J1219" s="94"/>
      <c r="K1219" s="93"/>
      <c r="L1219" s="93"/>
      <c r="M1219" s="98"/>
    </row>
    <row r="1220" spans="1:13" ht="16.5" hidden="1" thickTop="1" thickBot="1">
      <c r="A1220" s="88"/>
      <c r="B1220" s="89"/>
      <c r="C1220" s="89"/>
      <c r="D1220" s="89"/>
      <c r="E1220" s="97"/>
      <c r="F1220" s="256" t="s">
        <v>64</v>
      </c>
      <c r="G1220" s="256"/>
      <c r="H1220" s="256"/>
      <c r="I1220" s="256"/>
      <c r="J1220" s="100">
        <f>J1218</f>
        <v>0</v>
      </c>
      <c r="K1220" s="100"/>
      <c r="L1220" s="100">
        <f>L1218</f>
        <v>0</v>
      </c>
      <c r="M1220" s="125">
        <f t="shared" ref="M1220" si="212">M1218</f>
        <v>0</v>
      </c>
    </row>
    <row r="1221" spans="1:13" hidden="1">
      <c r="A1221" s="81"/>
      <c r="B1221" s="82"/>
      <c r="C1221" s="82"/>
      <c r="D1221" s="82"/>
      <c r="E1221" s="83"/>
      <c r="F1221" s="257" t="s">
        <v>77</v>
      </c>
      <c r="G1221" s="258"/>
      <c r="H1221" s="258"/>
      <c r="I1221" s="258"/>
      <c r="J1221" s="99"/>
      <c r="K1221" s="108"/>
      <c r="L1221" s="108"/>
      <c r="M1221" s="123"/>
    </row>
    <row r="1222" spans="1:13" hidden="1">
      <c r="A1222" s="85"/>
      <c r="B1222" s="84"/>
      <c r="C1222" s="84"/>
      <c r="D1222" s="84"/>
      <c r="E1222" s="96"/>
      <c r="F1222" s="130" t="s">
        <v>65</v>
      </c>
      <c r="G1222" s="130"/>
      <c r="H1222" s="130"/>
      <c r="I1222" s="130"/>
      <c r="J1222" s="131"/>
      <c r="K1222" s="132"/>
      <c r="L1222" s="132"/>
      <c r="M1222" s="133"/>
    </row>
    <row r="1223" spans="1:13" hidden="1">
      <c r="A1223" s="85"/>
      <c r="B1223" s="84"/>
      <c r="C1223" s="84"/>
      <c r="D1223" s="84"/>
      <c r="E1223" s="96"/>
      <c r="F1223" s="86"/>
      <c r="G1223" s="86" t="s">
        <v>8</v>
      </c>
      <c r="H1223" s="109"/>
      <c r="I1223" s="86"/>
      <c r="J1223" s="94"/>
      <c r="K1223" s="93"/>
      <c r="L1223" s="93"/>
      <c r="M1223" s="107">
        <f>K1223+L1223</f>
        <v>0</v>
      </c>
    </row>
    <row r="1224" spans="1:13" hidden="1">
      <c r="A1224" s="85"/>
      <c r="B1224" s="84"/>
      <c r="C1224" s="84"/>
      <c r="D1224" s="84"/>
      <c r="E1224" s="96"/>
      <c r="F1224" s="86"/>
      <c r="G1224" s="86" t="s">
        <v>9</v>
      </c>
      <c r="H1224" s="86"/>
      <c r="I1224" s="86"/>
      <c r="J1224" s="94"/>
      <c r="K1224" s="93"/>
      <c r="L1224" s="93"/>
      <c r="M1224" s="107">
        <f t="shared" ref="M1224:M1227" si="213">K1224+L1224</f>
        <v>0</v>
      </c>
    </row>
    <row r="1225" spans="1:13" hidden="1">
      <c r="A1225" s="85"/>
      <c r="B1225" s="84"/>
      <c r="C1225" s="84"/>
      <c r="D1225" s="84"/>
      <c r="E1225" s="96"/>
      <c r="F1225" s="86"/>
      <c r="G1225" s="86" t="s">
        <v>10</v>
      </c>
      <c r="H1225" s="86"/>
      <c r="I1225" s="86"/>
      <c r="J1225" s="94"/>
      <c r="K1225" s="93"/>
      <c r="L1225" s="93"/>
      <c r="M1225" s="107">
        <f t="shared" si="213"/>
        <v>0</v>
      </c>
    </row>
    <row r="1226" spans="1:13" hidden="1">
      <c r="A1226" s="85"/>
      <c r="B1226" s="84"/>
      <c r="C1226" s="84"/>
      <c r="D1226" s="84"/>
      <c r="E1226" s="96"/>
      <c r="F1226" s="86"/>
      <c r="G1226" s="252" t="s">
        <v>11</v>
      </c>
      <c r="H1226" s="252"/>
      <c r="I1226" s="253"/>
      <c r="J1226" s="94"/>
      <c r="K1226" s="93"/>
      <c r="L1226" s="93"/>
      <c r="M1226" s="107">
        <f t="shared" si="213"/>
        <v>0</v>
      </c>
    </row>
    <row r="1227" spans="1:13" hidden="1">
      <c r="A1227" s="85"/>
      <c r="B1227" s="84"/>
      <c r="C1227" s="84"/>
      <c r="D1227" s="84"/>
      <c r="E1227" s="96"/>
      <c r="F1227" s="86"/>
      <c r="G1227" s="252" t="s">
        <v>12</v>
      </c>
      <c r="H1227" s="252"/>
      <c r="I1227" s="253"/>
      <c r="J1227" s="94"/>
      <c r="K1227" s="93"/>
      <c r="L1227" s="93"/>
      <c r="M1227" s="107">
        <f t="shared" si="213"/>
        <v>0</v>
      </c>
    </row>
    <row r="1228" spans="1:13" hidden="1">
      <c r="A1228" s="85"/>
      <c r="B1228" s="84"/>
      <c r="C1228" s="84"/>
      <c r="D1228" s="84"/>
      <c r="E1228" s="96"/>
      <c r="F1228" s="130" t="s">
        <v>68</v>
      </c>
      <c r="G1228" s="130"/>
      <c r="H1228" s="130"/>
      <c r="I1228" s="130"/>
      <c r="J1228" s="131"/>
      <c r="K1228" s="132"/>
      <c r="L1228" s="132"/>
      <c r="M1228" s="131"/>
    </row>
    <row r="1229" spans="1:13" hidden="1">
      <c r="A1229" s="85"/>
      <c r="B1229" s="84"/>
      <c r="C1229" s="84"/>
      <c r="D1229" s="84"/>
      <c r="E1229" s="96"/>
      <c r="F1229" s="86"/>
      <c r="G1229" s="252" t="s">
        <v>23</v>
      </c>
      <c r="H1229" s="252"/>
      <c r="I1229" s="253"/>
      <c r="J1229" s="94"/>
      <c r="K1229" s="93"/>
      <c r="L1229" s="93"/>
      <c r="M1229" s="107">
        <f t="shared" ref="M1229:M1232" si="214">K1229+L1229</f>
        <v>0</v>
      </c>
    </row>
    <row r="1230" spans="1:13" hidden="1">
      <c r="A1230" s="85"/>
      <c r="B1230" s="84"/>
      <c r="C1230" s="84"/>
      <c r="D1230" s="84"/>
      <c r="E1230" s="96"/>
      <c r="F1230" s="86"/>
      <c r="G1230" s="252" t="s">
        <v>24</v>
      </c>
      <c r="H1230" s="252"/>
      <c r="I1230" s="253"/>
      <c r="J1230" s="94"/>
      <c r="K1230" s="93"/>
      <c r="L1230" s="93"/>
      <c r="M1230" s="107">
        <f t="shared" si="214"/>
        <v>0</v>
      </c>
    </row>
    <row r="1231" spans="1:13" hidden="1">
      <c r="A1231" s="85"/>
      <c r="B1231" s="84"/>
      <c r="C1231" s="84"/>
      <c r="D1231" s="84"/>
      <c r="E1231" s="96"/>
      <c r="F1231" s="86"/>
      <c r="G1231" s="252" t="s">
        <v>25</v>
      </c>
      <c r="H1231" s="252"/>
      <c r="I1231" s="253"/>
      <c r="J1231" s="94"/>
      <c r="K1231" s="93"/>
      <c r="L1231" s="93"/>
      <c r="M1231" s="107">
        <f t="shared" si="214"/>
        <v>0</v>
      </c>
    </row>
    <row r="1232" spans="1:13" hidden="1">
      <c r="A1232" s="85"/>
      <c r="B1232" s="84"/>
      <c r="C1232" s="84"/>
      <c r="D1232" s="84"/>
      <c r="E1232" s="96"/>
      <c r="F1232" s="86"/>
      <c r="G1232" s="254" t="s">
        <v>15</v>
      </c>
      <c r="H1232" s="254"/>
      <c r="I1232" s="255"/>
      <c r="J1232" s="94"/>
      <c r="K1232" s="93"/>
      <c r="L1232" s="93"/>
      <c r="M1232" s="107">
        <f t="shared" si="214"/>
        <v>0</v>
      </c>
    </row>
    <row r="1233" spans="1:13" hidden="1">
      <c r="A1233" s="85"/>
      <c r="B1233" s="84"/>
      <c r="C1233" s="84"/>
      <c r="D1233" s="84"/>
      <c r="E1233" s="96"/>
      <c r="F1233" s="279" t="s">
        <v>66</v>
      </c>
      <c r="G1233" s="279"/>
      <c r="H1233" s="279"/>
      <c r="I1233" s="279"/>
      <c r="J1233" s="95">
        <f>SUM(J1223:J1232)</f>
        <v>0</v>
      </c>
      <c r="K1233" s="95">
        <f>SUM(K1223:K1232)</f>
        <v>0</v>
      </c>
      <c r="L1233" s="95">
        <f>SUM(L1223:L1232)</f>
        <v>0</v>
      </c>
      <c r="M1233" s="124">
        <f>SUM(M1223:M1232)</f>
        <v>0</v>
      </c>
    </row>
    <row r="1234" spans="1:13" hidden="1">
      <c r="A1234" s="85"/>
      <c r="B1234" s="84"/>
      <c r="C1234" s="84"/>
      <c r="D1234" s="84"/>
      <c r="E1234" s="96"/>
      <c r="F1234" s="86"/>
      <c r="G1234" s="86"/>
      <c r="H1234" s="86"/>
      <c r="I1234" s="86"/>
      <c r="J1234" s="94"/>
      <c r="K1234" s="93"/>
      <c r="L1234" s="93"/>
      <c r="M1234" s="98"/>
    </row>
    <row r="1235" spans="1:13" ht="16.5" hidden="1" thickTop="1" thickBot="1">
      <c r="A1235" s="88"/>
      <c r="B1235" s="89"/>
      <c r="C1235" s="89"/>
      <c r="D1235" s="89"/>
      <c r="E1235" s="97"/>
      <c r="F1235" s="256" t="s">
        <v>64</v>
      </c>
      <c r="G1235" s="256"/>
      <c r="H1235" s="256"/>
      <c r="I1235" s="256"/>
      <c r="J1235" s="100">
        <f>J1233</f>
        <v>0</v>
      </c>
      <c r="K1235" s="100"/>
      <c r="L1235" s="100">
        <f>L1233</f>
        <v>0</v>
      </c>
      <c r="M1235" s="125">
        <f t="shared" ref="M1235" si="215">M1233</f>
        <v>0</v>
      </c>
    </row>
    <row r="1236" spans="1:13" hidden="1">
      <c r="A1236" s="81"/>
      <c r="B1236" s="82"/>
      <c r="C1236" s="82"/>
      <c r="D1236" s="82"/>
      <c r="E1236" s="83"/>
      <c r="F1236" s="257" t="s">
        <v>77</v>
      </c>
      <c r="G1236" s="258"/>
      <c r="H1236" s="258"/>
      <c r="I1236" s="258"/>
      <c r="J1236" s="99"/>
      <c r="K1236" s="108"/>
      <c r="L1236" s="108"/>
      <c r="M1236" s="123"/>
    </row>
    <row r="1237" spans="1:13" hidden="1">
      <c r="A1237" s="85"/>
      <c r="B1237" s="84"/>
      <c r="C1237" s="84"/>
      <c r="D1237" s="84"/>
      <c r="E1237" s="96"/>
      <c r="F1237" s="130" t="s">
        <v>65</v>
      </c>
      <c r="G1237" s="130"/>
      <c r="H1237" s="130"/>
      <c r="I1237" s="130"/>
      <c r="J1237" s="131"/>
      <c r="K1237" s="132"/>
      <c r="L1237" s="132"/>
      <c r="M1237" s="133"/>
    </row>
    <row r="1238" spans="1:13" hidden="1">
      <c r="A1238" s="85"/>
      <c r="B1238" s="84"/>
      <c r="C1238" s="84"/>
      <c r="D1238" s="84"/>
      <c r="E1238" s="96"/>
      <c r="F1238" s="86"/>
      <c r="G1238" s="86" t="s">
        <v>8</v>
      </c>
      <c r="H1238" s="109"/>
      <c r="I1238" s="86"/>
      <c r="J1238" s="94"/>
      <c r="K1238" s="93"/>
      <c r="L1238" s="93"/>
      <c r="M1238" s="107">
        <f>K1238+L1238</f>
        <v>0</v>
      </c>
    </row>
    <row r="1239" spans="1:13" hidden="1">
      <c r="A1239" s="85"/>
      <c r="B1239" s="84"/>
      <c r="C1239" s="84"/>
      <c r="D1239" s="84"/>
      <c r="E1239" s="96"/>
      <c r="F1239" s="86"/>
      <c r="G1239" s="86" t="s">
        <v>9</v>
      </c>
      <c r="H1239" s="86"/>
      <c r="I1239" s="86"/>
      <c r="J1239" s="94"/>
      <c r="K1239" s="93"/>
      <c r="L1239" s="93"/>
      <c r="M1239" s="107">
        <f t="shared" ref="M1239:M1242" si="216">K1239+L1239</f>
        <v>0</v>
      </c>
    </row>
    <row r="1240" spans="1:13" hidden="1">
      <c r="A1240" s="85"/>
      <c r="B1240" s="84"/>
      <c r="C1240" s="84"/>
      <c r="D1240" s="84"/>
      <c r="E1240" s="96"/>
      <c r="F1240" s="86"/>
      <c r="G1240" s="86" t="s">
        <v>10</v>
      </c>
      <c r="H1240" s="86"/>
      <c r="I1240" s="86"/>
      <c r="J1240" s="94"/>
      <c r="K1240" s="93"/>
      <c r="L1240" s="93"/>
      <c r="M1240" s="107">
        <f t="shared" si="216"/>
        <v>0</v>
      </c>
    </row>
    <row r="1241" spans="1:13" hidden="1">
      <c r="A1241" s="85"/>
      <c r="B1241" s="84"/>
      <c r="C1241" s="84"/>
      <c r="D1241" s="84"/>
      <c r="E1241" s="96"/>
      <c r="F1241" s="86"/>
      <c r="G1241" s="252" t="s">
        <v>11</v>
      </c>
      <c r="H1241" s="252"/>
      <c r="I1241" s="253"/>
      <c r="J1241" s="94"/>
      <c r="K1241" s="93"/>
      <c r="L1241" s="93"/>
      <c r="M1241" s="107">
        <f t="shared" si="216"/>
        <v>0</v>
      </c>
    </row>
    <row r="1242" spans="1:13" hidden="1">
      <c r="A1242" s="85"/>
      <c r="B1242" s="84"/>
      <c r="C1242" s="84"/>
      <c r="D1242" s="84"/>
      <c r="E1242" s="96"/>
      <c r="F1242" s="86"/>
      <c r="G1242" s="252" t="s">
        <v>12</v>
      </c>
      <c r="H1242" s="252"/>
      <c r="I1242" s="253"/>
      <c r="J1242" s="94"/>
      <c r="K1242" s="93"/>
      <c r="L1242" s="93"/>
      <c r="M1242" s="107">
        <f t="shared" si="216"/>
        <v>0</v>
      </c>
    </row>
    <row r="1243" spans="1:13" hidden="1">
      <c r="A1243" s="85"/>
      <c r="B1243" s="84"/>
      <c r="C1243" s="84"/>
      <c r="D1243" s="84"/>
      <c r="E1243" s="96"/>
      <c r="F1243" s="130" t="s">
        <v>68</v>
      </c>
      <c r="G1243" s="130"/>
      <c r="H1243" s="130"/>
      <c r="I1243" s="130"/>
      <c r="J1243" s="131"/>
      <c r="K1243" s="132"/>
      <c r="L1243" s="132"/>
      <c r="M1243" s="131"/>
    </row>
    <row r="1244" spans="1:13" hidden="1">
      <c r="A1244" s="85"/>
      <c r="B1244" s="84"/>
      <c r="C1244" s="84"/>
      <c r="D1244" s="84"/>
      <c r="E1244" s="96"/>
      <c r="F1244" s="86"/>
      <c r="G1244" s="252" t="s">
        <v>23</v>
      </c>
      <c r="H1244" s="252"/>
      <c r="I1244" s="253"/>
      <c r="J1244" s="94"/>
      <c r="K1244" s="93"/>
      <c r="L1244" s="93"/>
      <c r="M1244" s="107">
        <f t="shared" ref="M1244:M1247" si="217">K1244+L1244</f>
        <v>0</v>
      </c>
    </row>
    <row r="1245" spans="1:13" hidden="1">
      <c r="A1245" s="85"/>
      <c r="B1245" s="84"/>
      <c r="C1245" s="84"/>
      <c r="D1245" s="84"/>
      <c r="E1245" s="96"/>
      <c r="F1245" s="86"/>
      <c r="G1245" s="252" t="s">
        <v>24</v>
      </c>
      <c r="H1245" s="252"/>
      <c r="I1245" s="253"/>
      <c r="J1245" s="94"/>
      <c r="K1245" s="93"/>
      <c r="L1245" s="93"/>
      <c r="M1245" s="107">
        <f t="shared" si="217"/>
        <v>0</v>
      </c>
    </row>
    <row r="1246" spans="1:13" hidden="1">
      <c r="A1246" s="85"/>
      <c r="B1246" s="84"/>
      <c r="C1246" s="84"/>
      <c r="D1246" s="84"/>
      <c r="E1246" s="96"/>
      <c r="F1246" s="86"/>
      <c r="G1246" s="252" t="s">
        <v>25</v>
      </c>
      <c r="H1246" s="252"/>
      <c r="I1246" s="253"/>
      <c r="J1246" s="94"/>
      <c r="K1246" s="93"/>
      <c r="L1246" s="93"/>
      <c r="M1246" s="107">
        <f t="shared" si="217"/>
        <v>0</v>
      </c>
    </row>
    <row r="1247" spans="1:13" hidden="1">
      <c r="A1247" s="85"/>
      <c r="B1247" s="84"/>
      <c r="C1247" s="84"/>
      <c r="D1247" s="84"/>
      <c r="E1247" s="96"/>
      <c r="F1247" s="86"/>
      <c r="G1247" s="254" t="s">
        <v>15</v>
      </c>
      <c r="H1247" s="254"/>
      <c r="I1247" s="255"/>
      <c r="J1247" s="94"/>
      <c r="K1247" s="93"/>
      <c r="L1247" s="93"/>
      <c r="M1247" s="107">
        <f t="shared" si="217"/>
        <v>0</v>
      </c>
    </row>
    <row r="1248" spans="1:13" hidden="1">
      <c r="A1248" s="85"/>
      <c r="B1248" s="84"/>
      <c r="C1248" s="84"/>
      <c r="D1248" s="84"/>
      <c r="E1248" s="96"/>
      <c r="F1248" s="279" t="s">
        <v>66</v>
      </c>
      <c r="G1248" s="279"/>
      <c r="H1248" s="279"/>
      <c r="I1248" s="279"/>
      <c r="J1248" s="95">
        <f>SUM(J1238:J1247)</f>
        <v>0</v>
      </c>
      <c r="K1248" s="95">
        <f>SUM(K1238:K1247)</f>
        <v>0</v>
      </c>
      <c r="L1248" s="95">
        <f>SUM(L1238:L1247)</f>
        <v>0</v>
      </c>
      <c r="M1248" s="124">
        <f>SUM(M1238:M1247)</f>
        <v>0</v>
      </c>
    </row>
    <row r="1249" spans="1:13" hidden="1">
      <c r="A1249" s="85"/>
      <c r="B1249" s="84"/>
      <c r="C1249" s="84"/>
      <c r="D1249" s="84"/>
      <c r="E1249" s="96"/>
      <c r="F1249" s="86"/>
      <c r="G1249" s="86"/>
      <c r="H1249" s="86"/>
      <c r="I1249" s="86"/>
      <c r="J1249" s="94"/>
      <c r="K1249" s="93"/>
      <c r="L1249" s="93"/>
      <c r="M1249" s="98"/>
    </row>
    <row r="1250" spans="1:13" ht="16.5" hidden="1" thickTop="1" thickBot="1">
      <c r="A1250" s="88"/>
      <c r="B1250" s="89"/>
      <c r="C1250" s="89"/>
      <c r="D1250" s="89"/>
      <c r="E1250" s="97"/>
      <c r="F1250" s="256" t="s">
        <v>64</v>
      </c>
      <c r="G1250" s="256"/>
      <c r="H1250" s="256"/>
      <c r="I1250" s="256"/>
      <c r="J1250" s="100">
        <f>J1248</f>
        <v>0</v>
      </c>
      <c r="K1250" s="100"/>
      <c r="L1250" s="100">
        <f>L1248</f>
        <v>0</v>
      </c>
      <c r="M1250" s="125">
        <f t="shared" ref="M1250" si="218">M1248</f>
        <v>0</v>
      </c>
    </row>
    <row r="1251" spans="1:13" hidden="1">
      <c r="A1251" s="81"/>
      <c r="B1251" s="82"/>
      <c r="C1251" s="82"/>
      <c r="D1251" s="82"/>
      <c r="E1251" s="83"/>
      <c r="F1251" s="257" t="s">
        <v>77</v>
      </c>
      <c r="G1251" s="258"/>
      <c r="H1251" s="258"/>
      <c r="I1251" s="258"/>
      <c r="J1251" s="99"/>
      <c r="K1251" s="108"/>
      <c r="L1251" s="108"/>
      <c r="M1251" s="123"/>
    </row>
    <row r="1252" spans="1:13" hidden="1">
      <c r="A1252" s="85"/>
      <c r="B1252" s="84"/>
      <c r="C1252" s="84"/>
      <c r="D1252" s="84"/>
      <c r="E1252" s="96"/>
      <c r="F1252" s="130" t="s">
        <v>65</v>
      </c>
      <c r="G1252" s="130"/>
      <c r="H1252" s="130"/>
      <c r="I1252" s="130"/>
      <c r="J1252" s="131"/>
      <c r="K1252" s="132"/>
      <c r="L1252" s="132"/>
      <c r="M1252" s="133"/>
    </row>
    <row r="1253" spans="1:13" hidden="1">
      <c r="A1253" s="85"/>
      <c r="B1253" s="84"/>
      <c r="C1253" s="84"/>
      <c r="D1253" s="84"/>
      <c r="E1253" s="96"/>
      <c r="F1253" s="86"/>
      <c r="G1253" s="86" t="s">
        <v>8</v>
      </c>
      <c r="H1253" s="109"/>
      <c r="I1253" s="86"/>
      <c r="J1253" s="94"/>
      <c r="K1253" s="93"/>
      <c r="L1253" s="93"/>
      <c r="M1253" s="107">
        <f>K1253+L1253</f>
        <v>0</v>
      </c>
    </row>
    <row r="1254" spans="1:13" hidden="1">
      <c r="A1254" s="85"/>
      <c r="B1254" s="84"/>
      <c r="C1254" s="84"/>
      <c r="D1254" s="84"/>
      <c r="E1254" s="96"/>
      <c r="F1254" s="86"/>
      <c r="G1254" s="86" t="s">
        <v>9</v>
      </c>
      <c r="H1254" s="86"/>
      <c r="I1254" s="86"/>
      <c r="J1254" s="94"/>
      <c r="K1254" s="93"/>
      <c r="L1254" s="93"/>
      <c r="M1254" s="107">
        <f t="shared" ref="M1254:M1257" si="219">K1254+L1254</f>
        <v>0</v>
      </c>
    </row>
    <row r="1255" spans="1:13" hidden="1">
      <c r="A1255" s="85"/>
      <c r="B1255" s="84"/>
      <c r="C1255" s="84"/>
      <c r="D1255" s="84"/>
      <c r="E1255" s="96"/>
      <c r="F1255" s="86"/>
      <c r="G1255" s="86" t="s">
        <v>10</v>
      </c>
      <c r="H1255" s="86"/>
      <c r="I1255" s="86"/>
      <c r="J1255" s="94"/>
      <c r="K1255" s="93"/>
      <c r="L1255" s="93"/>
      <c r="M1255" s="107">
        <f t="shared" si="219"/>
        <v>0</v>
      </c>
    </row>
    <row r="1256" spans="1:13" hidden="1">
      <c r="A1256" s="85"/>
      <c r="B1256" s="84"/>
      <c r="C1256" s="84"/>
      <c r="D1256" s="84"/>
      <c r="E1256" s="96"/>
      <c r="F1256" s="86"/>
      <c r="G1256" s="252" t="s">
        <v>11</v>
      </c>
      <c r="H1256" s="252"/>
      <c r="I1256" s="253"/>
      <c r="J1256" s="94"/>
      <c r="K1256" s="93"/>
      <c r="L1256" s="93"/>
      <c r="M1256" s="107">
        <f t="shared" si="219"/>
        <v>0</v>
      </c>
    </row>
    <row r="1257" spans="1:13" hidden="1">
      <c r="A1257" s="85"/>
      <c r="B1257" s="84"/>
      <c r="C1257" s="84"/>
      <c r="D1257" s="84"/>
      <c r="E1257" s="96"/>
      <c r="F1257" s="86"/>
      <c r="G1257" s="252" t="s">
        <v>12</v>
      </c>
      <c r="H1257" s="252"/>
      <c r="I1257" s="253"/>
      <c r="J1257" s="94"/>
      <c r="K1257" s="93"/>
      <c r="L1257" s="93"/>
      <c r="M1257" s="107">
        <f t="shared" si="219"/>
        <v>0</v>
      </c>
    </row>
    <row r="1258" spans="1:13" hidden="1">
      <c r="A1258" s="85"/>
      <c r="B1258" s="84"/>
      <c r="C1258" s="84"/>
      <c r="D1258" s="84"/>
      <c r="E1258" s="96"/>
      <c r="F1258" s="130" t="s">
        <v>68</v>
      </c>
      <c r="G1258" s="130"/>
      <c r="H1258" s="130"/>
      <c r="I1258" s="130"/>
      <c r="J1258" s="131"/>
      <c r="K1258" s="132"/>
      <c r="L1258" s="132"/>
      <c r="M1258" s="131"/>
    </row>
    <row r="1259" spans="1:13" hidden="1">
      <c r="A1259" s="85"/>
      <c r="B1259" s="84"/>
      <c r="C1259" s="84"/>
      <c r="D1259" s="84"/>
      <c r="E1259" s="96"/>
      <c r="F1259" s="86"/>
      <c r="G1259" s="252" t="s">
        <v>23</v>
      </c>
      <c r="H1259" s="252"/>
      <c r="I1259" s="253"/>
      <c r="J1259" s="94"/>
      <c r="K1259" s="93"/>
      <c r="L1259" s="93"/>
      <c r="M1259" s="107">
        <f t="shared" ref="M1259:M1262" si="220">K1259+L1259</f>
        <v>0</v>
      </c>
    </row>
    <row r="1260" spans="1:13" hidden="1">
      <c r="A1260" s="85"/>
      <c r="B1260" s="84"/>
      <c r="C1260" s="84"/>
      <c r="D1260" s="84"/>
      <c r="E1260" s="96"/>
      <c r="F1260" s="86"/>
      <c r="G1260" s="252" t="s">
        <v>24</v>
      </c>
      <c r="H1260" s="252"/>
      <c r="I1260" s="253"/>
      <c r="J1260" s="94"/>
      <c r="K1260" s="93"/>
      <c r="L1260" s="93"/>
      <c r="M1260" s="107">
        <f t="shared" si="220"/>
        <v>0</v>
      </c>
    </row>
    <row r="1261" spans="1:13" hidden="1">
      <c r="A1261" s="85"/>
      <c r="B1261" s="84"/>
      <c r="C1261" s="84"/>
      <c r="D1261" s="84"/>
      <c r="E1261" s="96"/>
      <c r="F1261" s="86"/>
      <c r="G1261" s="252" t="s">
        <v>25</v>
      </c>
      <c r="H1261" s="252"/>
      <c r="I1261" s="253"/>
      <c r="J1261" s="94"/>
      <c r="K1261" s="93"/>
      <c r="L1261" s="93"/>
      <c r="M1261" s="107">
        <f t="shared" si="220"/>
        <v>0</v>
      </c>
    </row>
    <row r="1262" spans="1:13" hidden="1">
      <c r="A1262" s="85"/>
      <c r="B1262" s="84"/>
      <c r="C1262" s="84"/>
      <c r="D1262" s="84"/>
      <c r="E1262" s="96"/>
      <c r="F1262" s="86"/>
      <c r="G1262" s="254" t="s">
        <v>15</v>
      </c>
      <c r="H1262" s="254"/>
      <c r="I1262" s="255"/>
      <c r="J1262" s="94"/>
      <c r="K1262" s="93"/>
      <c r="L1262" s="93"/>
      <c r="M1262" s="107">
        <f t="shared" si="220"/>
        <v>0</v>
      </c>
    </row>
    <row r="1263" spans="1:13" hidden="1">
      <c r="A1263" s="85"/>
      <c r="B1263" s="84"/>
      <c r="C1263" s="84"/>
      <c r="D1263" s="84"/>
      <c r="E1263" s="96"/>
      <c r="F1263" s="279" t="s">
        <v>66</v>
      </c>
      <c r="G1263" s="279"/>
      <c r="H1263" s="279"/>
      <c r="I1263" s="279"/>
      <c r="J1263" s="95">
        <f>SUM(J1253:J1262)</f>
        <v>0</v>
      </c>
      <c r="K1263" s="95">
        <f>SUM(K1253:K1262)</f>
        <v>0</v>
      </c>
      <c r="L1263" s="95">
        <f>SUM(L1253:L1262)</f>
        <v>0</v>
      </c>
      <c r="M1263" s="124">
        <f>SUM(M1253:M1262)</f>
        <v>0</v>
      </c>
    </row>
    <row r="1264" spans="1:13" hidden="1">
      <c r="A1264" s="85"/>
      <c r="B1264" s="84"/>
      <c r="C1264" s="84"/>
      <c r="D1264" s="84"/>
      <c r="E1264" s="96"/>
      <c r="F1264" s="86"/>
      <c r="G1264" s="86"/>
      <c r="H1264" s="86"/>
      <c r="I1264" s="86"/>
      <c r="J1264" s="94"/>
      <c r="K1264" s="93"/>
      <c r="L1264" s="93"/>
      <c r="M1264" s="98"/>
    </row>
    <row r="1265" spans="1:13" ht="16.5" hidden="1" thickTop="1" thickBot="1">
      <c r="A1265" s="88"/>
      <c r="B1265" s="89"/>
      <c r="C1265" s="89"/>
      <c r="D1265" s="89"/>
      <c r="E1265" s="97"/>
      <c r="F1265" s="256" t="s">
        <v>64</v>
      </c>
      <c r="G1265" s="256"/>
      <c r="H1265" s="256"/>
      <c r="I1265" s="256"/>
      <c r="J1265" s="100">
        <f>J1263</f>
        <v>0</v>
      </c>
      <c r="K1265" s="100"/>
      <c r="L1265" s="100">
        <f>L1263</f>
        <v>0</v>
      </c>
      <c r="M1265" s="125">
        <f t="shared" ref="M1265" si="221">M1263</f>
        <v>0</v>
      </c>
    </row>
    <row r="1266" spans="1:13" hidden="1">
      <c r="A1266" s="81"/>
      <c r="B1266" s="82"/>
      <c r="C1266" s="82"/>
      <c r="D1266" s="82"/>
      <c r="E1266" s="83"/>
      <c r="F1266" s="257" t="s">
        <v>77</v>
      </c>
      <c r="G1266" s="258"/>
      <c r="H1266" s="258"/>
      <c r="I1266" s="258"/>
      <c r="J1266" s="99"/>
      <c r="K1266" s="108"/>
      <c r="L1266" s="108"/>
      <c r="M1266" s="123"/>
    </row>
    <row r="1267" spans="1:13" hidden="1">
      <c r="A1267" s="85"/>
      <c r="B1267" s="84"/>
      <c r="C1267" s="84"/>
      <c r="D1267" s="84"/>
      <c r="E1267" s="96"/>
      <c r="F1267" s="130" t="s">
        <v>65</v>
      </c>
      <c r="G1267" s="130"/>
      <c r="H1267" s="130"/>
      <c r="I1267" s="130"/>
      <c r="J1267" s="131"/>
      <c r="K1267" s="132"/>
      <c r="L1267" s="132"/>
      <c r="M1267" s="133"/>
    </row>
    <row r="1268" spans="1:13" hidden="1">
      <c r="A1268" s="85"/>
      <c r="B1268" s="84"/>
      <c r="C1268" s="84"/>
      <c r="D1268" s="84"/>
      <c r="E1268" s="96"/>
      <c r="F1268" s="86"/>
      <c r="G1268" s="86" t="s">
        <v>8</v>
      </c>
      <c r="H1268" s="109"/>
      <c r="I1268" s="86"/>
      <c r="J1268" s="94"/>
      <c r="K1268" s="93"/>
      <c r="L1268" s="93"/>
      <c r="M1268" s="107">
        <f>K1268+L1268</f>
        <v>0</v>
      </c>
    </row>
    <row r="1269" spans="1:13" hidden="1">
      <c r="A1269" s="85"/>
      <c r="B1269" s="84"/>
      <c r="C1269" s="84"/>
      <c r="D1269" s="84"/>
      <c r="E1269" s="96"/>
      <c r="F1269" s="86"/>
      <c r="G1269" s="86" t="s">
        <v>9</v>
      </c>
      <c r="H1269" s="86"/>
      <c r="I1269" s="86"/>
      <c r="J1269" s="94"/>
      <c r="K1269" s="93"/>
      <c r="L1269" s="93"/>
      <c r="M1269" s="107">
        <f t="shared" ref="M1269:M1272" si="222">K1269+L1269</f>
        <v>0</v>
      </c>
    </row>
    <row r="1270" spans="1:13" hidden="1">
      <c r="A1270" s="85"/>
      <c r="B1270" s="84"/>
      <c r="C1270" s="84"/>
      <c r="D1270" s="84"/>
      <c r="E1270" s="96"/>
      <c r="F1270" s="86"/>
      <c r="G1270" s="86" t="s">
        <v>10</v>
      </c>
      <c r="H1270" s="86"/>
      <c r="I1270" s="86"/>
      <c r="J1270" s="94"/>
      <c r="K1270" s="93"/>
      <c r="L1270" s="93"/>
      <c r="M1270" s="107">
        <f t="shared" si="222"/>
        <v>0</v>
      </c>
    </row>
    <row r="1271" spans="1:13" hidden="1">
      <c r="A1271" s="85"/>
      <c r="B1271" s="84"/>
      <c r="C1271" s="84"/>
      <c r="D1271" s="84"/>
      <c r="E1271" s="96"/>
      <c r="F1271" s="86"/>
      <c r="G1271" s="252" t="s">
        <v>11</v>
      </c>
      <c r="H1271" s="252"/>
      <c r="I1271" s="253"/>
      <c r="J1271" s="94"/>
      <c r="K1271" s="93"/>
      <c r="L1271" s="93"/>
      <c r="M1271" s="107">
        <f t="shared" si="222"/>
        <v>0</v>
      </c>
    </row>
    <row r="1272" spans="1:13" hidden="1">
      <c r="A1272" s="85"/>
      <c r="B1272" s="84"/>
      <c r="C1272" s="84"/>
      <c r="D1272" s="84"/>
      <c r="E1272" s="96"/>
      <c r="F1272" s="86"/>
      <c r="G1272" s="252" t="s">
        <v>12</v>
      </c>
      <c r="H1272" s="252"/>
      <c r="I1272" s="253"/>
      <c r="J1272" s="94"/>
      <c r="K1272" s="93"/>
      <c r="L1272" s="93"/>
      <c r="M1272" s="107">
        <f t="shared" si="222"/>
        <v>0</v>
      </c>
    </row>
    <row r="1273" spans="1:13" hidden="1">
      <c r="A1273" s="85"/>
      <c r="B1273" s="84"/>
      <c r="C1273" s="84"/>
      <c r="D1273" s="84"/>
      <c r="E1273" s="96"/>
      <c r="F1273" s="130" t="s">
        <v>68</v>
      </c>
      <c r="G1273" s="130"/>
      <c r="H1273" s="130"/>
      <c r="I1273" s="130"/>
      <c r="J1273" s="131"/>
      <c r="K1273" s="132"/>
      <c r="L1273" s="132"/>
      <c r="M1273" s="131"/>
    </row>
    <row r="1274" spans="1:13" hidden="1">
      <c r="A1274" s="85"/>
      <c r="B1274" s="84"/>
      <c r="C1274" s="84"/>
      <c r="D1274" s="84"/>
      <c r="E1274" s="96"/>
      <c r="F1274" s="86"/>
      <c r="G1274" s="252" t="s">
        <v>23</v>
      </c>
      <c r="H1274" s="252"/>
      <c r="I1274" s="253"/>
      <c r="J1274" s="94"/>
      <c r="K1274" s="93"/>
      <c r="L1274" s="93"/>
      <c r="M1274" s="107">
        <f t="shared" ref="M1274:M1277" si="223">K1274+L1274</f>
        <v>0</v>
      </c>
    </row>
    <row r="1275" spans="1:13" hidden="1">
      <c r="A1275" s="85"/>
      <c r="B1275" s="84"/>
      <c r="C1275" s="84"/>
      <c r="D1275" s="84"/>
      <c r="E1275" s="96"/>
      <c r="F1275" s="86"/>
      <c r="G1275" s="252" t="s">
        <v>24</v>
      </c>
      <c r="H1275" s="252"/>
      <c r="I1275" s="253"/>
      <c r="J1275" s="94"/>
      <c r="K1275" s="93"/>
      <c r="L1275" s="93"/>
      <c r="M1275" s="107">
        <f t="shared" si="223"/>
        <v>0</v>
      </c>
    </row>
    <row r="1276" spans="1:13" hidden="1">
      <c r="A1276" s="85"/>
      <c r="B1276" s="84"/>
      <c r="C1276" s="84"/>
      <c r="D1276" s="84"/>
      <c r="E1276" s="96"/>
      <c r="F1276" s="86"/>
      <c r="G1276" s="252" t="s">
        <v>25</v>
      </c>
      <c r="H1276" s="252"/>
      <c r="I1276" s="253"/>
      <c r="J1276" s="94"/>
      <c r="K1276" s="93"/>
      <c r="L1276" s="93"/>
      <c r="M1276" s="107">
        <f t="shared" si="223"/>
        <v>0</v>
      </c>
    </row>
    <row r="1277" spans="1:13" hidden="1">
      <c r="A1277" s="85"/>
      <c r="B1277" s="84"/>
      <c r="C1277" s="84"/>
      <c r="D1277" s="84"/>
      <c r="E1277" s="96"/>
      <c r="F1277" s="86"/>
      <c r="G1277" s="254" t="s">
        <v>15</v>
      </c>
      <c r="H1277" s="254"/>
      <c r="I1277" s="255"/>
      <c r="J1277" s="94"/>
      <c r="K1277" s="93"/>
      <c r="L1277" s="93"/>
      <c r="M1277" s="107">
        <f t="shared" si="223"/>
        <v>0</v>
      </c>
    </row>
    <row r="1278" spans="1:13" hidden="1">
      <c r="A1278" s="85"/>
      <c r="B1278" s="84"/>
      <c r="C1278" s="84"/>
      <c r="D1278" s="84"/>
      <c r="E1278" s="96"/>
      <c r="F1278" s="279" t="s">
        <v>66</v>
      </c>
      <c r="G1278" s="279"/>
      <c r="H1278" s="279"/>
      <c r="I1278" s="279"/>
      <c r="J1278" s="95">
        <f>SUM(J1268:J1277)</f>
        <v>0</v>
      </c>
      <c r="K1278" s="95">
        <f>SUM(K1268:K1277)</f>
        <v>0</v>
      </c>
      <c r="L1278" s="95">
        <f>SUM(L1268:L1277)</f>
        <v>0</v>
      </c>
      <c r="M1278" s="124">
        <f>SUM(M1268:M1277)</f>
        <v>0</v>
      </c>
    </row>
    <row r="1279" spans="1:13" hidden="1">
      <c r="A1279" s="85"/>
      <c r="B1279" s="84"/>
      <c r="C1279" s="84"/>
      <c r="D1279" s="84"/>
      <c r="E1279" s="96"/>
      <c r="F1279" s="86"/>
      <c r="G1279" s="86"/>
      <c r="H1279" s="86"/>
      <c r="I1279" s="86"/>
      <c r="J1279" s="94"/>
      <c r="K1279" s="93"/>
      <c r="L1279" s="93"/>
      <c r="M1279" s="98"/>
    </row>
    <row r="1280" spans="1:13" ht="16.5" hidden="1" thickTop="1" thickBot="1">
      <c r="A1280" s="88"/>
      <c r="B1280" s="89"/>
      <c r="C1280" s="89"/>
      <c r="D1280" s="89"/>
      <c r="E1280" s="97"/>
      <c r="F1280" s="256" t="s">
        <v>64</v>
      </c>
      <c r="G1280" s="256"/>
      <c r="H1280" s="256"/>
      <c r="I1280" s="256"/>
      <c r="J1280" s="100">
        <f>J1278</f>
        <v>0</v>
      </c>
      <c r="K1280" s="100"/>
      <c r="L1280" s="100">
        <f>L1278</f>
        <v>0</v>
      </c>
      <c r="M1280" s="125">
        <f t="shared" ref="M1280" si="224">M1278</f>
        <v>0</v>
      </c>
    </row>
    <row r="1281" spans="1:13" hidden="1">
      <c r="A1281" s="81"/>
      <c r="B1281" s="82"/>
      <c r="C1281" s="82"/>
      <c r="D1281" s="82"/>
      <c r="E1281" s="83"/>
      <c r="F1281" s="257" t="s">
        <v>77</v>
      </c>
      <c r="G1281" s="258"/>
      <c r="H1281" s="258"/>
      <c r="I1281" s="258"/>
      <c r="J1281" s="99"/>
      <c r="K1281" s="108"/>
      <c r="L1281" s="108"/>
      <c r="M1281" s="123"/>
    </row>
    <row r="1282" spans="1:13" hidden="1">
      <c r="A1282" s="85"/>
      <c r="B1282" s="84"/>
      <c r="C1282" s="84"/>
      <c r="D1282" s="84"/>
      <c r="E1282" s="96"/>
      <c r="F1282" s="130" t="s">
        <v>65</v>
      </c>
      <c r="G1282" s="130"/>
      <c r="H1282" s="130"/>
      <c r="I1282" s="130"/>
      <c r="J1282" s="131"/>
      <c r="K1282" s="132"/>
      <c r="L1282" s="132"/>
      <c r="M1282" s="133"/>
    </row>
    <row r="1283" spans="1:13" hidden="1">
      <c r="A1283" s="85"/>
      <c r="B1283" s="84"/>
      <c r="C1283" s="84"/>
      <c r="D1283" s="84"/>
      <c r="E1283" s="96"/>
      <c r="F1283" s="86"/>
      <c r="G1283" s="86" t="s">
        <v>8</v>
      </c>
      <c r="H1283" s="109"/>
      <c r="I1283" s="86"/>
      <c r="J1283" s="94"/>
      <c r="K1283" s="93"/>
      <c r="L1283" s="93"/>
      <c r="M1283" s="107">
        <f>K1283+L1283</f>
        <v>0</v>
      </c>
    </row>
    <row r="1284" spans="1:13" hidden="1">
      <c r="A1284" s="85"/>
      <c r="B1284" s="84"/>
      <c r="C1284" s="84"/>
      <c r="D1284" s="84"/>
      <c r="E1284" s="96"/>
      <c r="F1284" s="86"/>
      <c r="G1284" s="86" t="s">
        <v>9</v>
      </c>
      <c r="H1284" s="86"/>
      <c r="I1284" s="86"/>
      <c r="J1284" s="94"/>
      <c r="K1284" s="93"/>
      <c r="L1284" s="93"/>
      <c r="M1284" s="107">
        <f t="shared" ref="M1284:M1287" si="225">K1284+L1284</f>
        <v>0</v>
      </c>
    </row>
    <row r="1285" spans="1:13" hidden="1">
      <c r="A1285" s="85"/>
      <c r="B1285" s="84"/>
      <c r="C1285" s="84"/>
      <c r="D1285" s="84"/>
      <c r="E1285" s="96"/>
      <c r="F1285" s="86"/>
      <c r="G1285" s="86" t="s">
        <v>10</v>
      </c>
      <c r="H1285" s="86"/>
      <c r="I1285" s="86"/>
      <c r="J1285" s="94"/>
      <c r="K1285" s="93"/>
      <c r="L1285" s="93"/>
      <c r="M1285" s="107">
        <f t="shared" si="225"/>
        <v>0</v>
      </c>
    </row>
    <row r="1286" spans="1:13" hidden="1">
      <c r="A1286" s="85"/>
      <c r="B1286" s="84"/>
      <c r="C1286" s="84"/>
      <c r="D1286" s="84"/>
      <c r="E1286" s="96"/>
      <c r="F1286" s="86"/>
      <c r="G1286" s="252" t="s">
        <v>11</v>
      </c>
      <c r="H1286" s="252"/>
      <c r="I1286" s="253"/>
      <c r="J1286" s="94"/>
      <c r="K1286" s="93"/>
      <c r="L1286" s="93"/>
      <c r="M1286" s="107">
        <f t="shared" si="225"/>
        <v>0</v>
      </c>
    </row>
    <row r="1287" spans="1:13" hidden="1">
      <c r="A1287" s="85"/>
      <c r="B1287" s="84"/>
      <c r="C1287" s="84"/>
      <c r="D1287" s="84"/>
      <c r="E1287" s="96"/>
      <c r="F1287" s="86"/>
      <c r="G1287" s="252" t="s">
        <v>12</v>
      </c>
      <c r="H1287" s="252"/>
      <c r="I1287" s="253"/>
      <c r="J1287" s="94"/>
      <c r="K1287" s="93"/>
      <c r="L1287" s="93"/>
      <c r="M1287" s="107">
        <f t="shared" si="225"/>
        <v>0</v>
      </c>
    </row>
    <row r="1288" spans="1:13" hidden="1">
      <c r="A1288" s="85"/>
      <c r="B1288" s="84"/>
      <c r="C1288" s="84"/>
      <c r="D1288" s="84"/>
      <c r="E1288" s="96"/>
      <c r="F1288" s="130" t="s">
        <v>68</v>
      </c>
      <c r="G1288" s="130"/>
      <c r="H1288" s="130"/>
      <c r="I1288" s="130"/>
      <c r="J1288" s="131"/>
      <c r="K1288" s="132"/>
      <c r="L1288" s="132"/>
      <c r="M1288" s="131"/>
    </row>
    <row r="1289" spans="1:13" hidden="1">
      <c r="A1289" s="85"/>
      <c r="B1289" s="84"/>
      <c r="C1289" s="84"/>
      <c r="D1289" s="84"/>
      <c r="E1289" s="96"/>
      <c r="F1289" s="86"/>
      <c r="G1289" s="252" t="s">
        <v>23</v>
      </c>
      <c r="H1289" s="252"/>
      <c r="I1289" s="253"/>
      <c r="J1289" s="94"/>
      <c r="K1289" s="93"/>
      <c r="L1289" s="93"/>
      <c r="M1289" s="107">
        <f t="shared" ref="M1289:M1292" si="226">K1289+L1289</f>
        <v>0</v>
      </c>
    </row>
    <row r="1290" spans="1:13" hidden="1">
      <c r="A1290" s="85"/>
      <c r="B1290" s="84"/>
      <c r="C1290" s="84"/>
      <c r="D1290" s="84"/>
      <c r="E1290" s="96"/>
      <c r="F1290" s="86"/>
      <c r="G1290" s="252" t="s">
        <v>24</v>
      </c>
      <c r="H1290" s="252"/>
      <c r="I1290" s="253"/>
      <c r="J1290" s="94"/>
      <c r="K1290" s="93"/>
      <c r="L1290" s="93"/>
      <c r="M1290" s="107">
        <f t="shared" si="226"/>
        <v>0</v>
      </c>
    </row>
    <row r="1291" spans="1:13" hidden="1">
      <c r="A1291" s="85"/>
      <c r="B1291" s="84"/>
      <c r="C1291" s="84"/>
      <c r="D1291" s="84"/>
      <c r="E1291" s="96"/>
      <c r="F1291" s="86"/>
      <c r="G1291" s="252" t="s">
        <v>25</v>
      </c>
      <c r="H1291" s="252"/>
      <c r="I1291" s="253"/>
      <c r="J1291" s="94"/>
      <c r="K1291" s="93"/>
      <c r="L1291" s="93"/>
      <c r="M1291" s="107">
        <f t="shared" si="226"/>
        <v>0</v>
      </c>
    </row>
    <row r="1292" spans="1:13" hidden="1">
      <c r="A1292" s="85"/>
      <c r="B1292" s="84"/>
      <c r="C1292" s="84"/>
      <c r="D1292" s="84"/>
      <c r="E1292" s="96"/>
      <c r="F1292" s="86"/>
      <c r="G1292" s="254" t="s">
        <v>15</v>
      </c>
      <c r="H1292" s="254"/>
      <c r="I1292" s="255"/>
      <c r="J1292" s="94"/>
      <c r="K1292" s="93"/>
      <c r="L1292" s="93"/>
      <c r="M1292" s="107">
        <f t="shared" si="226"/>
        <v>0</v>
      </c>
    </row>
    <row r="1293" spans="1:13" hidden="1">
      <c r="A1293" s="85"/>
      <c r="B1293" s="84"/>
      <c r="C1293" s="84"/>
      <c r="D1293" s="84"/>
      <c r="E1293" s="96"/>
      <c r="F1293" s="279" t="s">
        <v>66</v>
      </c>
      <c r="G1293" s="279"/>
      <c r="H1293" s="279"/>
      <c r="I1293" s="279"/>
      <c r="J1293" s="95">
        <f>SUM(J1283:J1292)</f>
        <v>0</v>
      </c>
      <c r="K1293" s="95">
        <f>SUM(K1283:K1292)</f>
        <v>0</v>
      </c>
      <c r="L1293" s="95">
        <f>SUM(L1283:L1292)</f>
        <v>0</v>
      </c>
      <c r="M1293" s="124">
        <f>SUM(M1283:M1292)</f>
        <v>0</v>
      </c>
    </row>
    <row r="1294" spans="1:13" hidden="1">
      <c r="A1294" s="85"/>
      <c r="B1294" s="84"/>
      <c r="C1294" s="84"/>
      <c r="D1294" s="84"/>
      <c r="E1294" s="96"/>
      <c r="F1294" s="86"/>
      <c r="G1294" s="86"/>
      <c r="H1294" s="86"/>
      <c r="I1294" s="86"/>
      <c r="J1294" s="94"/>
      <c r="K1294" s="93"/>
      <c r="L1294" s="93"/>
      <c r="M1294" s="98"/>
    </row>
    <row r="1295" spans="1:13" ht="16.5" hidden="1" thickTop="1" thickBot="1">
      <c r="A1295" s="88"/>
      <c r="B1295" s="89"/>
      <c r="C1295" s="89"/>
      <c r="D1295" s="89"/>
      <c r="E1295" s="97"/>
      <c r="F1295" s="256" t="s">
        <v>64</v>
      </c>
      <c r="G1295" s="256"/>
      <c r="H1295" s="256"/>
      <c r="I1295" s="256"/>
      <c r="J1295" s="100">
        <f>J1293</f>
        <v>0</v>
      </c>
      <c r="K1295" s="100"/>
      <c r="L1295" s="100">
        <f>L1293</f>
        <v>0</v>
      </c>
      <c r="M1295" s="125">
        <f t="shared" ref="M1295" si="227">M1293</f>
        <v>0</v>
      </c>
    </row>
    <row r="1296" spans="1:13" hidden="1">
      <c r="A1296" s="81"/>
      <c r="B1296" s="82"/>
      <c r="C1296" s="82"/>
      <c r="D1296" s="82"/>
      <c r="E1296" s="83"/>
      <c r="F1296" s="257" t="s">
        <v>77</v>
      </c>
      <c r="G1296" s="258"/>
      <c r="H1296" s="258"/>
      <c r="I1296" s="258"/>
      <c r="J1296" s="99"/>
      <c r="K1296" s="108"/>
      <c r="L1296" s="108"/>
      <c r="M1296" s="123"/>
    </row>
    <row r="1297" spans="1:13" hidden="1">
      <c r="A1297" s="85"/>
      <c r="B1297" s="84"/>
      <c r="C1297" s="84"/>
      <c r="D1297" s="84"/>
      <c r="E1297" s="96"/>
      <c r="F1297" s="130" t="s">
        <v>65</v>
      </c>
      <c r="G1297" s="130"/>
      <c r="H1297" s="130"/>
      <c r="I1297" s="130"/>
      <c r="J1297" s="131"/>
      <c r="K1297" s="132"/>
      <c r="L1297" s="132"/>
      <c r="M1297" s="133"/>
    </row>
    <row r="1298" spans="1:13" hidden="1">
      <c r="A1298" s="85"/>
      <c r="B1298" s="84"/>
      <c r="C1298" s="84"/>
      <c r="D1298" s="84"/>
      <c r="E1298" s="96"/>
      <c r="F1298" s="86"/>
      <c r="G1298" s="86" t="s">
        <v>8</v>
      </c>
      <c r="H1298" s="109"/>
      <c r="I1298" s="86"/>
      <c r="J1298" s="94"/>
      <c r="K1298" s="93"/>
      <c r="L1298" s="93"/>
      <c r="M1298" s="107">
        <f>K1298+L1298</f>
        <v>0</v>
      </c>
    </row>
    <row r="1299" spans="1:13" hidden="1">
      <c r="A1299" s="85"/>
      <c r="B1299" s="84"/>
      <c r="C1299" s="84"/>
      <c r="D1299" s="84"/>
      <c r="E1299" s="96"/>
      <c r="F1299" s="86"/>
      <c r="G1299" s="86" t="s">
        <v>9</v>
      </c>
      <c r="H1299" s="86"/>
      <c r="I1299" s="86"/>
      <c r="J1299" s="94"/>
      <c r="K1299" s="93"/>
      <c r="L1299" s="93"/>
      <c r="M1299" s="107">
        <f t="shared" ref="M1299:M1302" si="228">K1299+L1299</f>
        <v>0</v>
      </c>
    </row>
    <row r="1300" spans="1:13" hidden="1">
      <c r="A1300" s="85"/>
      <c r="B1300" s="84"/>
      <c r="C1300" s="84"/>
      <c r="D1300" s="84"/>
      <c r="E1300" s="96"/>
      <c r="F1300" s="86"/>
      <c r="G1300" s="86" t="s">
        <v>10</v>
      </c>
      <c r="H1300" s="86"/>
      <c r="I1300" s="86"/>
      <c r="J1300" s="94"/>
      <c r="K1300" s="93"/>
      <c r="L1300" s="93"/>
      <c r="M1300" s="107">
        <f t="shared" si="228"/>
        <v>0</v>
      </c>
    </row>
    <row r="1301" spans="1:13" hidden="1">
      <c r="A1301" s="85"/>
      <c r="B1301" s="84"/>
      <c r="C1301" s="84"/>
      <c r="D1301" s="84"/>
      <c r="E1301" s="96"/>
      <c r="F1301" s="86"/>
      <c r="G1301" s="252" t="s">
        <v>11</v>
      </c>
      <c r="H1301" s="252"/>
      <c r="I1301" s="253"/>
      <c r="J1301" s="94"/>
      <c r="K1301" s="93"/>
      <c r="L1301" s="93"/>
      <c r="M1301" s="107">
        <f t="shared" si="228"/>
        <v>0</v>
      </c>
    </row>
    <row r="1302" spans="1:13" hidden="1">
      <c r="A1302" s="85"/>
      <c r="B1302" s="84"/>
      <c r="C1302" s="84"/>
      <c r="D1302" s="84"/>
      <c r="E1302" s="96"/>
      <c r="F1302" s="86"/>
      <c r="G1302" s="252" t="s">
        <v>12</v>
      </c>
      <c r="H1302" s="252"/>
      <c r="I1302" s="253"/>
      <c r="J1302" s="94"/>
      <c r="K1302" s="93"/>
      <c r="L1302" s="93"/>
      <c r="M1302" s="107">
        <f t="shared" si="228"/>
        <v>0</v>
      </c>
    </row>
    <row r="1303" spans="1:13" hidden="1">
      <c r="A1303" s="85"/>
      <c r="B1303" s="84"/>
      <c r="C1303" s="84"/>
      <c r="D1303" s="84"/>
      <c r="E1303" s="96"/>
      <c r="F1303" s="130" t="s">
        <v>68</v>
      </c>
      <c r="G1303" s="130"/>
      <c r="H1303" s="130"/>
      <c r="I1303" s="130"/>
      <c r="J1303" s="131"/>
      <c r="K1303" s="132"/>
      <c r="L1303" s="132"/>
      <c r="M1303" s="131"/>
    </row>
    <row r="1304" spans="1:13" hidden="1">
      <c r="A1304" s="85"/>
      <c r="B1304" s="84"/>
      <c r="C1304" s="84"/>
      <c r="D1304" s="84"/>
      <c r="E1304" s="96"/>
      <c r="F1304" s="86"/>
      <c r="G1304" s="252" t="s">
        <v>23</v>
      </c>
      <c r="H1304" s="252"/>
      <c r="I1304" s="253"/>
      <c r="J1304" s="94"/>
      <c r="K1304" s="93"/>
      <c r="L1304" s="93"/>
      <c r="M1304" s="107">
        <f t="shared" ref="M1304:M1307" si="229">K1304+L1304</f>
        <v>0</v>
      </c>
    </row>
    <row r="1305" spans="1:13" hidden="1">
      <c r="A1305" s="85"/>
      <c r="B1305" s="84"/>
      <c r="C1305" s="84"/>
      <c r="D1305" s="84"/>
      <c r="E1305" s="96"/>
      <c r="F1305" s="86"/>
      <c r="G1305" s="252" t="s">
        <v>24</v>
      </c>
      <c r="H1305" s="252"/>
      <c r="I1305" s="253"/>
      <c r="J1305" s="94"/>
      <c r="K1305" s="93"/>
      <c r="L1305" s="93"/>
      <c r="M1305" s="107">
        <f t="shared" si="229"/>
        <v>0</v>
      </c>
    </row>
    <row r="1306" spans="1:13" hidden="1">
      <c r="A1306" s="85"/>
      <c r="B1306" s="84"/>
      <c r="C1306" s="84"/>
      <c r="D1306" s="84"/>
      <c r="E1306" s="96"/>
      <c r="F1306" s="86"/>
      <c r="G1306" s="252" t="s">
        <v>25</v>
      </c>
      <c r="H1306" s="252"/>
      <c r="I1306" s="253"/>
      <c r="J1306" s="94"/>
      <c r="K1306" s="93"/>
      <c r="L1306" s="93"/>
      <c r="M1306" s="107">
        <f t="shared" si="229"/>
        <v>0</v>
      </c>
    </row>
    <row r="1307" spans="1:13" hidden="1">
      <c r="A1307" s="85"/>
      <c r="B1307" s="84"/>
      <c r="C1307" s="84"/>
      <c r="D1307" s="84"/>
      <c r="E1307" s="96"/>
      <c r="F1307" s="86"/>
      <c r="G1307" s="254" t="s">
        <v>15</v>
      </c>
      <c r="H1307" s="254"/>
      <c r="I1307" s="255"/>
      <c r="J1307" s="94"/>
      <c r="K1307" s="93"/>
      <c r="L1307" s="93"/>
      <c r="M1307" s="107">
        <f t="shared" si="229"/>
        <v>0</v>
      </c>
    </row>
    <row r="1308" spans="1:13" hidden="1">
      <c r="A1308" s="85"/>
      <c r="B1308" s="84"/>
      <c r="C1308" s="84"/>
      <c r="D1308" s="84"/>
      <c r="E1308" s="96"/>
      <c r="F1308" s="279" t="s">
        <v>66</v>
      </c>
      <c r="G1308" s="279"/>
      <c r="H1308" s="279"/>
      <c r="I1308" s="279"/>
      <c r="J1308" s="95">
        <f>SUM(J1298:J1307)</f>
        <v>0</v>
      </c>
      <c r="K1308" s="95">
        <f>SUM(K1298:K1307)</f>
        <v>0</v>
      </c>
      <c r="L1308" s="95">
        <f>SUM(L1298:L1307)</f>
        <v>0</v>
      </c>
      <c r="M1308" s="124">
        <f>SUM(M1298:M1307)</f>
        <v>0</v>
      </c>
    </row>
    <row r="1309" spans="1:13" hidden="1">
      <c r="A1309" s="85"/>
      <c r="B1309" s="84"/>
      <c r="C1309" s="84"/>
      <c r="D1309" s="84"/>
      <c r="E1309" s="96"/>
      <c r="F1309" s="86"/>
      <c r="G1309" s="86"/>
      <c r="H1309" s="86"/>
      <c r="I1309" s="86"/>
      <c r="J1309" s="94"/>
      <c r="K1309" s="93"/>
      <c r="L1309" s="93"/>
      <c r="M1309" s="98"/>
    </row>
    <row r="1310" spans="1:13" ht="16.5" hidden="1" thickTop="1" thickBot="1">
      <c r="A1310" s="88"/>
      <c r="B1310" s="89"/>
      <c r="C1310" s="89"/>
      <c r="D1310" s="89"/>
      <c r="E1310" s="97"/>
      <c r="F1310" s="256" t="s">
        <v>64</v>
      </c>
      <c r="G1310" s="256"/>
      <c r="H1310" s="256"/>
      <c r="I1310" s="256"/>
      <c r="J1310" s="100">
        <f>J1308</f>
        <v>0</v>
      </c>
      <c r="K1310" s="100"/>
      <c r="L1310" s="100">
        <f>L1308</f>
        <v>0</v>
      </c>
      <c r="M1310" s="125">
        <f t="shared" ref="M1310" si="230">M1308</f>
        <v>0</v>
      </c>
    </row>
    <row r="1311" spans="1:13" hidden="1">
      <c r="A1311" s="81"/>
      <c r="B1311" s="82"/>
      <c r="C1311" s="82"/>
      <c r="D1311" s="82"/>
      <c r="E1311" s="83"/>
      <c r="F1311" s="257" t="s">
        <v>77</v>
      </c>
      <c r="G1311" s="258"/>
      <c r="H1311" s="258"/>
      <c r="I1311" s="258"/>
      <c r="J1311" s="99"/>
      <c r="K1311" s="108"/>
      <c r="L1311" s="108"/>
      <c r="M1311" s="123"/>
    </row>
    <row r="1312" spans="1:13" hidden="1">
      <c r="A1312" s="85"/>
      <c r="B1312" s="84"/>
      <c r="C1312" s="84"/>
      <c r="D1312" s="84"/>
      <c r="E1312" s="96"/>
      <c r="F1312" s="130" t="s">
        <v>65</v>
      </c>
      <c r="G1312" s="130"/>
      <c r="H1312" s="130"/>
      <c r="I1312" s="130"/>
      <c r="J1312" s="131"/>
      <c r="K1312" s="132"/>
      <c r="L1312" s="132"/>
      <c r="M1312" s="133"/>
    </row>
    <row r="1313" spans="1:13" hidden="1">
      <c r="A1313" s="85"/>
      <c r="B1313" s="84"/>
      <c r="C1313" s="84"/>
      <c r="D1313" s="84"/>
      <c r="E1313" s="96"/>
      <c r="F1313" s="86"/>
      <c r="G1313" s="86" t="s">
        <v>8</v>
      </c>
      <c r="H1313" s="109"/>
      <c r="I1313" s="86"/>
      <c r="J1313" s="94"/>
      <c r="K1313" s="93"/>
      <c r="L1313" s="93"/>
      <c r="M1313" s="107">
        <f>K1313+L1313</f>
        <v>0</v>
      </c>
    </row>
    <row r="1314" spans="1:13" hidden="1">
      <c r="A1314" s="85"/>
      <c r="B1314" s="84"/>
      <c r="C1314" s="84"/>
      <c r="D1314" s="84"/>
      <c r="E1314" s="96"/>
      <c r="F1314" s="86"/>
      <c r="G1314" s="86" t="s">
        <v>9</v>
      </c>
      <c r="H1314" s="86"/>
      <c r="I1314" s="86"/>
      <c r="J1314" s="94"/>
      <c r="K1314" s="93"/>
      <c r="L1314" s="93"/>
      <c r="M1314" s="107">
        <f t="shared" ref="M1314:M1317" si="231">K1314+L1314</f>
        <v>0</v>
      </c>
    </row>
    <row r="1315" spans="1:13" hidden="1">
      <c r="A1315" s="85"/>
      <c r="B1315" s="84"/>
      <c r="C1315" s="84"/>
      <c r="D1315" s="84"/>
      <c r="E1315" s="96"/>
      <c r="F1315" s="86"/>
      <c r="G1315" s="86" t="s">
        <v>10</v>
      </c>
      <c r="H1315" s="86"/>
      <c r="I1315" s="86"/>
      <c r="J1315" s="94"/>
      <c r="K1315" s="93"/>
      <c r="L1315" s="93"/>
      <c r="M1315" s="107">
        <f t="shared" si="231"/>
        <v>0</v>
      </c>
    </row>
    <row r="1316" spans="1:13" hidden="1">
      <c r="A1316" s="85"/>
      <c r="B1316" s="84"/>
      <c r="C1316" s="84"/>
      <c r="D1316" s="84"/>
      <c r="E1316" s="96"/>
      <c r="F1316" s="86"/>
      <c r="G1316" s="252" t="s">
        <v>11</v>
      </c>
      <c r="H1316" s="252"/>
      <c r="I1316" s="253"/>
      <c r="J1316" s="94"/>
      <c r="K1316" s="93"/>
      <c r="L1316" s="93"/>
      <c r="M1316" s="107">
        <f t="shared" si="231"/>
        <v>0</v>
      </c>
    </row>
    <row r="1317" spans="1:13" hidden="1">
      <c r="A1317" s="85"/>
      <c r="B1317" s="84"/>
      <c r="C1317" s="84"/>
      <c r="D1317" s="84"/>
      <c r="E1317" s="96"/>
      <c r="F1317" s="86"/>
      <c r="G1317" s="252" t="s">
        <v>12</v>
      </c>
      <c r="H1317" s="252"/>
      <c r="I1317" s="253"/>
      <c r="J1317" s="94"/>
      <c r="K1317" s="93"/>
      <c r="L1317" s="93"/>
      <c r="M1317" s="107">
        <f t="shared" si="231"/>
        <v>0</v>
      </c>
    </row>
    <row r="1318" spans="1:13" hidden="1">
      <c r="A1318" s="85"/>
      <c r="B1318" s="84"/>
      <c r="C1318" s="84"/>
      <c r="D1318" s="84"/>
      <c r="E1318" s="96"/>
      <c r="F1318" s="130" t="s">
        <v>68</v>
      </c>
      <c r="G1318" s="130"/>
      <c r="H1318" s="130"/>
      <c r="I1318" s="130"/>
      <c r="J1318" s="131"/>
      <c r="K1318" s="132"/>
      <c r="L1318" s="132"/>
      <c r="M1318" s="131"/>
    </row>
    <row r="1319" spans="1:13" hidden="1">
      <c r="A1319" s="85"/>
      <c r="B1319" s="84"/>
      <c r="C1319" s="84"/>
      <c r="D1319" s="84"/>
      <c r="E1319" s="96"/>
      <c r="F1319" s="86"/>
      <c r="G1319" s="252" t="s">
        <v>23</v>
      </c>
      <c r="H1319" s="252"/>
      <c r="I1319" s="253"/>
      <c r="J1319" s="94"/>
      <c r="K1319" s="93"/>
      <c r="L1319" s="93"/>
      <c r="M1319" s="107">
        <f t="shared" ref="M1319:M1322" si="232">K1319+L1319</f>
        <v>0</v>
      </c>
    </row>
    <row r="1320" spans="1:13" hidden="1">
      <c r="A1320" s="85"/>
      <c r="B1320" s="84"/>
      <c r="C1320" s="84"/>
      <c r="D1320" s="84"/>
      <c r="E1320" s="96"/>
      <c r="F1320" s="86"/>
      <c r="G1320" s="252" t="s">
        <v>24</v>
      </c>
      <c r="H1320" s="252"/>
      <c r="I1320" s="253"/>
      <c r="J1320" s="94"/>
      <c r="K1320" s="93"/>
      <c r="L1320" s="93"/>
      <c r="M1320" s="107">
        <f t="shared" si="232"/>
        <v>0</v>
      </c>
    </row>
    <row r="1321" spans="1:13" hidden="1">
      <c r="A1321" s="85"/>
      <c r="B1321" s="84"/>
      <c r="C1321" s="84"/>
      <c r="D1321" s="84"/>
      <c r="E1321" s="96"/>
      <c r="F1321" s="86"/>
      <c r="G1321" s="252" t="s">
        <v>25</v>
      </c>
      <c r="H1321" s="252"/>
      <c r="I1321" s="253"/>
      <c r="J1321" s="94"/>
      <c r="K1321" s="93"/>
      <c r="L1321" s="93"/>
      <c r="M1321" s="107">
        <f t="shared" si="232"/>
        <v>0</v>
      </c>
    </row>
    <row r="1322" spans="1:13" hidden="1">
      <c r="A1322" s="85"/>
      <c r="B1322" s="84"/>
      <c r="C1322" s="84"/>
      <c r="D1322" s="84"/>
      <c r="E1322" s="96"/>
      <c r="F1322" s="86"/>
      <c r="G1322" s="254" t="s">
        <v>15</v>
      </c>
      <c r="H1322" s="254"/>
      <c r="I1322" s="255"/>
      <c r="J1322" s="94"/>
      <c r="K1322" s="93"/>
      <c r="L1322" s="93"/>
      <c r="M1322" s="107">
        <f t="shared" si="232"/>
        <v>0</v>
      </c>
    </row>
    <row r="1323" spans="1:13" hidden="1">
      <c r="A1323" s="85"/>
      <c r="B1323" s="84"/>
      <c r="C1323" s="84"/>
      <c r="D1323" s="84"/>
      <c r="E1323" s="96"/>
      <c r="F1323" s="279" t="s">
        <v>66</v>
      </c>
      <c r="G1323" s="279"/>
      <c r="H1323" s="279"/>
      <c r="I1323" s="279"/>
      <c r="J1323" s="95">
        <f>SUM(J1313:J1322)</f>
        <v>0</v>
      </c>
      <c r="K1323" s="95">
        <f>SUM(K1313:K1322)</f>
        <v>0</v>
      </c>
      <c r="L1323" s="95">
        <f>SUM(L1313:L1322)</f>
        <v>0</v>
      </c>
      <c r="M1323" s="124">
        <f>SUM(M1313:M1322)</f>
        <v>0</v>
      </c>
    </row>
    <row r="1324" spans="1:13" hidden="1">
      <c r="A1324" s="85"/>
      <c r="B1324" s="84"/>
      <c r="C1324" s="84"/>
      <c r="D1324" s="84"/>
      <c r="E1324" s="96"/>
      <c r="F1324" s="86"/>
      <c r="G1324" s="86"/>
      <c r="H1324" s="86"/>
      <c r="I1324" s="86"/>
      <c r="J1324" s="94"/>
      <c r="K1324" s="93"/>
      <c r="L1324" s="93"/>
      <c r="M1324" s="98"/>
    </row>
    <row r="1325" spans="1:13" ht="16.5" hidden="1" thickTop="1" thickBot="1">
      <c r="A1325" s="88"/>
      <c r="B1325" s="89"/>
      <c r="C1325" s="89"/>
      <c r="D1325" s="89"/>
      <c r="E1325" s="97"/>
      <c r="F1325" s="256" t="s">
        <v>64</v>
      </c>
      <c r="G1325" s="256"/>
      <c r="H1325" s="256"/>
      <c r="I1325" s="256"/>
      <c r="J1325" s="100">
        <f>J1323</f>
        <v>0</v>
      </c>
      <c r="K1325" s="100"/>
      <c r="L1325" s="100">
        <f>L1323</f>
        <v>0</v>
      </c>
      <c r="M1325" s="125">
        <f t="shared" ref="M1325" si="233">M1323</f>
        <v>0</v>
      </c>
    </row>
    <row r="1326" spans="1:13" ht="15.75" thickBot="1">
      <c r="A1326" s="86"/>
      <c r="B1326" s="86"/>
      <c r="C1326" s="86"/>
      <c r="D1326" s="86"/>
      <c r="E1326" s="86"/>
      <c r="F1326" s="145"/>
      <c r="G1326" s="145"/>
      <c r="H1326" s="145"/>
      <c r="I1326" s="145"/>
      <c r="J1326" s="91"/>
      <c r="K1326" s="91"/>
      <c r="L1326" s="91"/>
      <c r="M1326" s="126"/>
    </row>
    <row r="1327" spans="1:13" ht="15.75" thickBot="1">
      <c r="A1327" s="287" t="s">
        <v>111</v>
      </c>
      <c r="B1327" s="288"/>
      <c r="C1327" s="288"/>
      <c r="D1327" s="288"/>
      <c r="E1327" s="288"/>
      <c r="F1327" s="288"/>
      <c r="G1327" s="288"/>
      <c r="H1327" s="288"/>
      <c r="I1327" s="289"/>
      <c r="J1327" s="90">
        <f>J896+J909+J922+J935+J950+J965+J980+J995+J1010+J1025+J1040+J1055+J1070+J1085+J1100+J1115+J1130+J1145+J1160+J1175+J1190+J1205+J1220+J1235+J1250+J1265+J1280+J1295+J1310+J1325</f>
        <v>18186411</v>
      </c>
      <c r="K1327" s="90">
        <f t="shared" ref="K1327:M1327" si="234">K896+K909+K922+K935+K950+K965+K980+K995+K1010+K1025+K1040+K1055+K1070+K1085+K1100+K1115+K1130+K1145+K1160+K1175+K1190+K1205+K1220+K1235+K1250+K1265+K1280+K1295+K1310+K1325</f>
        <v>18890918</v>
      </c>
      <c r="L1327" s="90">
        <f t="shared" si="234"/>
        <v>27</v>
      </c>
      <c r="M1327" s="90">
        <f t="shared" si="234"/>
        <v>18890945</v>
      </c>
    </row>
    <row r="1329" spans="1:13" ht="19.5" hidden="1" thickBot="1">
      <c r="A1329" s="262" t="s">
        <v>112</v>
      </c>
      <c r="B1329" s="263"/>
      <c r="C1329" s="263"/>
      <c r="D1329" s="263"/>
      <c r="E1329" s="263"/>
      <c r="F1329" s="263"/>
      <c r="G1329" s="263"/>
      <c r="H1329" s="263"/>
      <c r="I1329" s="263"/>
      <c r="J1329" s="263"/>
      <c r="K1329" s="263"/>
      <c r="L1329" s="263"/>
      <c r="M1329" s="263"/>
    </row>
    <row r="1330" spans="1:13" ht="18.75" hidden="1">
      <c r="A1330" s="43"/>
      <c r="B1330" s="43"/>
      <c r="C1330" s="43"/>
      <c r="D1330" s="43"/>
      <c r="E1330" s="43"/>
      <c r="F1330" s="43"/>
      <c r="G1330" s="43"/>
      <c r="H1330" s="43"/>
      <c r="I1330" s="43"/>
      <c r="J1330" s="43"/>
      <c r="K1330" s="43"/>
      <c r="L1330" s="43"/>
      <c r="M1330" s="43"/>
    </row>
    <row r="1331" spans="1:13" ht="15.75" hidden="1" customHeight="1" thickBot="1">
      <c r="A1331" s="266" t="s">
        <v>34</v>
      </c>
      <c r="B1331" s="266" t="s">
        <v>35</v>
      </c>
      <c r="C1331" s="266" t="s">
        <v>36</v>
      </c>
      <c r="D1331" s="266" t="s">
        <v>37</v>
      </c>
      <c r="E1331" s="266" t="s">
        <v>38</v>
      </c>
      <c r="F1331" s="272" t="s">
        <v>3</v>
      </c>
      <c r="G1331" s="273"/>
      <c r="H1331" s="273"/>
      <c r="I1331" s="273"/>
      <c r="J1331" s="268" t="s">
        <v>16</v>
      </c>
      <c r="K1331" s="268" t="s">
        <v>81</v>
      </c>
      <c r="L1331" s="270" t="s">
        <v>78</v>
      </c>
      <c r="M1331" s="264" t="s">
        <v>79</v>
      </c>
    </row>
    <row r="1332" spans="1:13" ht="39" hidden="1" customHeight="1" thickBot="1">
      <c r="A1332" s="267"/>
      <c r="B1332" s="267"/>
      <c r="C1332" s="267"/>
      <c r="D1332" s="267"/>
      <c r="E1332" s="267"/>
      <c r="F1332" s="41" t="s">
        <v>39</v>
      </c>
      <c r="G1332" s="41" t="s">
        <v>40</v>
      </c>
      <c r="H1332" s="41" t="s">
        <v>41</v>
      </c>
      <c r="I1332" s="42" t="s">
        <v>42</v>
      </c>
      <c r="J1332" s="269"/>
      <c r="K1332" s="269"/>
      <c r="L1332" s="271"/>
      <c r="M1332" s="265"/>
    </row>
    <row r="1333" spans="1:13" s="103" customFormat="1" ht="16.5" hidden="1" thickBot="1">
      <c r="A1333" s="284"/>
      <c r="B1333" s="285"/>
      <c r="C1333" s="285"/>
      <c r="D1333" s="285"/>
      <c r="E1333" s="285"/>
      <c r="F1333" s="285"/>
      <c r="G1333" s="285"/>
      <c r="H1333" s="285"/>
      <c r="I1333" s="285"/>
      <c r="J1333" s="286"/>
      <c r="K1333" s="286"/>
      <c r="L1333" s="285"/>
      <c r="M1333" s="285"/>
    </row>
    <row r="1334" spans="1:13" hidden="1">
      <c r="A1334" s="81"/>
      <c r="B1334" s="82"/>
      <c r="C1334" s="82"/>
      <c r="D1334" s="82"/>
      <c r="E1334" s="83"/>
      <c r="F1334" s="257" t="s">
        <v>77</v>
      </c>
      <c r="G1334" s="258"/>
      <c r="H1334" s="258"/>
      <c r="I1334" s="258"/>
      <c r="J1334" s="99"/>
      <c r="K1334" s="108"/>
      <c r="L1334" s="108"/>
      <c r="M1334" s="123"/>
    </row>
    <row r="1335" spans="1:13" hidden="1">
      <c r="A1335" s="85"/>
      <c r="B1335" s="84"/>
      <c r="C1335" s="84"/>
      <c r="D1335" s="84"/>
      <c r="E1335" s="96"/>
      <c r="F1335" s="130" t="s">
        <v>65</v>
      </c>
      <c r="G1335" s="130"/>
      <c r="H1335" s="130"/>
      <c r="I1335" s="130"/>
      <c r="J1335" s="131"/>
      <c r="K1335" s="132"/>
      <c r="L1335" s="132"/>
      <c r="M1335" s="133"/>
    </row>
    <row r="1336" spans="1:13" hidden="1">
      <c r="A1336" s="85"/>
      <c r="B1336" s="84"/>
      <c r="C1336" s="84"/>
      <c r="D1336" s="84"/>
      <c r="E1336" s="96"/>
      <c r="F1336" s="86"/>
      <c r="G1336" s="86" t="s">
        <v>8</v>
      </c>
      <c r="H1336" s="109"/>
      <c r="I1336" s="86"/>
      <c r="J1336" s="94"/>
      <c r="K1336" s="93"/>
      <c r="L1336" s="93"/>
      <c r="M1336" s="107">
        <f>K1336+L1336</f>
        <v>0</v>
      </c>
    </row>
    <row r="1337" spans="1:13" hidden="1">
      <c r="A1337" s="85"/>
      <c r="B1337" s="84"/>
      <c r="C1337" s="84"/>
      <c r="D1337" s="84"/>
      <c r="E1337" s="96"/>
      <c r="F1337" s="86"/>
      <c r="G1337" s="86" t="s">
        <v>9</v>
      </c>
      <c r="H1337" s="86"/>
      <c r="I1337" s="86"/>
      <c r="J1337" s="94"/>
      <c r="K1337" s="93"/>
      <c r="L1337" s="93"/>
      <c r="M1337" s="107">
        <f t="shared" ref="M1337:M1340" si="235">K1337+L1337</f>
        <v>0</v>
      </c>
    </row>
    <row r="1338" spans="1:13" hidden="1">
      <c r="A1338" s="85"/>
      <c r="B1338" s="84"/>
      <c r="C1338" s="84"/>
      <c r="D1338" s="84"/>
      <c r="E1338" s="96"/>
      <c r="F1338" s="86"/>
      <c r="G1338" s="86" t="s">
        <v>10</v>
      </c>
      <c r="H1338" s="86"/>
      <c r="I1338" s="86"/>
      <c r="J1338" s="94"/>
      <c r="K1338" s="93"/>
      <c r="L1338" s="93"/>
      <c r="M1338" s="107">
        <f t="shared" si="235"/>
        <v>0</v>
      </c>
    </row>
    <row r="1339" spans="1:13" hidden="1">
      <c r="A1339" s="85"/>
      <c r="B1339" s="84"/>
      <c r="C1339" s="84"/>
      <c r="D1339" s="84"/>
      <c r="E1339" s="96"/>
      <c r="F1339" s="86"/>
      <c r="G1339" s="252" t="s">
        <v>11</v>
      </c>
      <c r="H1339" s="252"/>
      <c r="I1339" s="253"/>
      <c r="J1339" s="94"/>
      <c r="K1339" s="93"/>
      <c r="L1339" s="93"/>
      <c r="M1339" s="107">
        <f t="shared" si="235"/>
        <v>0</v>
      </c>
    </row>
    <row r="1340" spans="1:13" hidden="1">
      <c r="A1340" s="85"/>
      <c r="B1340" s="84"/>
      <c r="C1340" s="84"/>
      <c r="D1340" s="84"/>
      <c r="E1340" s="96"/>
      <c r="F1340" s="86"/>
      <c r="G1340" s="252" t="s">
        <v>12</v>
      </c>
      <c r="H1340" s="252"/>
      <c r="I1340" s="253"/>
      <c r="J1340" s="94"/>
      <c r="K1340" s="93"/>
      <c r="L1340" s="93"/>
      <c r="M1340" s="107">
        <f t="shared" si="235"/>
        <v>0</v>
      </c>
    </row>
    <row r="1341" spans="1:13" hidden="1">
      <c r="A1341" s="85"/>
      <c r="B1341" s="84"/>
      <c r="C1341" s="84"/>
      <c r="D1341" s="84"/>
      <c r="E1341" s="96"/>
      <c r="F1341" s="130" t="s">
        <v>68</v>
      </c>
      <c r="G1341" s="130"/>
      <c r="H1341" s="130"/>
      <c r="I1341" s="130"/>
      <c r="J1341" s="131"/>
      <c r="K1341" s="132"/>
      <c r="L1341" s="132"/>
      <c r="M1341" s="131"/>
    </row>
    <row r="1342" spans="1:13" hidden="1">
      <c r="A1342" s="85"/>
      <c r="B1342" s="84"/>
      <c r="C1342" s="84"/>
      <c r="D1342" s="84"/>
      <c r="E1342" s="96"/>
      <c r="F1342" s="86"/>
      <c r="G1342" s="252" t="s">
        <v>23</v>
      </c>
      <c r="H1342" s="252"/>
      <c r="I1342" s="253"/>
      <c r="J1342" s="94"/>
      <c r="K1342" s="93"/>
      <c r="L1342" s="93"/>
      <c r="M1342" s="107">
        <f t="shared" ref="M1342:M1345" si="236">K1342+L1342</f>
        <v>0</v>
      </c>
    </row>
    <row r="1343" spans="1:13" hidden="1">
      <c r="A1343" s="85"/>
      <c r="B1343" s="84"/>
      <c r="C1343" s="84"/>
      <c r="D1343" s="84"/>
      <c r="E1343" s="96"/>
      <c r="F1343" s="86"/>
      <c r="G1343" s="252" t="s">
        <v>24</v>
      </c>
      <c r="H1343" s="252"/>
      <c r="I1343" s="253"/>
      <c r="J1343" s="94"/>
      <c r="K1343" s="93"/>
      <c r="L1343" s="93"/>
      <c r="M1343" s="107">
        <f t="shared" si="236"/>
        <v>0</v>
      </c>
    </row>
    <row r="1344" spans="1:13" hidden="1">
      <c r="A1344" s="85"/>
      <c r="B1344" s="84"/>
      <c r="C1344" s="84"/>
      <c r="D1344" s="84"/>
      <c r="E1344" s="96"/>
      <c r="F1344" s="86"/>
      <c r="G1344" s="252" t="s">
        <v>25</v>
      </c>
      <c r="H1344" s="252"/>
      <c r="I1344" s="253"/>
      <c r="J1344" s="94"/>
      <c r="K1344" s="93"/>
      <c r="L1344" s="93"/>
      <c r="M1344" s="107">
        <f t="shared" si="236"/>
        <v>0</v>
      </c>
    </row>
    <row r="1345" spans="1:13" hidden="1">
      <c r="A1345" s="85"/>
      <c r="B1345" s="84"/>
      <c r="C1345" s="84"/>
      <c r="D1345" s="84"/>
      <c r="E1345" s="96"/>
      <c r="F1345" s="86"/>
      <c r="G1345" s="254" t="s">
        <v>15</v>
      </c>
      <c r="H1345" s="254"/>
      <c r="I1345" s="255"/>
      <c r="J1345" s="94"/>
      <c r="K1345" s="93"/>
      <c r="L1345" s="93"/>
      <c r="M1345" s="107">
        <f t="shared" si="236"/>
        <v>0</v>
      </c>
    </row>
    <row r="1346" spans="1:13" hidden="1">
      <c r="A1346" s="85"/>
      <c r="B1346" s="84"/>
      <c r="C1346" s="84"/>
      <c r="D1346" s="84"/>
      <c r="E1346" s="96"/>
      <c r="F1346" s="279" t="s">
        <v>66</v>
      </c>
      <c r="G1346" s="279"/>
      <c r="H1346" s="279"/>
      <c r="I1346" s="279"/>
      <c r="J1346" s="95">
        <f>SUM(J1336:J1345)</f>
        <v>0</v>
      </c>
      <c r="K1346" s="95">
        <f>SUM(K1336:K1345)</f>
        <v>0</v>
      </c>
      <c r="L1346" s="95">
        <f>SUM(L1336:L1345)</f>
        <v>0</v>
      </c>
      <c r="M1346" s="124">
        <f>SUM(M1336:M1345)</f>
        <v>0</v>
      </c>
    </row>
    <row r="1347" spans="1:13" hidden="1">
      <c r="A1347" s="85"/>
      <c r="B1347" s="84"/>
      <c r="C1347" s="84"/>
      <c r="D1347" s="84"/>
      <c r="E1347" s="96"/>
      <c r="F1347" s="86"/>
      <c r="G1347" s="86"/>
      <c r="H1347" s="86"/>
      <c r="I1347" s="86"/>
      <c r="J1347" s="94"/>
      <c r="K1347" s="93"/>
      <c r="L1347" s="93"/>
      <c r="M1347" s="98"/>
    </row>
    <row r="1348" spans="1:13" ht="16.5" hidden="1" thickTop="1" thickBot="1">
      <c r="A1348" s="88"/>
      <c r="B1348" s="89"/>
      <c r="C1348" s="89"/>
      <c r="D1348" s="89"/>
      <c r="E1348" s="97"/>
      <c r="F1348" s="256" t="s">
        <v>64</v>
      </c>
      <c r="G1348" s="256"/>
      <c r="H1348" s="256"/>
      <c r="I1348" s="256"/>
      <c r="J1348" s="100">
        <f>J1346</f>
        <v>0</v>
      </c>
      <c r="K1348" s="100"/>
      <c r="L1348" s="100">
        <f>L1346</f>
        <v>0</v>
      </c>
      <c r="M1348" s="125">
        <f t="shared" ref="M1348" si="237">M1346</f>
        <v>0</v>
      </c>
    </row>
    <row r="1349" spans="1:13" hidden="1">
      <c r="A1349" s="81"/>
      <c r="B1349" s="82"/>
      <c r="C1349" s="82"/>
      <c r="D1349" s="82"/>
      <c r="E1349" s="83"/>
      <c r="F1349" s="257" t="s">
        <v>77</v>
      </c>
      <c r="G1349" s="258"/>
      <c r="H1349" s="258"/>
      <c r="I1349" s="258"/>
      <c r="J1349" s="99"/>
      <c r="K1349" s="108"/>
      <c r="L1349" s="108"/>
      <c r="M1349" s="123"/>
    </row>
    <row r="1350" spans="1:13" hidden="1">
      <c r="A1350" s="85"/>
      <c r="B1350" s="84"/>
      <c r="C1350" s="84"/>
      <c r="D1350" s="84"/>
      <c r="E1350" s="96"/>
      <c r="F1350" s="130" t="s">
        <v>65</v>
      </c>
      <c r="G1350" s="130"/>
      <c r="H1350" s="130"/>
      <c r="I1350" s="130"/>
      <c r="J1350" s="131"/>
      <c r="K1350" s="132"/>
      <c r="L1350" s="132"/>
      <c r="M1350" s="133"/>
    </row>
    <row r="1351" spans="1:13" hidden="1">
      <c r="A1351" s="85"/>
      <c r="B1351" s="84"/>
      <c r="C1351" s="84"/>
      <c r="D1351" s="84"/>
      <c r="E1351" s="96"/>
      <c r="F1351" s="86"/>
      <c r="G1351" s="86" t="s">
        <v>8</v>
      </c>
      <c r="H1351" s="109"/>
      <c r="I1351" s="86"/>
      <c r="J1351" s="94"/>
      <c r="K1351" s="93"/>
      <c r="L1351" s="93"/>
      <c r="M1351" s="107">
        <f>K1351+L1351</f>
        <v>0</v>
      </c>
    </row>
    <row r="1352" spans="1:13" hidden="1">
      <c r="A1352" s="85"/>
      <c r="B1352" s="84"/>
      <c r="C1352" s="84"/>
      <c r="D1352" s="84"/>
      <c r="E1352" s="96"/>
      <c r="F1352" s="86"/>
      <c r="G1352" s="86" t="s">
        <v>9</v>
      </c>
      <c r="H1352" s="86"/>
      <c r="I1352" s="86"/>
      <c r="J1352" s="94"/>
      <c r="K1352" s="93"/>
      <c r="L1352" s="93"/>
      <c r="M1352" s="107">
        <f t="shared" ref="M1352:M1355" si="238">K1352+L1352</f>
        <v>0</v>
      </c>
    </row>
    <row r="1353" spans="1:13" hidden="1">
      <c r="A1353" s="85"/>
      <c r="B1353" s="84"/>
      <c r="C1353" s="84"/>
      <c r="D1353" s="84"/>
      <c r="E1353" s="96"/>
      <c r="F1353" s="86"/>
      <c r="G1353" s="86" t="s">
        <v>10</v>
      </c>
      <c r="H1353" s="86"/>
      <c r="I1353" s="86"/>
      <c r="J1353" s="94"/>
      <c r="K1353" s="93"/>
      <c r="L1353" s="93"/>
      <c r="M1353" s="107">
        <f t="shared" si="238"/>
        <v>0</v>
      </c>
    </row>
    <row r="1354" spans="1:13" hidden="1">
      <c r="A1354" s="85"/>
      <c r="B1354" s="84"/>
      <c r="C1354" s="84"/>
      <c r="D1354" s="84"/>
      <c r="E1354" s="96"/>
      <c r="F1354" s="86"/>
      <c r="G1354" s="252" t="s">
        <v>11</v>
      </c>
      <c r="H1354" s="252"/>
      <c r="I1354" s="253"/>
      <c r="J1354" s="94"/>
      <c r="K1354" s="93"/>
      <c r="L1354" s="93"/>
      <c r="M1354" s="107">
        <f t="shared" si="238"/>
        <v>0</v>
      </c>
    </row>
    <row r="1355" spans="1:13" hidden="1">
      <c r="A1355" s="85"/>
      <c r="B1355" s="84"/>
      <c r="C1355" s="84"/>
      <c r="D1355" s="84"/>
      <c r="E1355" s="96"/>
      <c r="F1355" s="86"/>
      <c r="G1355" s="252" t="s">
        <v>12</v>
      </c>
      <c r="H1355" s="252"/>
      <c r="I1355" s="253"/>
      <c r="J1355" s="94"/>
      <c r="K1355" s="93"/>
      <c r="L1355" s="93"/>
      <c r="M1355" s="107">
        <f t="shared" si="238"/>
        <v>0</v>
      </c>
    </row>
    <row r="1356" spans="1:13" hidden="1">
      <c r="A1356" s="85"/>
      <c r="B1356" s="84"/>
      <c r="C1356" s="84"/>
      <c r="D1356" s="84"/>
      <c r="E1356" s="96"/>
      <c r="F1356" s="130" t="s">
        <v>68</v>
      </c>
      <c r="G1356" s="130"/>
      <c r="H1356" s="130"/>
      <c r="I1356" s="130"/>
      <c r="J1356" s="131"/>
      <c r="K1356" s="132"/>
      <c r="L1356" s="132"/>
      <c r="M1356" s="131"/>
    </row>
    <row r="1357" spans="1:13" hidden="1">
      <c r="A1357" s="85"/>
      <c r="B1357" s="84"/>
      <c r="C1357" s="84"/>
      <c r="D1357" s="84"/>
      <c r="E1357" s="96"/>
      <c r="F1357" s="86"/>
      <c r="G1357" s="252" t="s">
        <v>23</v>
      </c>
      <c r="H1357" s="252"/>
      <c r="I1357" s="253"/>
      <c r="J1357" s="94"/>
      <c r="K1357" s="93"/>
      <c r="L1357" s="93"/>
      <c r="M1357" s="107">
        <f t="shared" ref="M1357:M1360" si="239">K1357+L1357</f>
        <v>0</v>
      </c>
    </row>
    <row r="1358" spans="1:13" hidden="1">
      <c r="A1358" s="85"/>
      <c r="B1358" s="84"/>
      <c r="C1358" s="84"/>
      <c r="D1358" s="84"/>
      <c r="E1358" s="96"/>
      <c r="F1358" s="86"/>
      <c r="G1358" s="252" t="s">
        <v>24</v>
      </c>
      <c r="H1358" s="252"/>
      <c r="I1358" s="253"/>
      <c r="J1358" s="94"/>
      <c r="K1358" s="93"/>
      <c r="L1358" s="93"/>
      <c r="M1358" s="107">
        <f t="shared" si="239"/>
        <v>0</v>
      </c>
    </row>
    <row r="1359" spans="1:13" hidden="1">
      <c r="A1359" s="85"/>
      <c r="B1359" s="84"/>
      <c r="C1359" s="84"/>
      <c r="D1359" s="84"/>
      <c r="E1359" s="96"/>
      <c r="F1359" s="86"/>
      <c r="G1359" s="252" t="s">
        <v>25</v>
      </c>
      <c r="H1359" s="252"/>
      <c r="I1359" s="253"/>
      <c r="J1359" s="94"/>
      <c r="K1359" s="93"/>
      <c r="L1359" s="93"/>
      <c r="M1359" s="107">
        <f t="shared" si="239"/>
        <v>0</v>
      </c>
    </row>
    <row r="1360" spans="1:13" hidden="1">
      <c r="A1360" s="85"/>
      <c r="B1360" s="84"/>
      <c r="C1360" s="84"/>
      <c r="D1360" s="84"/>
      <c r="E1360" s="96"/>
      <c r="F1360" s="86"/>
      <c r="G1360" s="254" t="s">
        <v>15</v>
      </c>
      <c r="H1360" s="254"/>
      <c r="I1360" s="255"/>
      <c r="J1360" s="94"/>
      <c r="K1360" s="93"/>
      <c r="L1360" s="93"/>
      <c r="M1360" s="107">
        <f t="shared" si="239"/>
        <v>0</v>
      </c>
    </row>
    <row r="1361" spans="1:13" hidden="1">
      <c r="A1361" s="85"/>
      <c r="B1361" s="84"/>
      <c r="C1361" s="84"/>
      <c r="D1361" s="84"/>
      <c r="E1361" s="96"/>
      <c r="F1361" s="279" t="s">
        <v>66</v>
      </c>
      <c r="G1361" s="279"/>
      <c r="H1361" s="279"/>
      <c r="I1361" s="279"/>
      <c r="J1361" s="95">
        <f>SUM(J1351:J1360)</f>
        <v>0</v>
      </c>
      <c r="K1361" s="95">
        <f>SUM(K1351:K1360)</f>
        <v>0</v>
      </c>
      <c r="L1361" s="95">
        <f>SUM(L1351:L1360)</f>
        <v>0</v>
      </c>
      <c r="M1361" s="124">
        <f>SUM(M1351:M1360)</f>
        <v>0</v>
      </c>
    </row>
    <row r="1362" spans="1:13" hidden="1">
      <c r="A1362" s="85"/>
      <c r="B1362" s="84"/>
      <c r="C1362" s="84"/>
      <c r="D1362" s="84"/>
      <c r="E1362" s="96"/>
      <c r="F1362" s="86"/>
      <c r="G1362" s="86"/>
      <c r="H1362" s="86"/>
      <c r="I1362" s="86"/>
      <c r="J1362" s="94"/>
      <c r="K1362" s="93"/>
      <c r="L1362" s="93"/>
      <c r="M1362" s="98"/>
    </row>
    <row r="1363" spans="1:13" ht="16.5" hidden="1" thickTop="1" thickBot="1">
      <c r="A1363" s="88"/>
      <c r="B1363" s="89"/>
      <c r="C1363" s="89"/>
      <c r="D1363" s="89"/>
      <c r="E1363" s="97"/>
      <c r="F1363" s="256" t="s">
        <v>64</v>
      </c>
      <c r="G1363" s="256"/>
      <c r="H1363" s="256"/>
      <c r="I1363" s="256"/>
      <c r="J1363" s="100">
        <f>J1361</f>
        <v>0</v>
      </c>
      <c r="K1363" s="100"/>
      <c r="L1363" s="100">
        <f>L1361</f>
        <v>0</v>
      </c>
      <c r="M1363" s="125">
        <f t="shared" ref="M1363" si="240">M1361</f>
        <v>0</v>
      </c>
    </row>
    <row r="1364" spans="1:13" hidden="1">
      <c r="A1364" s="81"/>
      <c r="B1364" s="82"/>
      <c r="C1364" s="82"/>
      <c r="D1364" s="82"/>
      <c r="E1364" s="83"/>
      <c r="F1364" s="257" t="s">
        <v>77</v>
      </c>
      <c r="G1364" s="258"/>
      <c r="H1364" s="258"/>
      <c r="I1364" s="258"/>
      <c r="J1364" s="99"/>
      <c r="K1364" s="108"/>
      <c r="L1364" s="108"/>
      <c r="M1364" s="123"/>
    </row>
    <row r="1365" spans="1:13" hidden="1">
      <c r="A1365" s="85"/>
      <c r="B1365" s="84"/>
      <c r="C1365" s="84"/>
      <c r="D1365" s="84"/>
      <c r="E1365" s="96"/>
      <c r="F1365" s="130" t="s">
        <v>65</v>
      </c>
      <c r="G1365" s="130"/>
      <c r="H1365" s="130"/>
      <c r="I1365" s="130"/>
      <c r="J1365" s="131"/>
      <c r="K1365" s="132"/>
      <c r="L1365" s="132"/>
      <c r="M1365" s="133"/>
    </row>
    <row r="1366" spans="1:13" hidden="1">
      <c r="A1366" s="85"/>
      <c r="B1366" s="84"/>
      <c r="C1366" s="84"/>
      <c r="D1366" s="84"/>
      <c r="E1366" s="96"/>
      <c r="F1366" s="86"/>
      <c r="G1366" s="86" t="s">
        <v>8</v>
      </c>
      <c r="H1366" s="109"/>
      <c r="I1366" s="86"/>
      <c r="J1366" s="94"/>
      <c r="K1366" s="93"/>
      <c r="L1366" s="93"/>
      <c r="M1366" s="107">
        <f>K1366+L1366</f>
        <v>0</v>
      </c>
    </row>
    <row r="1367" spans="1:13" hidden="1">
      <c r="A1367" s="85"/>
      <c r="B1367" s="84"/>
      <c r="C1367" s="84"/>
      <c r="D1367" s="84"/>
      <c r="E1367" s="96"/>
      <c r="F1367" s="86"/>
      <c r="G1367" s="86" t="s">
        <v>9</v>
      </c>
      <c r="H1367" s="86"/>
      <c r="I1367" s="86"/>
      <c r="J1367" s="94"/>
      <c r="K1367" s="93"/>
      <c r="L1367" s="93"/>
      <c r="M1367" s="107">
        <f t="shared" ref="M1367:M1370" si="241">K1367+L1367</f>
        <v>0</v>
      </c>
    </row>
    <row r="1368" spans="1:13" hidden="1">
      <c r="A1368" s="85"/>
      <c r="B1368" s="84"/>
      <c r="C1368" s="84"/>
      <c r="D1368" s="84"/>
      <c r="E1368" s="96"/>
      <c r="F1368" s="86"/>
      <c r="G1368" s="86" t="s">
        <v>10</v>
      </c>
      <c r="H1368" s="86"/>
      <c r="I1368" s="86"/>
      <c r="J1368" s="94"/>
      <c r="K1368" s="93"/>
      <c r="L1368" s="93"/>
      <c r="M1368" s="107">
        <f t="shared" si="241"/>
        <v>0</v>
      </c>
    </row>
    <row r="1369" spans="1:13" hidden="1">
      <c r="A1369" s="85"/>
      <c r="B1369" s="84"/>
      <c r="C1369" s="84"/>
      <c r="D1369" s="84"/>
      <c r="E1369" s="96"/>
      <c r="F1369" s="86"/>
      <c r="G1369" s="252" t="s">
        <v>11</v>
      </c>
      <c r="H1369" s="252"/>
      <c r="I1369" s="253"/>
      <c r="J1369" s="94"/>
      <c r="K1369" s="93"/>
      <c r="L1369" s="93"/>
      <c r="M1369" s="107">
        <f t="shared" si="241"/>
        <v>0</v>
      </c>
    </row>
    <row r="1370" spans="1:13" hidden="1">
      <c r="A1370" s="85"/>
      <c r="B1370" s="84"/>
      <c r="C1370" s="84"/>
      <c r="D1370" s="84"/>
      <c r="E1370" s="96"/>
      <c r="F1370" s="86"/>
      <c r="G1370" s="252" t="s">
        <v>12</v>
      </c>
      <c r="H1370" s="252"/>
      <c r="I1370" s="253"/>
      <c r="J1370" s="94"/>
      <c r="K1370" s="93"/>
      <c r="L1370" s="93"/>
      <c r="M1370" s="107">
        <f t="shared" si="241"/>
        <v>0</v>
      </c>
    </row>
    <row r="1371" spans="1:13" hidden="1">
      <c r="A1371" s="85"/>
      <c r="B1371" s="84"/>
      <c r="C1371" s="84"/>
      <c r="D1371" s="84"/>
      <c r="E1371" s="96"/>
      <c r="F1371" s="130" t="s">
        <v>68</v>
      </c>
      <c r="G1371" s="130"/>
      <c r="H1371" s="130"/>
      <c r="I1371" s="130"/>
      <c r="J1371" s="131"/>
      <c r="K1371" s="132"/>
      <c r="L1371" s="132"/>
      <c r="M1371" s="131"/>
    </row>
    <row r="1372" spans="1:13" hidden="1">
      <c r="A1372" s="85"/>
      <c r="B1372" s="84"/>
      <c r="C1372" s="84"/>
      <c r="D1372" s="84"/>
      <c r="E1372" s="96"/>
      <c r="F1372" s="86"/>
      <c r="G1372" s="252" t="s">
        <v>23</v>
      </c>
      <c r="H1372" s="252"/>
      <c r="I1372" s="253"/>
      <c r="J1372" s="94"/>
      <c r="K1372" s="93"/>
      <c r="L1372" s="93"/>
      <c r="M1372" s="107">
        <f t="shared" ref="M1372:M1375" si="242">K1372+L1372</f>
        <v>0</v>
      </c>
    </row>
    <row r="1373" spans="1:13" hidden="1">
      <c r="A1373" s="85"/>
      <c r="B1373" s="84"/>
      <c r="C1373" s="84"/>
      <c r="D1373" s="84"/>
      <c r="E1373" s="96"/>
      <c r="F1373" s="86"/>
      <c r="G1373" s="252" t="s">
        <v>24</v>
      </c>
      <c r="H1373" s="252"/>
      <c r="I1373" s="253"/>
      <c r="J1373" s="94"/>
      <c r="K1373" s="93"/>
      <c r="L1373" s="93"/>
      <c r="M1373" s="107">
        <f t="shared" si="242"/>
        <v>0</v>
      </c>
    </row>
    <row r="1374" spans="1:13" hidden="1">
      <c r="A1374" s="85"/>
      <c r="B1374" s="84"/>
      <c r="C1374" s="84"/>
      <c r="D1374" s="84"/>
      <c r="E1374" s="96"/>
      <c r="F1374" s="86"/>
      <c r="G1374" s="252" t="s">
        <v>25</v>
      </c>
      <c r="H1374" s="252"/>
      <c r="I1374" s="253"/>
      <c r="J1374" s="94"/>
      <c r="K1374" s="93"/>
      <c r="L1374" s="93"/>
      <c r="M1374" s="107">
        <f t="shared" si="242"/>
        <v>0</v>
      </c>
    </row>
    <row r="1375" spans="1:13" hidden="1">
      <c r="A1375" s="85"/>
      <c r="B1375" s="84"/>
      <c r="C1375" s="84"/>
      <c r="D1375" s="84"/>
      <c r="E1375" s="96"/>
      <c r="F1375" s="86"/>
      <c r="G1375" s="254" t="s">
        <v>15</v>
      </c>
      <c r="H1375" s="254"/>
      <c r="I1375" s="255"/>
      <c r="J1375" s="94"/>
      <c r="K1375" s="93"/>
      <c r="L1375" s="93"/>
      <c r="M1375" s="107">
        <f t="shared" si="242"/>
        <v>0</v>
      </c>
    </row>
    <row r="1376" spans="1:13" hidden="1">
      <c r="A1376" s="85"/>
      <c r="B1376" s="84"/>
      <c r="C1376" s="84"/>
      <c r="D1376" s="84"/>
      <c r="E1376" s="96"/>
      <c r="F1376" s="279" t="s">
        <v>66</v>
      </c>
      <c r="G1376" s="279"/>
      <c r="H1376" s="279"/>
      <c r="I1376" s="279"/>
      <c r="J1376" s="95">
        <f>SUM(J1366:J1375)</f>
        <v>0</v>
      </c>
      <c r="K1376" s="95">
        <f>SUM(K1366:K1375)</f>
        <v>0</v>
      </c>
      <c r="L1376" s="95">
        <f>SUM(L1366:L1375)</f>
        <v>0</v>
      </c>
      <c r="M1376" s="124">
        <f>SUM(M1366:M1375)</f>
        <v>0</v>
      </c>
    </row>
    <row r="1377" spans="1:13" hidden="1">
      <c r="A1377" s="85"/>
      <c r="B1377" s="84"/>
      <c r="C1377" s="84"/>
      <c r="D1377" s="84"/>
      <c r="E1377" s="96"/>
      <c r="F1377" s="86"/>
      <c r="G1377" s="86"/>
      <c r="H1377" s="86"/>
      <c r="I1377" s="86"/>
      <c r="J1377" s="94"/>
      <c r="K1377" s="93"/>
      <c r="L1377" s="93"/>
      <c r="M1377" s="98"/>
    </row>
    <row r="1378" spans="1:13" ht="16.5" hidden="1" thickTop="1" thickBot="1">
      <c r="A1378" s="88"/>
      <c r="B1378" s="89"/>
      <c r="C1378" s="89"/>
      <c r="D1378" s="89"/>
      <c r="E1378" s="97"/>
      <c r="F1378" s="256" t="s">
        <v>64</v>
      </c>
      <c r="G1378" s="256"/>
      <c r="H1378" s="256"/>
      <c r="I1378" s="256"/>
      <c r="J1378" s="100">
        <f>J1376</f>
        <v>0</v>
      </c>
      <c r="K1378" s="100"/>
      <c r="L1378" s="100">
        <f>L1376</f>
        <v>0</v>
      </c>
      <c r="M1378" s="125">
        <f t="shared" ref="M1378" si="243">M1376</f>
        <v>0</v>
      </c>
    </row>
    <row r="1379" spans="1:13" hidden="1">
      <c r="A1379" s="81"/>
      <c r="B1379" s="82"/>
      <c r="C1379" s="82"/>
      <c r="D1379" s="82"/>
      <c r="E1379" s="83"/>
      <c r="F1379" s="257" t="s">
        <v>77</v>
      </c>
      <c r="G1379" s="258"/>
      <c r="H1379" s="258"/>
      <c r="I1379" s="258"/>
      <c r="J1379" s="99"/>
      <c r="K1379" s="108"/>
      <c r="L1379" s="108"/>
      <c r="M1379" s="123"/>
    </row>
    <row r="1380" spans="1:13" hidden="1">
      <c r="A1380" s="85"/>
      <c r="B1380" s="84"/>
      <c r="C1380" s="84"/>
      <c r="D1380" s="84"/>
      <c r="E1380" s="96"/>
      <c r="F1380" s="130" t="s">
        <v>65</v>
      </c>
      <c r="G1380" s="130"/>
      <c r="H1380" s="130"/>
      <c r="I1380" s="130"/>
      <c r="J1380" s="131"/>
      <c r="K1380" s="132"/>
      <c r="L1380" s="132"/>
      <c r="M1380" s="133"/>
    </row>
    <row r="1381" spans="1:13" hidden="1">
      <c r="A1381" s="85"/>
      <c r="B1381" s="84"/>
      <c r="C1381" s="84"/>
      <c r="D1381" s="84"/>
      <c r="E1381" s="96"/>
      <c r="F1381" s="86"/>
      <c r="G1381" s="86" t="s">
        <v>8</v>
      </c>
      <c r="H1381" s="109"/>
      <c r="I1381" s="86"/>
      <c r="J1381" s="94"/>
      <c r="K1381" s="93"/>
      <c r="L1381" s="93"/>
      <c r="M1381" s="107">
        <f>K1381+L1381</f>
        <v>0</v>
      </c>
    </row>
    <row r="1382" spans="1:13" hidden="1">
      <c r="A1382" s="85"/>
      <c r="B1382" s="84"/>
      <c r="C1382" s="84"/>
      <c r="D1382" s="84"/>
      <c r="E1382" s="96"/>
      <c r="F1382" s="86"/>
      <c r="G1382" s="86" t="s">
        <v>9</v>
      </c>
      <c r="H1382" s="86"/>
      <c r="I1382" s="86"/>
      <c r="J1382" s="94"/>
      <c r="K1382" s="93"/>
      <c r="L1382" s="93"/>
      <c r="M1382" s="107">
        <f t="shared" ref="M1382:M1385" si="244">K1382+L1382</f>
        <v>0</v>
      </c>
    </row>
    <row r="1383" spans="1:13" hidden="1">
      <c r="A1383" s="85"/>
      <c r="B1383" s="84"/>
      <c r="C1383" s="84"/>
      <c r="D1383" s="84"/>
      <c r="E1383" s="96"/>
      <c r="F1383" s="86"/>
      <c r="G1383" s="86" t="s">
        <v>10</v>
      </c>
      <c r="H1383" s="86"/>
      <c r="I1383" s="86"/>
      <c r="J1383" s="94"/>
      <c r="K1383" s="93"/>
      <c r="L1383" s="93"/>
      <c r="M1383" s="107">
        <f t="shared" si="244"/>
        <v>0</v>
      </c>
    </row>
    <row r="1384" spans="1:13" hidden="1">
      <c r="A1384" s="85"/>
      <c r="B1384" s="84"/>
      <c r="C1384" s="84"/>
      <c r="D1384" s="84"/>
      <c r="E1384" s="96"/>
      <c r="F1384" s="86"/>
      <c r="G1384" s="252" t="s">
        <v>11</v>
      </c>
      <c r="H1384" s="252"/>
      <c r="I1384" s="253"/>
      <c r="J1384" s="94"/>
      <c r="K1384" s="93"/>
      <c r="L1384" s="93"/>
      <c r="M1384" s="107">
        <f t="shared" si="244"/>
        <v>0</v>
      </c>
    </row>
    <row r="1385" spans="1:13" hidden="1">
      <c r="A1385" s="85"/>
      <c r="B1385" s="84"/>
      <c r="C1385" s="84"/>
      <c r="D1385" s="84"/>
      <c r="E1385" s="96"/>
      <c r="F1385" s="86"/>
      <c r="G1385" s="252" t="s">
        <v>12</v>
      </c>
      <c r="H1385" s="252"/>
      <c r="I1385" s="253"/>
      <c r="J1385" s="94"/>
      <c r="K1385" s="93"/>
      <c r="L1385" s="93"/>
      <c r="M1385" s="107">
        <f t="shared" si="244"/>
        <v>0</v>
      </c>
    </row>
    <row r="1386" spans="1:13" hidden="1">
      <c r="A1386" s="85"/>
      <c r="B1386" s="84"/>
      <c r="C1386" s="84"/>
      <c r="D1386" s="84"/>
      <c r="E1386" s="96"/>
      <c r="F1386" s="130" t="s">
        <v>68</v>
      </c>
      <c r="G1386" s="130"/>
      <c r="H1386" s="130"/>
      <c r="I1386" s="130"/>
      <c r="J1386" s="131"/>
      <c r="K1386" s="132"/>
      <c r="L1386" s="132"/>
      <c r="M1386" s="131"/>
    </row>
    <row r="1387" spans="1:13" hidden="1">
      <c r="A1387" s="85"/>
      <c r="B1387" s="84"/>
      <c r="C1387" s="84"/>
      <c r="D1387" s="84"/>
      <c r="E1387" s="96"/>
      <c r="F1387" s="86"/>
      <c r="G1387" s="252" t="s">
        <v>23</v>
      </c>
      <c r="H1387" s="252"/>
      <c r="I1387" s="253"/>
      <c r="J1387" s="94"/>
      <c r="K1387" s="93"/>
      <c r="L1387" s="93"/>
      <c r="M1387" s="107">
        <f t="shared" ref="M1387:M1390" si="245">K1387+L1387</f>
        <v>0</v>
      </c>
    </row>
    <row r="1388" spans="1:13" hidden="1">
      <c r="A1388" s="85"/>
      <c r="B1388" s="84"/>
      <c r="C1388" s="84"/>
      <c r="D1388" s="84"/>
      <c r="E1388" s="96"/>
      <c r="F1388" s="86"/>
      <c r="G1388" s="252" t="s">
        <v>24</v>
      </c>
      <c r="H1388" s="252"/>
      <c r="I1388" s="253"/>
      <c r="J1388" s="94"/>
      <c r="K1388" s="93"/>
      <c r="L1388" s="93"/>
      <c r="M1388" s="107">
        <f t="shared" si="245"/>
        <v>0</v>
      </c>
    </row>
    <row r="1389" spans="1:13" hidden="1">
      <c r="A1389" s="85"/>
      <c r="B1389" s="84"/>
      <c r="C1389" s="84"/>
      <c r="D1389" s="84"/>
      <c r="E1389" s="96"/>
      <c r="F1389" s="86"/>
      <c r="G1389" s="252" t="s">
        <v>25</v>
      </c>
      <c r="H1389" s="252"/>
      <c r="I1389" s="253"/>
      <c r="J1389" s="94"/>
      <c r="K1389" s="93"/>
      <c r="L1389" s="93"/>
      <c r="M1389" s="107">
        <f t="shared" si="245"/>
        <v>0</v>
      </c>
    </row>
    <row r="1390" spans="1:13" hidden="1">
      <c r="A1390" s="85"/>
      <c r="B1390" s="84"/>
      <c r="C1390" s="84"/>
      <c r="D1390" s="84"/>
      <c r="E1390" s="96"/>
      <c r="F1390" s="86"/>
      <c r="G1390" s="254" t="s">
        <v>15</v>
      </c>
      <c r="H1390" s="254"/>
      <c r="I1390" s="255"/>
      <c r="J1390" s="94"/>
      <c r="K1390" s="93"/>
      <c r="L1390" s="93"/>
      <c r="M1390" s="107">
        <f t="shared" si="245"/>
        <v>0</v>
      </c>
    </row>
    <row r="1391" spans="1:13" hidden="1">
      <c r="A1391" s="85"/>
      <c r="B1391" s="84"/>
      <c r="C1391" s="84"/>
      <c r="D1391" s="84"/>
      <c r="E1391" s="96"/>
      <c r="F1391" s="279" t="s">
        <v>66</v>
      </c>
      <c r="G1391" s="279"/>
      <c r="H1391" s="279"/>
      <c r="I1391" s="279"/>
      <c r="J1391" s="95">
        <f>SUM(J1381:J1390)</f>
        <v>0</v>
      </c>
      <c r="K1391" s="95">
        <f>SUM(K1381:K1390)</f>
        <v>0</v>
      </c>
      <c r="L1391" s="95">
        <f>SUM(L1381:L1390)</f>
        <v>0</v>
      </c>
      <c r="M1391" s="124">
        <f>SUM(M1381:M1390)</f>
        <v>0</v>
      </c>
    </row>
    <row r="1392" spans="1:13" hidden="1">
      <c r="A1392" s="85"/>
      <c r="B1392" s="84"/>
      <c r="C1392" s="84"/>
      <c r="D1392" s="84"/>
      <c r="E1392" s="96"/>
      <c r="F1392" s="86"/>
      <c r="G1392" s="86"/>
      <c r="H1392" s="86"/>
      <c r="I1392" s="86"/>
      <c r="J1392" s="94"/>
      <c r="K1392" s="93"/>
      <c r="L1392" s="93"/>
      <c r="M1392" s="98"/>
    </row>
    <row r="1393" spans="1:13" ht="16.5" hidden="1" thickTop="1" thickBot="1">
      <c r="A1393" s="88"/>
      <c r="B1393" s="89"/>
      <c r="C1393" s="89"/>
      <c r="D1393" s="89"/>
      <c r="E1393" s="97"/>
      <c r="F1393" s="256" t="s">
        <v>64</v>
      </c>
      <c r="G1393" s="256"/>
      <c r="H1393" s="256"/>
      <c r="I1393" s="256"/>
      <c r="J1393" s="100">
        <f>J1391</f>
        <v>0</v>
      </c>
      <c r="K1393" s="100"/>
      <c r="L1393" s="100">
        <f>L1391</f>
        <v>0</v>
      </c>
      <c r="M1393" s="125">
        <f t="shared" ref="M1393" si="246">M1391</f>
        <v>0</v>
      </c>
    </row>
    <row r="1394" spans="1:13" hidden="1">
      <c r="A1394" s="81"/>
      <c r="B1394" s="82"/>
      <c r="C1394" s="82"/>
      <c r="D1394" s="82"/>
      <c r="E1394" s="83"/>
      <c r="F1394" s="257" t="s">
        <v>77</v>
      </c>
      <c r="G1394" s="258"/>
      <c r="H1394" s="258"/>
      <c r="I1394" s="258"/>
      <c r="J1394" s="99"/>
      <c r="K1394" s="108"/>
      <c r="L1394" s="108"/>
      <c r="M1394" s="123"/>
    </row>
    <row r="1395" spans="1:13" hidden="1">
      <c r="A1395" s="85"/>
      <c r="B1395" s="84"/>
      <c r="C1395" s="84"/>
      <c r="D1395" s="84"/>
      <c r="E1395" s="96"/>
      <c r="F1395" s="130" t="s">
        <v>65</v>
      </c>
      <c r="G1395" s="130"/>
      <c r="H1395" s="130"/>
      <c r="I1395" s="130"/>
      <c r="J1395" s="131"/>
      <c r="K1395" s="132"/>
      <c r="L1395" s="132"/>
      <c r="M1395" s="133"/>
    </row>
    <row r="1396" spans="1:13" hidden="1">
      <c r="A1396" s="85"/>
      <c r="B1396" s="84"/>
      <c r="C1396" s="84"/>
      <c r="D1396" s="84"/>
      <c r="E1396" s="96"/>
      <c r="F1396" s="86"/>
      <c r="G1396" s="86" t="s">
        <v>8</v>
      </c>
      <c r="H1396" s="109"/>
      <c r="I1396" s="86"/>
      <c r="J1396" s="94"/>
      <c r="K1396" s="93"/>
      <c r="L1396" s="93"/>
      <c r="M1396" s="107">
        <f>K1396+L1396</f>
        <v>0</v>
      </c>
    </row>
    <row r="1397" spans="1:13" hidden="1">
      <c r="A1397" s="85"/>
      <c r="B1397" s="84"/>
      <c r="C1397" s="84"/>
      <c r="D1397" s="84"/>
      <c r="E1397" s="96"/>
      <c r="F1397" s="86"/>
      <c r="G1397" s="86" t="s">
        <v>9</v>
      </c>
      <c r="H1397" s="86"/>
      <c r="I1397" s="86"/>
      <c r="J1397" s="94"/>
      <c r="K1397" s="93"/>
      <c r="L1397" s="93"/>
      <c r="M1397" s="107">
        <f t="shared" ref="M1397:M1400" si="247">K1397+L1397</f>
        <v>0</v>
      </c>
    </row>
    <row r="1398" spans="1:13" hidden="1">
      <c r="A1398" s="85"/>
      <c r="B1398" s="84"/>
      <c r="C1398" s="84"/>
      <c r="D1398" s="84"/>
      <c r="E1398" s="96"/>
      <c r="F1398" s="86"/>
      <c r="G1398" s="86" t="s">
        <v>10</v>
      </c>
      <c r="H1398" s="86"/>
      <c r="I1398" s="86"/>
      <c r="J1398" s="94"/>
      <c r="K1398" s="93"/>
      <c r="L1398" s="93"/>
      <c r="M1398" s="107">
        <f t="shared" si="247"/>
        <v>0</v>
      </c>
    </row>
    <row r="1399" spans="1:13" hidden="1">
      <c r="A1399" s="85"/>
      <c r="B1399" s="84"/>
      <c r="C1399" s="84"/>
      <c r="D1399" s="84"/>
      <c r="E1399" s="96"/>
      <c r="F1399" s="86"/>
      <c r="G1399" s="252" t="s">
        <v>11</v>
      </c>
      <c r="H1399" s="252"/>
      <c r="I1399" s="253"/>
      <c r="J1399" s="94"/>
      <c r="K1399" s="93"/>
      <c r="L1399" s="93"/>
      <c r="M1399" s="107">
        <f t="shared" si="247"/>
        <v>0</v>
      </c>
    </row>
    <row r="1400" spans="1:13" hidden="1">
      <c r="A1400" s="85"/>
      <c r="B1400" s="84"/>
      <c r="C1400" s="84"/>
      <c r="D1400" s="84"/>
      <c r="E1400" s="96"/>
      <c r="F1400" s="86"/>
      <c r="G1400" s="252" t="s">
        <v>12</v>
      </c>
      <c r="H1400" s="252"/>
      <c r="I1400" s="253"/>
      <c r="J1400" s="94"/>
      <c r="K1400" s="93"/>
      <c r="L1400" s="93"/>
      <c r="M1400" s="107">
        <f t="shared" si="247"/>
        <v>0</v>
      </c>
    </row>
    <row r="1401" spans="1:13" hidden="1">
      <c r="A1401" s="85"/>
      <c r="B1401" s="84"/>
      <c r="C1401" s="84"/>
      <c r="D1401" s="84"/>
      <c r="E1401" s="96"/>
      <c r="F1401" s="130" t="s">
        <v>68</v>
      </c>
      <c r="G1401" s="130"/>
      <c r="H1401" s="130"/>
      <c r="I1401" s="130"/>
      <c r="J1401" s="131"/>
      <c r="K1401" s="132"/>
      <c r="L1401" s="132"/>
      <c r="M1401" s="131"/>
    </row>
    <row r="1402" spans="1:13" hidden="1">
      <c r="A1402" s="85"/>
      <c r="B1402" s="84"/>
      <c r="C1402" s="84"/>
      <c r="D1402" s="84"/>
      <c r="E1402" s="96"/>
      <c r="F1402" s="86"/>
      <c r="G1402" s="252" t="s">
        <v>23</v>
      </c>
      <c r="H1402" s="252"/>
      <c r="I1402" s="253"/>
      <c r="J1402" s="94"/>
      <c r="K1402" s="93"/>
      <c r="L1402" s="93"/>
      <c r="M1402" s="107">
        <f t="shared" ref="M1402:M1405" si="248">K1402+L1402</f>
        <v>0</v>
      </c>
    </row>
    <row r="1403" spans="1:13" hidden="1">
      <c r="A1403" s="85"/>
      <c r="B1403" s="84"/>
      <c r="C1403" s="84"/>
      <c r="D1403" s="84"/>
      <c r="E1403" s="96"/>
      <c r="F1403" s="86"/>
      <c r="G1403" s="252" t="s">
        <v>24</v>
      </c>
      <c r="H1403" s="252"/>
      <c r="I1403" s="253"/>
      <c r="J1403" s="94"/>
      <c r="K1403" s="93"/>
      <c r="L1403" s="93"/>
      <c r="M1403" s="107">
        <f t="shared" si="248"/>
        <v>0</v>
      </c>
    </row>
    <row r="1404" spans="1:13" hidden="1">
      <c r="A1404" s="85"/>
      <c r="B1404" s="84"/>
      <c r="C1404" s="84"/>
      <c r="D1404" s="84"/>
      <c r="E1404" s="96"/>
      <c r="F1404" s="86"/>
      <c r="G1404" s="252" t="s">
        <v>25</v>
      </c>
      <c r="H1404" s="252"/>
      <c r="I1404" s="253"/>
      <c r="J1404" s="94"/>
      <c r="K1404" s="93"/>
      <c r="L1404" s="93"/>
      <c r="M1404" s="107">
        <f t="shared" si="248"/>
        <v>0</v>
      </c>
    </row>
    <row r="1405" spans="1:13" hidden="1">
      <c r="A1405" s="85"/>
      <c r="B1405" s="84"/>
      <c r="C1405" s="84"/>
      <c r="D1405" s="84"/>
      <c r="E1405" s="96"/>
      <c r="F1405" s="86"/>
      <c r="G1405" s="254" t="s">
        <v>15</v>
      </c>
      <c r="H1405" s="254"/>
      <c r="I1405" s="255"/>
      <c r="J1405" s="94"/>
      <c r="K1405" s="93"/>
      <c r="L1405" s="93"/>
      <c r="M1405" s="107">
        <f t="shared" si="248"/>
        <v>0</v>
      </c>
    </row>
    <row r="1406" spans="1:13" hidden="1">
      <c r="A1406" s="85"/>
      <c r="B1406" s="84"/>
      <c r="C1406" s="84"/>
      <c r="D1406" s="84"/>
      <c r="E1406" s="96"/>
      <c r="F1406" s="279" t="s">
        <v>66</v>
      </c>
      <c r="G1406" s="279"/>
      <c r="H1406" s="279"/>
      <c r="I1406" s="279"/>
      <c r="J1406" s="95">
        <f>SUM(J1396:J1405)</f>
        <v>0</v>
      </c>
      <c r="K1406" s="95">
        <f>SUM(K1396:K1405)</f>
        <v>0</v>
      </c>
      <c r="L1406" s="95">
        <f>SUM(L1396:L1405)</f>
        <v>0</v>
      </c>
      <c r="M1406" s="124">
        <f>SUM(M1396:M1405)</f>
        <v>0</v>
      </c>
    </row>
    <row r="1407" spans="1:13" hidden="1">
      <c r="A1407" s="85"/>
      <c r="B1407" s="84"/>
      <c r="C1407" s="84"/>
      <c r="D1407" s="84"/>
      <c r="E1407" s="96"/>
      <c r="F1407" s="86"/>
      <c r="G1407" s="86"/>
      <c r="H1407" s="86"/>
      <c r="I1407" s="86"/>
      <c r="J1407" s="94"/>
      <c r="K1407" s="93"/>
      <c r="L1407" s="93"/>
      <c r="M1407" s="98"/>
    </row>
    <row r="1408" spans="1:13" ht="16.5" hidden="1" thickTop="1" thickBot="1">
      <c r="A1408" s="88"/>
      <c r="B1408" s="89"/>
      <c r="C1408" s="89"/>
      <c r="D1408" s="89"/>
      <c r="E1408" s="97"/>
      <c r="F1408" s="256" t="s">
        <v>64</v>
      </c>
      <c r="G1408" s="256"/>
      <c r="H1408" s="256"/>
      <c r="I1408" s="256"/>
      <c r="J1408" s="100">
        <f>J1406</f>
        <v>0</v>
      </c>
      <c r="K1408" s="100"/>
      <c r="L1408" s="100">
        <f>L1406</f>
        <v>0</v>
      </c>
      <c r="M1408" s="125">
        <f t="shared" ref="M1408" si="249">M1406</f>
        <v>0</v>
      </c>
    </row>
    <row r="1409" spans="1:13" hidden="1">
      <c r="A1409" s="81"/>
      <c r="B1409" s="82"/>
      <c r="C1409" s="82"/>
      <c r="D1409" s="82"/>
      <c r="E1409" s="83"/>
      <c r="F1409" s="257" t="s">
        <v>77</v>
      </c>
      <c r="G1409" s="258"/>
      <c r="H1409" s="258"/>
      <c r="I1409" s="258"/>
      <c r="J1409" s="99"/>
      <c r="K1409" s="108"/>
      <c r="L1409" s="108"/>
      <c r="M1409" s="123"/>
    </row>
    <row r="1410" spans="1:13" hidden="1">
      <c r="A1410" s="85"/>
      <c r="B1410" s="84"/>
      <c r="C1410" s="84"/>
      <c r="D1410" s="84"/>
      <c r="E1410" s="96"/>
      <c r="F1410" s="130" t="s">
        <v>65</v>
      </c>
      <c r="G1410" s="130"/>
      <c r="H1410" s="130"/>
      <c r="I1410" s="130"/>
      <c r="J1410" s="131"/>
      <c r="K1410" s="132"/>
      <c r="L1410" s="132"/>
      <c r="M1410" s="133"/>
    </row>
    <row r="1411" spans="1:13" hidden="1">
      <c r="A1411" s="85"/>
      <c r="B1411" s="84"/>
      <c r="C1411" s="84"/>
      <c r="D1411" s="84"/>
      <c r="E1411" s="96"/>
      <c r="F1411" s="86"/>
      <c r="G1411" s="86" t="s">
        <v>8</v>
      </c>
      <c r="H1411" s="109"/>
      <c r="I1411" s="86"/>
      <c r="J1411" s="94"/>
      <c r="K1411" s="93"/>
      <c r="L1411" s="93"/>
      <c r="M1411" s="107">
        <f>K1411+L1411</f>
        <v>0</v>
      </c>
    </row>
    <row r="1412" spans="1:13" hidden="1">
      <c r="A1412" s="85"/>
      <c r="B1412" s="84"/>
      <c r="C1412" s="84"/>
      <c r="D1412" s="84"/>
      <c r="E1412" s="96"/>
      <c r="F1412" s="86"/>
      <c r="G1412" s="86" t="s">
        <v>9</v>
      </c>
      <c r="H1412" s="86"/>
      <c r="I1412" s="86"/>
      <c r="J1412" s="94"/>
      <c r="K1412" s="93"/>
      <c r="L1412" s="93"/>
      <c r="M1412" s="107">
        <f t="shared" ref="M1412:M1415" si="250">K1412+L1412</f>
        <v>0</v>
      </c>
    </row>
    <row r="1413" spans="1:13" hidden="1">
      <c r="A1413" s="85"/>
      <c r="B1413" s="84"/>
      <c r="C1413" s="84"/>
      <c r="D1413" s="84"/>
      <c r="E1413" s="96"/>
      <c r="F1413" s="86"/>
      <c r="G1413" s="86" t="s">
        <v>10</v>
      </c>
      <c r="H1413" s="86"/>
      <c r="I1413" s="86"/>
      <c r="J1413" s="94"/>
      <c r="K1413" s="93"/>
      <c r="L1413" s="93"/>
      <c r="M1413" s="107">
        <f t="shared" si="250"/>
        <v>0</v>
      </c>
    </row>
    <row r="1414" spans="1:13" hidden="1">
      <c r="A1414" s="85"/>
      <c r="B1414" s="84"/>
      <c r="C1414" s="84"/>
      <c r="D1414" s="84"/>
      <c r="E1414" s="96"/>
      <c r="F1414" s="86"/>
      <c r="G1414" s="252" t="s">
        <v>11</v>
      </c>
      <c r="H1414" s="252"/>
      <c r="I1414" s="253"/>
      <c r="J1414" s="94"/>
      <c r="K1414" s="93"/>
      <c r="L1414" s="93"/>
      <c r="M1414" s="107">
        <f t="shared" si="250"/>
        <v>0</v>
      </c>
    </row>
    <row r="1415" spans="1:13" hidden="1">
      <c r="A1415" s="85"/>
      <c r="B1415" s="84"/>
      <c r="C1415" s="84"/>
      <c r="D1415" s="84"/>
      <c r="E1415" s="96"/>
      <c r="F1415" s="86"/>
      <c r="G1415" s="252" t="s">
        <v>12</v>
      </c>
      <c r="H1415" s="252"/>
      <c r="I1415" s="253"/>
      <c r="J1415" s="94"/>
      <c r="K1415" s="93"/>
      <c r="L1415" s="93"/>
      <c r="M1415" s="107">
        <f t="shared" si="250"/>
        <v>0</v>
      </c>
    </row>
    <row r="1416" spans="1:13" hidden="1">
      <c r="A1416" s="85"/>
      <c r="B1416" s="84"/>
      <c r="C1416" s="84"/>
      <c r="D1416" s="84"/>
      <c r="E1416" s="96"/>
      <c r="F1416" s="130" t="s">
        <v>68</v>
      </c>
      <c r="G1416" s="130"/>
      <c r="H1416" s="130"/>
      <c r="I1416" s="130"/>
      <c r="J1416" s="131"/>
      <c r="K1416" s="132"/>
      <c r="L1416" s="132"/>
      <c r="M1416" s="131"/>
    </row>
    <row r="1417" spans="1:13" hidden="1">
      <c r="A1417" s="85"/>
      <c r="B1417" s="84"/>
      <c r="C1417" s="84"/>
      <c r="D1417" s="84"/>
      <c r="E1417" s="96"/>
      <c r="F1417" s="86"/>
      <c r="G1417" s="252" t="s">
        <v>23</v>
      </c>
      <c r="H1417" s="252"/>
      <c r="I1417" s="253"/>
      <c r="J1417" s="94"/>
      <c r="K1417" s="93"/>
      <c r="L1417" s="93"/>
      <c r="M1417" s="107">
        <f t="shared" ref="M1417:M1420" si="251">K1417+L1417</f>
        <v>0</v>
      </c>
    </row>
    <row r="1418" spans="1:13" hidden="1">
      <c r="A1418" s="85"/>
      <c r="B1418" s="84"/>
      <c r="C1418" s="84"/>
      <c r="D1418" s="84"/>
      <c r="E1418" s="96"/>
      <c r="F1418" s="86"/>
      <c r="G1418" s="252" t="s">
        <v>24</v>
      </c>
      <c r="H1418" s="252"/>
      <c r="I1418" s="253"/>
      <c r="J1418" s="94"/>
      <c r="K1418" s="93"/>
      <c r="L1418" s="93"/>
      <c r="M1418" s="107">
        <f t="shared" si="251"/>
        <v>0</v>
      </c>
    </row>
    <row r="1419" spans="1:13" hidden="1">
      <c r="A1419" s="85"/>
      <c r="B1419" s="84"/>
      <c r="C1419" s="84"/>
      <c r="D1419" s="84"/>
      <c r="E1419" s="96"/>
      <c r="F1419" s="86"/>
      <c r="G1419" s="252" t="s">
        <v>25</v>
      </c>
      <c r="H1419" s="252"/>
      <c r="I1419" s="253"/>
      <c r="J1419" s="94"/>
      <c r="K1419" s="93"/>
      <c r="L1419" s="93"/>
      <c r="M1419" s="107">
        <f t="shared" si="251"/>
        <v>0</v>
      </c>
    </row>
    <row r="1420" spans="1:13" hidden="1">
      <c r="A1420" s="85"/>
      <c r="B1420" s="84"/>
      <c r="C1420" s="84"/>
      <c r="D1420" s="84"/>
      <c r="E1420" s="96"/>
      <c r="F1420" s="86"/>
      <c r="G1420" s="254" t="s">
        <v>15</v>
      </c>
      <c r="H1420" s="254"/>
      <c r="I1420" s="255"/>
      <c r="J1420" s="94"/>
      <c r="K1420" s="93"/>
      <c r="L1420" s="93"/>
      <c r="M1420" s="107">
        <f t="shared" si="251"/>
        <v>0</v>
      </c>
    </row>
    <row r="1421" spans="1:13" hidden="1">
      <c r="A1421" s="85"/>
      <c r="B1421" s="84"/>
      <c r="C1421" s="84"/>
      <c r="D1421" s="84"/>
      <c r="E1421" s="96"/>
      <c r="F1421" s="279" t="s">
        <v>66</v>
      </c>
      <c r="G1421" s="279"/>
      <c r="H1421" s="279"/>
      <c r="I1421" s="279"/>
      <c r="J1421" s="95">
        <f>SUM(J1411:J1420)</f>
        <v>0</v>
      </c>
      <c r="K1421" s="95">
        <f>SUM(K1411:K1420)</f>
        <v>0</v>
      </c>
      <c r="L1421" s="95">
        <f>SUM(L1411:L1420)</f>
        <v>0</v>
      </c>
      <c r="M1421" s="124">
        <f>SUM(M1411:M1420)</f>
        <v>0</v>
      </c>
    </row>
    <row r="1422" spans="1:13" hidden="1">
      <c r="A1422" s="85"/>
      <c r="B1422" s="84"/>
      <c r="C1422" s="84"/>
      <c r="D1422" s="84"/>
      <c r="E1422" s="96"/>
      <c r="F1422" s="86"/>
      <c r="G1422" s="86"/>
      <c r="H1422" s="86"/>
      <c r="I1422" s="86"/>
      <c r="J1422" s="94"/>
      <c r="K1422" s="93"/>
      <c r="L1422" s="93"/>
      <c r="M1422" s="98"/>
    </row>
    <row r="1423" spans="1:13" ht="16.5" hidden="1" thickTop="1" thickBot="1">
      <c r="A1423" s="88"/>
      <c r="B1423" s="89"/>
      <c r="C1423" s="89"/>
      <c r="D1423" s="89"/>
      <c r="E1423" s="97"/>
      <c r="F1423" s="256" t="s">
        <v>64</v>
      </c>
      <c r="G1423" s="256"/>
      <c r="H1423" s="256"/>
      <c r="I1423" s="256"/>
      <c r="J1423" s="100">
        <f>J1421</f>
        <v>0</v>
      </c>
      <c r="K1423" s="100"/>
      <c r="L1423" s="100">
        <f>L1421</f>
        <v>0</v>
      </c>
      <c r="M1423" s="125">
        <f t="shared" ref="M1423" si="252">M1421</f>
        <v>0</v>
      </c>
    </row>
    <row r="1424" spans="1:13" hidden="1">
      <c r="A1424" s="81"/>
      <c r="B1424" s="82"/>
      <c r="C1424" s="82"/>
      <c r="D1424" s="82"/>
      <c r="E1424" s="83"/>
      <c r="F1424" s="257" t="s">
        <v>77</v>
      </c>
      <c r="G1424" s="258"/>
      <c r="H1424" s="258"/>
      <c r="I1424" s="258"/>
      <c r="J1424" s="99"/>
      <c r="K1424" s="108"/>
      <c r="L1424" s="108"/>
      <c r="M1424" s="123"/>
    </row>
    <row r="1425" spans="1:13" hidden="1">
      <c r="A1425" s="85"/>
      <c r="B1425" s="84"/>
      <c r="C1425" s="84"/>
      <c r="D1425" s="84"/>
      <c r="E1425" s="96"/>
      <c r="F1425" s="130" t="s">
        <v>65</v>
      </c>
      <c r="G1425" s="130"/>
      <c r="H1425" s="130"/>
      <c r="I1425" s="130"/>
      <c r="J1425" s="131"/>
      <c r="K1425" s="132"/>
      <c r="L1425" s="132"/>
      <c r="M1425" s="133"/>
    </row>
    <row r="1426" spans="1:13" hidden="1">
      <c r="A1426" s="85"/>
      <c r="B1426" s="84"/>
      <c r="C1426" s="84"/>
      <c r="D1426" s="84"/>
      <c r="E1426" s="96"/>
      <c r="F1426" s="86"/>
      <c r="G1426" s="86" t="s">
        <v>8</v>
      </c>
      <c r="H1426" s="109"/>
      <c r="I1426" s="86"/>
      <c r="J1426" s="94"/>
      <c r="K1426" s="93"/>
      <c r="L1426" s="93"/>
      <c r="M1426" s="107">
        <f>K1426+L1426</f>
        <v>0</v>
      </c>
    </row>
    <row r="1427" spans="1:13" hidden="1">
      <c r="A1427" s="85"/>
      <c r="B1427" s="84"/>
      <c r="C1427" s="84"/>
      <c r="D1427" s="84"/>
      <c r="E1427" s="96"/>
      <c r="F1427" s="86"/>
      <c r="G1427" s="86" t="s">
        <v>9</v>
      </c>
      <c r="H1427" s="86"/>
      <c r="I1427" s="86"/>
      <c r="J1427" s="94"/>
      <c r="K1427" s="93"/>
      <c r="L1427" s="93"/>
      <c r="M1427" s="107">
        <f t="shared" ref="M1427:M1430" si="253">K1427+L1427</f>
        <v>0</v>
      </c>
    </row>
    <row r="1428" spans="1:13" hidden="1">
      <c r="A1428" s="85"/>
      <c r="B1428" s="84"/>
      <c r="C1428" s="84"/>
      <c r="D1428" s="84"/>
      <c r="E1428" s="96"/>
      <c r="F1428" s="86"/>
      <c r="G1428" s="86" t="s">
        <v>10</v>
      </c>
      <c r="H1428" s="86"/>
      <c r="I1428" s="86"/>
      <c r="J1428" s="94"/>
      <c r="K1428" s="93"/>
      <c r="L1428" s="93"/>
      <c r="M1428" s="107">
        <f t="shared" si="253"/>
        <v>0</v>
      </c>
    </row>
    <row r="1429" spans="1:13" hidden="1">
      <c r="A1429" s="85"/>
      <c r="B1429" s="84"/>
      <c r="C1429" s="84"/>
      <c r="D1429" s="84"/>
      <c r="E1429" s="96"/>
      <c r="F1429" s="86"/>
      <c r="G1429" s="252" t="s">
        <v>11</v>
      </c>
      <c r="H1429" s="252"/>
      <c r="I1429" s="253"/>
      <c r="J1429" s="94"/>
      <c r="K1429" s="93"/>
      <c r="L1429" s="93"/>
      <c r="M1429" s="107">
        <f t="shared" si="253"/>
        <v>0</v>
      </c>
    </row>
    <row r="1430" spans="1:13" hidden="1">
      <c r="A1430" s="85"/>
      <c r="B1430" s="84"/>
      <c r="C1430" s="84"/>
      <c r="D1430" s="84"/>
      <c r="E1430" s="96"/>
      <c r="F1430" s="86"/>
      <c r="G1430" s="252" t="s">
        <v>12</v>
      </c>
      <c r="H1430" s="252"/>
      <c r="I1430" s="253"/>
      <c r="J1430" s="94"/>
      <c r="K1430" s="93"/>
      <c r="L1430" s="93"/>
      <c r="M1430" s="107">
        <f t="shared" si="253"/>
        <v>0</v>
      </c>
    </row>
    <row r="1431" spans="1:13" hidden="1">
      <c r="A1431" s="85"/>
      <c r="B1431" s="84"/>
      <c r="C1431" s="84"/>
      <c r="D1431" s="84"/>
      <c r="E1431" s="96"/>
      <c r="F1431" s="130" t="s">
        <v>68</v>
      </c>
      <c r="G1431" s="130"/>
      <c r="H1431" s="130"/>
      <c r="I1431" s="130"/>
      <c r="J1431" s="131"/>
      <c r="K1431" s="132"/>
      <c r="L1431" s="132"/>
      <c r="M1431" s="131"/>
    </row>
    <row r="1432" spans="1:13" hidden="1">
      <c r="A1432" s="85"/>
      <c r="B1432" s="84"/>
      <c r="C1432" s="84"/>
      <c r="D1432" s="84"/>
      <c r="E1432" s="96"/>
      <c r="F1432" s="86"/>
      <c r="G1432" s="252" t="s">
        <v>23</v>
      </c>
      <c r="H1432" s="252"/>
      <c r="I1432" s="253"/>
      <c r="J1432" s="94"/>
      <c r="K1432" s="93"/>
      <c r="L1432" s="93"/>
      <c r="M1432" s="107">
        <f t="shared" ref="M1432:M1435" si="254">K1432+L1432</f>
        <v>0</v>
      </c>
    </row>
    <row r="1433" spans="1:13" hidden="1">
      <c r="A1433" s="85"/>
      <c r="B1433" s="84"/>
      <c r="C1433" s="84"/>
      <c r="D1433" s="84"/>
      <c r="E1433" s="96"/>
      <c r="F1433" s="86"/>
      <c r="G1433" s="252" t="s">
        <v>24</v>
      </c>
      <c r="H1433" s="252"/>
      <c r="I1433" s="253"/>
      <c r="J1433" s="94"/>
      <c r="K1433" s="93"/>
      <c r="L1433" s="93"/>
      <c r="M1433" s="107">
        <f t="shared" si="254"/>
        <v>0</v>
      </c>
    </row>
    <row r="1434" spans="1:13" hidden="1">
      <c r="A1434" s="85"/>
      <c r="B1434" s="84"/>
      <c r="C1434" s="84"/>
      <c r="D1434" s="84"/>
      <c r="E1434" s="96"/>
      <c r="F1434" s="86"/>
      <c r="G1434" s="252" t="s">
        <v>25</v>
      </c>
      <c r="H1434" s="252"/>
      <c r="I1434" s="253"/>
      <c r="J1434" s="94"/>
      <c r="K1434" s="93"/>
      <c r="L1434" s="93"/>
      <c r="M1434" s="107">
        <f t="shared" si="254"/>
        <v>0</v>
      </c>
    </row>
    <row r="1435" spans="1:13" hidden="1">
      <c r="A1435" s="85"/>
      <c r="B1435" s="84"/>
      <c r="C1435" s="84"/>
      <c r="D1435" s="84"/>
      <c r="E1435" s="96"/>
      <c r="F1435" s="86"/>
      <c r="G1435" s="254" t="s">
        <v>15</v>
      </c>
      <c r="H1435" s="254"/>
      <c r="I1435" s="255"/>
      <c r="J1435" s="94"/>
      <c r="K1435" s="93"/>
      <c r="L1435" s="93"/>
      <c r="M1435" s="107">
        <f t="shared" si="254"/>
        <v>0</v>
      </c>
    </row>
    <row r="1436" spans="1:13" hidden="1">
      <c r="A1436" s="85"/>
      <c r="B1436" s="84"/>
      <c r="C1436" s="84"/>
      <c r="D1436" s="84"/>
      <c r="E1436" s="96"/>
      <c r="F1436" s="279" t="s">
        <v>66</v>
      </c>
      <c r="G1436" s="279"/>
      <c r="H1436" s="279"/>
      <c r="I1436" s="279"/>
      <c r="J1436" s="95">
        <f>SUM(J1426:J1435)</f>
        <v>0</v>
      </c>
      <c r="K1436" s="95">
        <f>SUM(K1426:K1435)</f>
        <v>0</v>
      </c>
      <c r="L1436" s="95">
        <f>SUM(L1426:L1435)</f>
        <v>0</v>
      </c>
      <c r="M1436" s="124">
        <f>SUM(M1426:M1435)</f>
        <v>0</v>
      </c>
    </row>
    <row r="1437" spans="1:13" hidden="1">
      <c r="A1437" s="85"/>
      <c r="B1437" s="84"/>
      <c r="C1437" s="84"/>
      <c r="D1437" s="84"/>
      <c r="E1437" s="96"/>
      <c r="F1437" s="86"/>
      <c r="G1437" s="86"/>
      <c r="H1437" s="86"/>
      <c r="I1437" s="86"/>
      <c r="J1437" s="94"/>
      <c r="K1437" s="93"/>
      <c r="L1437" s="93"/>
      <c r="M1437" s="98"/>
    </row>
    <row r="1438" spans="1:13" ht="16.5" hidden="1" thickTop="1" thickBot="1">
      <c r="A1438" s="88"/>
      <c r="B1438" s="89"/>
      <c r="C1438" s="89"/>
      <c r="D1438" s="89"/>
      <c r="E1438" s="97"/>
      <c r="F1438" s="256" t="s">
        <v>64</v>
      </c>
      <c r="G1438" s="256"/>
      <c r="H1438" s="256"/>
      <c r="I1438" s="256"/>
      <c r="J1438" s="100">
        <f>J1436</f>
        <v>0</v>
      </c>
      <c r="K1438" s="100"/>
      <c r="L1438" s="100">
        <f>L1436</f>
        <v>0</v>
      </c>
      <c r="M1438" s="125">
        <f t="shared" ref="M1438" si="255">M1436</f>
        <v>0</v>
      </c>
    </row>
    <row r="1439" spans="1:13" hidden="1">
      <c r="A1439" s="81"/>
      <c r="B1439" s="82"/>
      <c r="C1439" s="82"/>
      <c r="D1439" s="82"/>
      <c r="E1439" s="83"/>
      <c r="F1439" s="257" t="s">
        <v>77</v>
      </c>
      <c r="G1439" s="258"/>
      <c r="H1439" s="258"/>
      <c r="I1439" s="258"/>
      <c r="J1439" s="99"/>
      <c r="K1439" s="108"/>
      <c r="L1439" s="108"/>
      <c r="M1439" s="123"/>
    </row>
    <row r="1440" spans="1:13" hidden="1">
      <c r="A1440" s="85"/>
      <c r="B1440" s="84"/>
      <c r="C1440" s="84"/>
      <c r="D1440" s="84"/>
      <c r="E1440" s="96"/>
      <c r="F1440" s="130" t="s">
        <v>65</v>
      </c>
      <c r="G1440" s="130"/>
      <c r="H1440" s="130"/>
      <c r="I1440" s="130"/>
      <c r="J1440" s="131"/>
      <c r="K1440" s="132"/>
      <c r="L1440" s="132"/>
      <c r="M1440" s="133"/>
    </row>
    <row r="1441" spans="1:13" hidden="1">
      <c r="A1441" s="85"/>
      <c r="B1441" s="84"/>
      <c r="C1441" s="84"/>
      <c r="D1441" s="84"/>
      <c r="E1441" s="96"/>
      <c r="F1441" s="86"/>
      <c r="G1441" s="86" t="s">
        <v>8</v>
      </c>
      <c r="H1441" s="109"/>
      <c r="I1441" s="86"/>
      <c r="J1441" s="94"/>
      <c r="K1441" s="93"/>
      <c r="L1441" s="93"/>
      <c r="M1441" s="107">
        <f>K1441+L1441</f>
        <v>0</v>
      </c>
    </row>
    <row r="1442" spans="1:13" hidden="1">
      <c r="A1442" s="85"/>
      <c r="B1442" s="84"/>
      <c r="C1442" s="84"/>
      <c r="D1442" s="84"/>
      <c r="E1442" s="96"/>
      <c r="F1442" s="86"/>
      <c r="G1442" s="86" t="s">
        <v>9</v>
      </c>
      <c r="H1442" s="86"/>
      <c r="I1442" s="86"/>
      <c r="J1442" s="94"/>
      <c r="K1442" s="93"/>
      <c r="L1442" s="93"/>
      <c r="M1442" s="107">
        <f t="shared" ref="M1442:M1445" si="256">K1442+L1442</f>
        <v>0</v>
      </c>
    </row>
    <row r="1443" spans="1:13" hidden="1">
      <c r="A1443" s="85"/>
      <c r="B1443" s="84"/>
      <c r="C1443" s="84"/>
      <c r="D1443" s="84"/>
      <c r="E1443" s="96"/>
      <c r="F1443" s="86"/>
      <c r="G1443" s="86" t="s">
        <v>10</v>
      </c>
      <c r="H1443" s="86"/>
      <c r="I1443" s="86"/>
      <c r="J1443" s="94"/>
      <c r="K1443" s="93"/>
      <c r="L1443" s="93"/>
      <c r="M1443" s="107">
        <f t="shared" si="256"/>
        <v>0</v>
      </c>
    </row>
    <row r="1444" spans="1:13" hidden="1">
      <c r="A1444" s="85"/>
      <c r="B1444" s="84"/>
      <c r="C1444" s="84"/>
      <c r="D1444" s="84"/>
      <c r="E1444" s="96"/>
      <c r="F1444" s="86"/>
      <c r="G1444" s="252" t="s">
        <v>11</v>
      </c>
      <c r="H1444" s="252"/>
      <c r="I1444" s="253"/>
      <c r="J1444" s="94"/>
      <c r="K1444" s="93"/>
      <c r="L1444" s="93"/>
      <c r="M1444" s="107">
        <f t="shared" si="256"/>
        <v>0</v>
      </c>
    </row>
    <row r="1445" spans="1:13" hidden="1">
      <c r="A1445" s="85"/>
      <c r="B1445" s="84"/>
      <c r="C1445" s="84"/>
      <c r="D1445" s="84"/>
      <c r="E1445" s="96"/>
      <c r="F1445" s="86"/>
      <c r="G1445" s="252" t="s">
        <v>12</v>
      </c>
      <c r="H1445" s="252"/>
      <c r="I1445" s="253"/>
      <c r="J1445" s="94"/>
      <c r="K1445" s="93"/>
      <c r="L1445" s="93"/>
      <c r="M1445" s="107">
        <f t="shared" si="256"/>
        <v>0</v>
      </c>
    </row>
    <row r="1446" spans="1:13" hidden="1">
      <c r="A1446" s="85"/>
      <c r="B1446" s="84"/>
      <c r="C1446" s="84"/>
      <c r="D1446" s="84"/>
      <c r="E1446" s="96"/>
      <c r="F1446" s="130" t="s">
        <v>68</v>
      </c>
      <c r="G1446" s="130"/>
      <c r="H1446" s="130"/>
      <c r="I1446" s="130"/>
      <c r="J1446" s="131"/>
      <c r="K1446" s="132"/>
      <c r="L1446" s="132"/>
      <c r="M1446" s="131"/>
    </row>
    <row r="1447" spans="1:13" hidden="1">
      <c r="A1447" s="85"/>
      <c r="B1447" s="84"/>
      <c r="C1447" s="84"/>
      <c r="D1447" s="84"/>
      <c r="E1447" s="96"/>
      <c r="F1447" s="86"/>
      <c r="G1447" s="252" t="s">
        <v>23</v>
      </c>
      <c r="H1447" s="252"/>
      <c r="I1447" s="253"/>
      <c r="J1447" s="94"/>
      <c r="K1447" s="93"/>
      <c r="L1447" s="93"/>
      <c r="M1447" s="107">
        <f t="shared" ref="M1447:M1450" si="257">K1447+L1447</f>
        <v>0</v>
      </c>
    </row>
    <row r="1448" spans="1:13" hidden="1">
      <c r="A1448" s="85"/>
      <c r="B1448" s="84"/>
      <c r="C1448" s="84"/>
      <c r="D1448" s="84"/>
      <c r="E1448" s="96"/>
      <c r="F1448" s="86"/>
      <c r="G1448" s="252" t="s">
        <v>24</v>
      </c>
      <c r="H1448" s="252"/>
      <c r="I1448" s="253"/>
      <c r="J1448" s="94"/>
      <c r="K1448" s="93"/>
      <c r="L1448" s="93"/>
      <c r="M1448" s="107">
        <f t="shared" si="257"/>
        <v>0</v>
      </c>
    </row>
    <row r="1449" spans="1:13" hidden="1">
      <c r="A1449" s="85"/>
      <c r="B1449" s="84"/>
      <c r="C1449" s="84"/>
      <c r="D1449" s="84"/>
      <c r="E1449" s="96"/>
      <c r="F1449" s="86"/>
      <c r="G1449" s="252" t="s">
        <v>25</v>
      </c>
      <c r="H1449" s="252"/>
      <c r="I1449" s="253"/>
      <c r="J1449" s="94"/>
      <c r="K1449" s="93"/>
      <c r="L1449" s="93"/>
      <c r="M1449" s="107">
        <f t="shared" si="257"/>
        <v>0</v>
      </c>
    </row>
    <row r="1450" spans="1:13" hidden="1">
      <c r="A1450" s="85"/>
      <c r="B1450" s="84"/>
      <c r="C1450" s="84"/>
      <c r="D1450" s="84"/>
      <c r="E1450" s="96"/>
      <c r="F1450" s="86"/>
      <c r="G1450" s="254" t="s">
        <v>15</v>
      </c>
      <c r="H1450" s="254"/>
      <c r="I1450" s="255"/>
      <c r="J1450" s="94"/>
      <c r="K1450" s="93"/>
      <c r="L1450" s="93"/>
      <c r="M1450" s="107">
        <f t="shared" si="257"/>
        <v>0</v>
      </c>
    </row>
    <row r="1451" spans="1:13" hidden="1">
      <c r="A1451" s="85"/>
      <c r="B1451" s="84"/>
      <c r="C1451" s="84"/>
      <c r="D1451" s="84"/>
      <c r="E1451" s="96"/>
      <c r="F1451" s="279" t="s">
        <v>66</v>
      </c>
      <c r="G1451" s="279"/>
      <c r="H1451" s="279"/>
      <c r="I1451" s="279"/>
      <c r="J1451" s="95">
        <f>SUM(J1441:J1450)</f>
        <v>0</v>
      </c>
      <c r="K1451" s="95">
        <f>SUM(K1441:K1450)</f>
        <v>0</v>
      </c>
      <c r="L1451" s="95">
        <f>SUM(L1441:L1450)</f>
        <v>0</v>
      </c>
      <c r="M1451" s="124">
        <f>SUM(M1441:M1450)</f>
        <v>0</v>
      </c>
    </row>
    <row r="1452" spans="1:13" hidden="1">
      <c r="A1452" s="85"/>
      <c r="B1452" s="84"/>
      <c r="C1452" s="84"/>
      <c r="D1452" s="84"/>
      <c r="E1452" s="96"/>
      <c r="F1452" s="86"/>
      <c r="G1452" s="86"/>
      <c r="H1452" s="86"/>
      <c r="I1452" s="86"/>
      <c r="J1452" s="94"/>
      <c r="K1452" s="93"/>
      <c r="L1452" s="93"/>
      <c r="M1452" s="98"/>
    </row>
    <row r="1453" spans="1:13" ht="16.5" hidden="1" thickTop="1" thickBot="1">
      <c r="A1453" s="88"/>
      <c r="B1453" s="89"/>
      <c r="C1453" s="89"/>
      <c r="D1453" s="89"/>
      <c r="E1453" s="97"/>
      <c r="F1453" s="256" t="s">
        <v>64</v>
      </c>
      <c r="G1453" s="256"/>
      <c r="H1453" s="256"/>
      <c r="I1453" s="256"/>
      <c r="J1453" s="100">
        <f>J1451</f>
        <v>0</v>
      </c>
      <c r="K1453" s="100"/>
      <c r="L1453" s="100">
        <f>L1451</f>
        <v>0</v>
      </c>
      <c r="M1453" s="125">
        <f t="shared" ref="M1453" si="258">M1451</f>
        <v>0</v>
      </c>
    </row>
    <row r="1454" spans="1:13" hidden="1">
      <c r="A1454" s="81"/>
      <c r="B1454" s="82"/>
      <c r="C1454" s="82"/>
      <c r="D1454" s="82"/>
      <c r="E1454" s="83"/>
      <c r="F1454" s="257" t="s">
        <v>77</v>
      </c>
      <c r="G1454" s="258"/>
      <c r="H1454" s="258"/>
      <c r="I1454" s="258"/>
      <c r="J1454" s="99"/>
      <c r="K1454" s="108"/>
      <c r="L1454" s="108"/>
      <c r="M1454" s="123"/>
    </row>
    <row r="1455" spans="1:13" hidden="1">
      <c r="A1455" s="85"/>
      <c r="B1455" s="84"/>
      <c r="C1455" s="84"/>
      <c r="D1455" s="84"/>
      <c r="E1455" s="96"/>
      <c r="F1455" s="130" t="s">
        <v>65</v>
      </c>
      <c r="G1455" s="130"/>
      <c r="H1455" s="130"/>
      <c r="I1455" s="130"/>
      <c r="J1455" s="131"/>
      <c r="K1455" s="132"/>
      <c r="L1455" s="132"/>
      <c r="M1455" s="133"/>
    </row>
    <row r="1456" spans="1:13" hidden="1">
      <c r="A1456" s="85"/>
      <c r="B1456" s="84"/>
      <c r="C1456" s="84"/>
      <c r="D1456" s="84"/>
      <c r="E1456" s="96"/>
      <c r="F1456" s="86"/>
      <c r="G1456" s="86" t="s">
        <v>8</v>
      </c>
      <c r="H1456" s="109"/>
      <c r="I1456" s="86"/>
      <c r="J1456" s="94"/>
      <c r="K1456" s="93"/>
      <c r="L1456" s="93"/>
      <c r="M1456" s="107">
        <f>K1456+L1456</f>
        <v>0</v>
      </c>
    </row>
    <row r="1457" spans="1:13" hidden="1">
      <c r="A1457" s="85"/>
      <c r="B1457" s="84"/>
      <c r="C1457" s="84"/>
      <c r="D1457" s="84"/>
      <c r="E1457" s="96"/>
      <c r="F1457" s="86"/>
      <c r="G1457" s="86" t="s">
        <v>9</v>
      </c>
      <c r="H1457" s="86"/>
      <c r="I1457" s="86"/>
      <c r="J1457" s="94"/>
      <c r="K1457" s="93"/>
      <c r="L1457" s="93"/>
      <c r="M1457" s="107">
        <f t="shared" ref="M1457:M1460" si="259">K1457+L1457</f>
        <v>0</v>
      </c>
    </row>
    <row r="1458" spans="1:13" hidden="1">
      <c r="A1458" s="85"/>
      <c r="B1458" s="84"/>
      <c r="C1458" s="84"/>
      <c r="D1458" s="84"/>
      <c r="E1458" s="96"/>
      <c r="F1458" s="86"/>
      <c r="G1458" s="86" t="s">
        <v>10</v>
      </c>
      <c r="H1458" s="86"/>
      <c r="I1458" s="86"/>
      <c r="J1458" s="94"/>
      <c r="K1458" s="93"/>
      <c r="L1458" s="93"/>
      <c r="M1458" s="107">
        <f t="shared" si="259"/>
        <v>0</v>
      </c>
    </row>
    <row r="1459" spans="1:13" hidden="1">
      <c r="A1459" s="85"/>
      <c r="B1459" s="84"/>
      <c r="C1459" s="84"/>
      <c r="D1459" s="84"/>
      <c r="E1459" s="96"/>
      <c r="F1459" s="86"/>
      <c r="G1459" s="252" t="s">
        <v>11</v>
      </c>
      <c r="H1459" s="252"/>
      <c r="I1459" s="253"/>
      <c r="J1459" s="94"/>
      <c r="K1459" s="93"/>
      <c r="L1459" s="93"/>
      <c r="M1459" s="107">
        <f t="shared" si="259"/>
        <v>0</v>
      </c>
    </row>
    <row r="1460" spans="1:13" hidden="1">
      <c r="A1460" s="85"/>
      <c r="B1460" s="84"/>
      <c r="C1460" s="84"/>
      <c r="D1460" s="84"/>
      <c r="E1460" s="96"/>
      <c r="F1460" s="86"/>
      <c r="G1460" s="252" t="s">
        <v>12</v>
      </c>
      <c r="H1460" s="252"/>
      <c r="I1460" s="253"/>
      <c r="J1460" s="94"/>
      <c r="K1460" s="93"/>
      <c r="L1460" s="93"/>
      <c r="M1460" s="107">
        <f t="shared" si="259"/>
        <v>0</v>
      </c>
    </row>
    <row r="1461" spans="1:13" hidden="1">
      <c r="A1461" s="85"/>
      <c r="B1461" s="84"/>
      <c r="C1461" s="84"/>
      <c r="D1461" s="84"/>
      <c r="E1461" s="96"/>
      <c r="F1461" s="130" t="s">
        <v>68</v>
      </c>
      <c r="G1461" s="130"/>
      <c r="H1461" s="130"/>
      <c r="I1461" s="130"/>
      <c r="J1461" s="131"/>
      <c r="K1461" s="132"/>
      <c r="L1461" s="132"/>
      <c r="M1461" s="131"/>
    </row>
    <row r="1462" spans="1:13" hidden="1">
      <c r="A1462" s="85"/>
      <c r="B1462" s="84"/>
      <c r="C1462" s="84"/>
      <c r="D1462" s="84"/>
      <c r="E1462" s="96"/>
      <c r="F1462" s="86"/>
      <c r="G1462" s="252" t="s">
        <v>23</v>
      </c>
      <c r="H1462" s="252"/>
      <c r="I1462" s="253"/>
      <c r="J1462" s="94"/>
      <c r="K1462" s="93"/>
      <c r="L1462" s="93"/>
      <c r="M1462" s="107">
        <f t="shared" ref="M1462:M1465" si="260">K1462+L1462</f>
        <v>0</v>
      </c>
    </row>
    <row r="1463" spans="1:13" hidden="1">
      <c r="A1463" s="85"/>
      <c r="B1463" s="84"/>
      <c r="C1463" s="84"/>
      <c r="D1463" s="84"/>
      <c r="E1463" s="96"/>
      <c r="F1463" s="86"/>
      <c r="G1463" s="252" t="s">
        <v>24</v>
      </c>
      <c r="H1463" s="252"/>
      <c r="I1463" s="253"/>
      <c r="J1463" s="94"/>
      <c r="K1463" s="93"/>
      <c r="L1463" s="93"/>
      <c r="M1463" s="107">
        <f t="shared" si="260"/>
        <v>0</v>
      </c>
    </row>
    <row r="1464" spans="1:13" hidden="1">
      <c r="A1464" s="85"/>
      <c r="B1464" s="84"/>
      <c r="C1464" s="84"/>
      <c r="D1464" s="84"/>
      <c r="E1464" s="96"/>
      <c r="F1464" s="86"/>
      <c r="G1464" s="252" t="s">
        <v>25</v>
      </c>
      <c r="H1464" s="252"/>
      <c r="I1464" s="253"/>
      <c r="J1464" s="94"/>
      <c r="K1464" s="93"/>
      <c r="L1464" s="93"/>
      <c r="M1464" s="107">
        <f t="shared" si="260"/>
        <v>0</v>
      </c>
    </row>
    <row r="1465" spans="1:13" hidden="1">
      <c r="A1465" s="85"/>
      <c r="B1465" s="84"/>
      <c r="C1465" s="84"/>
      <c r="D1465" s="84"/>
      <c r="E1465" s="96"/>
      <c r="F1465" s="86"/>
      <c r="G1465" s="254" t="s">
        <v>15</v>
      </c>
      <c r="H1465" s="254"/>
      <c r="I1465" s="255"/>
      <c r="J1465" s="94"/>
      <c r="K1465" s="93"/>
      <c r="L1465" s="93"/>
      <c r="M1465" s="107">
        <f t="shared" si="260"/>
        <v>0</v>
      </c>
    </row>
    <row r="1466" spans="1:13" hidden="1">
      <c r="A1466" s="85"/>
      <c r="B1466" s="84"/>
      <c r="C1466" s="84"/>
      <c r="D1466" s="84"/>
      <c r="E1466" s="96"/>
      <c r="F1466" s="279" t="s">
        <v>66</v>
      </c>
      <c r="G1466" s="279"/>
      <c r="H1466" s="279"/>
      <c r="I1466" s="279"/>
      <c r="J1466" s="95">
        <f>SUM(J1456:J1465)</f>
        <v>0</v>
      </c>
      <c r="K1466" s="95">
        <f>SUM(K1456:K1465)</f>
        <v>0</v>
      </c>
      <c r="L1466" s="95">
        <f>SUM(L1456:L1465)</f>
        <v>0</v>
      </c>
      <c r="M1466" s="124">
        <f>SUM(M1456:M1465)</f>
        <v>0</v>
      </c>
    </row>
    <row r="1467" spans="1:13" hidden="1">
      <c r="A1467" s="85"/>
      <c r="B1467" s="84"/>
      <c r="C1467" s="84"/>
      <c r="D1467" s="84"/>
      <c r="E1467" s="96"/>
      <c r="F1467" s="86"/>
      <c r="G1467" s="86"/>
      <c r="H1467" s="86"/>
      <c r="I1467" s="86"/>
      <c r="J1467" s="94"/>
      <c r="K1467" s="93"/>
      <c r="L1467" s="93"/>
      <c r="M1467" s="98"/>
    </row>
    <row r="1468" spans="1:13" ht="16.5" hidden="1" thickTop="1" thickBot="1">
      <c r="A1468" s="88"/>
      <c r="B1468" s="89"/>
      <c r="C1468" s="89"/>
      <c r="D1468" s="89"/>
      <c r="E1468" s="97"/>
      <c r="F1468" s="256" t="s">
        <v>64</v>
      </c>
      <c r="G1468" s="256"/>
      <c r="H1468" s="256"/>
      <c r="I1468" s="256"/>
      <c r="J1468" s="100">
        <f>J1466</f>
        <v>0</v>
      </c>
      <c r="K1468" s="100"/>
      <c r="L1468" s="100">
        <f>L1466</f>
        <v>0</v>
      </c>
      <c r="M1468" s="125">
        <f t="shared" ref="M1468" si="261">M1466</f>
        <v>0</v>
      </c>
    </row>
    <row r="1469" spans="1:13" hidden="1">
      <c r="A1469" s="81"/>
      <c r="B1469" s="82"/>
      <c r="C1469" s="82"/>
      <c r="D1469" s="82"/>
      <c r="E1469" s="83"/>
      <c r="F1469" s="257" t="s">
        <v>77</v>
      </c>
      <c r="G1469" s="258"/>
      <c r="H1469" s="258"/>
      <c r="I1469" s="258"/>
      <c r="J1469" s="99"/>
      <c r="K1469" s="108"/>
      <c r="L1469" s="108"/>
      <c r="M1469" s="123"/>
    </row>
    <row r="1470" spans="1:13" hidden="1">
      <c r="A1470" s="85"/>
      <c r="B1470" s="84"/>
      <c r="C1470" s="84"/>
      <c r="D1470" s="84"/>
      <c r="E1470" s="96"/>
      <c r="F1470" s="130" t="s">
        <v>65</v>
      </c>
      <c r="G1470" s="130"/>
      <c r="H1470" s="130"/>
      <c r="I1470" s="130"/>
      <c r="J1470" s="131"/>
      <c r="K1470" s="132"/>
      <c r="L1470" s="132"/>
      <c r="M1470" s="133"/>
    </row>
    <row r="1471" spans="1:13" hidden="1">
      <c r="A1471" s="85"/>
      <c r="B1471" s="84"/>
      <c r="C1471" s="84"/>
      <c r="D1471" s="84"/>
      <c r="E1471" s="96"/>
      <c r="F1471" s="86"/>
      <c r="G1471" s="86" t="s">
        <v>8</v>
      </c>
      <c r="H1471" s="109"/>
      <c r="I1471" s="86"/>
      <c r="J1471" s="94"/>
      <c r="K1471" s="93"/>
      <c r="L1471" s="93"/>
      <c r="M1471" s="107">
        <f>K1471+L1471</f>
        <v>0</v>
      </c>
    </row>
    <row r="1472" spans="1:13" hidden="1">
      <c r="A1472" s="85"/>
      <c r="B1472" s="84"/>
      <c r="C1472" s="84"/>
      <c r="D1472" s="84"/>
      <c r="E1472" s="96"/>
      <c r="F1472" s="86"/>
      <c r="G1472" s="86" t="s">
        <v>9</v>
      </c>
      <c r="H1472" s="86"/>
      <c r="I1472" s="86"/>
      <c r="J1472" s="94"/>
      <c r="K1472" s="93"/>
      <c r="L1472" s="93"/>
      <c r="M1472" s="107">
        <f t="shared" ref="M1472:M1475" si="262">K1472+L1472</f>
        <v>0</v>
      </c>
    </row>
    <row r="1473" spans="1:13" hidden="1">
      <c r="A1473" s="85"/>
      <c r="B1473" s="84"/>
      <c r="C1473" s="84"/>
      <c r="D1473" s="84"/>
      <c r="E1473" s="96"/>
      <c r="F1473" s="86"/>
      <c r="G1473" s="86" t="s">
        <v>10</v>
      </c>
      <c r="H1473" s="86"/>
      <c r="I1473" s="86"/>
      <c r="J1473" s="94"/>
      <c r="K1473" s="93"/>
      <c r="L1473" s="93"/>
      <c r="M1473" s="107">
        <f t="shared" si="262"/>
        <v>0</v>
      </c>
    </row>
    <row r="1474" spans="1:13" hidden="1">
      <c r="A1474" s="85"/>
      <c r="B1474" s="84"/>
      <c r="C1474" s="84"/>
      <c r="D1474" s="84"/>
      <c r="E1474" s="96"/>
      <c r="F1474" s="86"/>
      <c r="G1474" s="252" t="s">
        <v>11</v>
      </c>
      <c r="H1474" s="252"/>
      <c r="I1474" s="253"/>
      <c r="J1474" s="94"/>
      <c r="K1474" s="93"/>
      <c r="L1474" s="93"/>
      <c r="M1474" s="107">
        <f t="shared" si="262"/>
        <v>0</v>
      </c>
    </row>
    <row r="1475" spans="1:13" hidden="1">
      <c r="A1475" s="85"/>
      <c r="B1475" s="84"/>
      <c r="C1475" s="84"/>
      <c r="D1475" s="84"/>
      <c r="E1475" s="96"/>
      <c r="F1475" s="86"/>
      <c r="G1475" s="252" t="s">
        <v>12</v>
      </c>
      <c r="H1475" s="252"/>
      <c r="I1475" s="253"/>
      <c r="J1475" s="94"/>
      <c r="K1475" s="93"/>
      <c r="L1475" s="93"/>
      <c r="M1475" s="107">
        <f t="shared" si="262"/>
        <v>0</v>
      </c>
    </row>
    <row r="1476" spans="1:13" hidden="1">
      <c r="A1476" s="85"/>
      <c r="B1476" s="84"/>
      <c r="C1476" s="84"/>
      <c r="D1476" s="84"/>
      <c r="E1476" s="96"/>
      <c r="F1476" s="130" t="s">
        <v>68</v>
      </c>
      <c r="G1476" s="130"/>
      <c r="H1476" s="130"/>
      <c r="I1476" s="130"/>
      <c r="J1476" s="131"/>
      <c r="K1476" s="132"/>
      <c r="L1476" s="132"/>
      <c r="M1476" s="131"/>
    </row>
    <row r="1477" spans="1:13" hidden="1">
      <c r="A1477" s="85"/>
      <c r="B1477" s="84"/>
      <c r="C1477" s="84"/>
      <c r="D1477" s="84"/>
      <c r="E1477" s="96"/>
      <c r="F1477" s="86"/>
      <c r="G1477" s="252" t="s">
        <v>23</v>
      </c>
      <c r="H1477" s="252"/>
      <c r="I1477" s="253"/>
      <c r="J1477" s="94"/>
      <c r="K1477" s="93"/>
      <c r="L1477" s="93"/>
      <c r="M1477" s="107">
        <f t="shared" ref="M1477:M1480" si="263">K1477+L1477</f>
        <v>0</v>
      </c>
    </row>
    <row r="1478" spans="1:13" hidden="1">
      <c r="A1478" s="85"/>
      <c r="B1478" s="84"/>
      <c r="C1478" s="84"/>
      <c r="D1478" s="84"/>
      <c r="E1478" s="96"/>
      <c r="F1478" s="86"/>
      <c r="G1478" s="252" t="s">
        <v>24</v>
      </c>
      <c r="H1478" s="252"/>
      <c r="I1478" s="253"/>
      <c r="J1478" s="94"/>
      <c r="K1478" s="93"/>
      <c r="L1478" s="93"/>
      <c r="M1478" s="107">
        <f t="shared" si="263"/>
        <v>0</v>
      </c>
    </row>
    <row r="1479" spans="1:13" hidden="1">
      <c r="A1479" s="85"/>
      <c r="B1479" s="84"/>
      <c r="C1479" s="84"/>
      <c r="D1479" s="84"/>
      <c r="E1479" s="96"/>
      <c r="F1479" s="86"/>
      <c r="G1479" s="252" t="s">
        <v>25</v>
      </c>
      <c r="H1479" s="252"/>
      <c r="I1479" s="253"/>
      <c r="J1479" s="94"/>
      <c r="K1479" s="93"/>
      <c r="L1479" s="93"/>
      <c r="M1479" s="107">
        <f t="shared" si="263"/>
        <v>0</v>
      </c>
    </row>
    <row r="1480" spans="1:13" hidden="1">
      <c r="A1480" s="85"/>
      <c r="B1480" s="84"/>
      <c r="C1480" s="84"/>
      <c r="D1480" s="84"/>
      <c r="E1480" s="96"/>
      <c r="F1480" s="86"/>
      <c r="G1480" s="254" t="s">
        <v>15</v>
      </c>
      <c r="H1480" s="254"/>
      <c r="I1480" s="255"/>
      <c r="J1480" s="94"/>
      <c r="K1480" s="93"/>
      <c r="L1480" s="93"/>
      <c r="M1480" s="107">
        <f t="shared" si="263"/>
        <v>0</v>
      </c>
    </row>
    <row r="1481" spans="1:13" hidden="1">
      <c r="A1481" s="85"/>
      <c r="B1481" s="84"/>
      <c r="C1481" s="84"/>
      <c r="D1481" s="84"/>
      <c r="E1481" s="96"/>
      <c r="F1481" s="279" t="s">
        <v>66</v>
      </c>
      <c r="G1481" s="279"/>
      <c r="H1481" s="279"/>
      <c r="I1481" s="279"/>
      <c r="J1481" s="95">
        <f>SUM(J1471:J1480)</f>
        <v>0</v>
      </c>
      <c r="K1481" s="95">
        <f>SUM(K1471:K1480)</f>
        <v>0</v>
      </c>
      <c r="L1481" s="95">
        <f>SUM(L1471:L1480)</f>
        <v>0</v>
      </c>
      <c r="M1481" s="124">
        <f>SUM(M1471:M1480)</f>
        <v>0</v>
      </c>
    </row>
    <row r="1482" spans="1:13" hidden="1">
      <c r="A1482" s="85"/>
      <c r="B1482" s="84"/>
      <c r="C1482" s="84"/>
      <c r="D1482" s="84"/>
      <c r="E1482" s="96"/>
      <c r="F1482" s="86"/>
      <c r="G1482" s="86"/>
      <c r="H1482" s="86"/>
      <c r="I1482" s="86"/>
      <c r="J1482" s="94"/>
      <c r="K1482" s="93"/>
      <c r="L1482" s="93"/>
      <c r="M1482" s="98"/>
    </row>
    <row r="1483" spans="1:13" ht="16.5" hidden="1" thickTop="1" thickBot="1">
      <c r="A1483" s="88"/>
      <c r="B1483" s="89"/>
      <c r="C1483" s="89"/>
      <c r="D1483" s="89"/>
      <c r="E1483" s="97"/>
      <c r="F1483" s="256" t="s">
        <v>64</v>
      </c>
      <c r="G1483" s="256"/>
      <c r="H1483" s="256"/>
      <c r="I1483" s="256"/>
      <c r="J1483" s="100">
        <f>J1481</f>
        <v>0</v>
      </c>
      <c r="K1483" s="100"/>
      <c r="L1483" s="100">
        <f>L1481</f>
        <v>0</v>
      </c>
      <c r="M1483" s="125">
        <f t="shared" ref="M1483" si="264">M1481</f>
        <v>0</v>
      </c>
    </row>
    <row r="1484" spans="1:13" hidden="1">
      <c r="A1484" s="81"/>
      <c r="B1484" s="82"/>
      <c r="C1484" s="82"/>
      <c r="D1484" s="82"/>
      <c r="E1484" s="83"/>
      <c r="F1484" s="257" t="s">
        <v>77</v>
      </c>
      <c r="G1484" s="258"/>
      <c r="H1484" s="258"/>
      <c r="I1484" s="258"/>
      <c r="J1484" s="99"/>
      <c r="K1484" s="108"/>
      <c r="L1484" s="108"/>
      <c r="M1484" s="123"/>
    </row>
    <row r="1485" spans="1:13" hidden="1">
      <c r="A1485" s="85"/>
      <c r="B1485" s="84"/>
      <c r="C1485" s="84"/>
      <c r="D1485" s="84"/>
      <c r="E1485" s="96"/>
      <c r="F1485" s="130" t="s">
        <v>65</v>
      </c>
      <c r="G1485" s="130"/>
      <c r="H1485" s="130"/>
      <c r="I1485" s="130"/>
      <c r="J1485" s="131"/>
      <c r="K1485" s="132"/>
      <c r="L1485" s="132"/>
      <c r="M1485" s="133"/>
    </row>
    <row r="1486" spans="1:13" hidden="1">
      <c r="A1486" s="85"/>
      <c r="B1486" s="84"/>
      <c r="C1486" s="84"/>
      <c r="D1486" s="84"/>
      <c r="E1486" s="96"/>
      <c r="F1486" s="86"/>
      <c r="G1486" s="86" t="s">
        <v>8</v>
      </c>
      <c r="H1486" s="109"/>
      <c r="I1486" s="86"/>
      <c r="J1486" s="94"/>
      <c r="K1486" s="93"/>
      <c r="L1486" s="93"/>
      <c r="M1486" s="107">
        <f>K1486+L1486</f>
        <v>0</v>
      </c>
    </row>
    <row r="1487" spans="1:13" hidden="1">
      <c r="A1487" s="85"/>
      <c r="B1487" s="84"/>
      <c r="C1487" s="84"/>
      <c r="D1487" s="84"/>
      <c r="E1487" s="96"/>
      <c r="F1487" s="86"/>
      <c r="G1487" s="86" t="s">
        <v>9</v>
      </c>
      <c r="H1487" s="86"/>
      <c r="I1487" s="86"/>
      <c r="J1487" s="94"/>
      <c r="K1487" s="93"/>
      <c r="L1487" s="93"/>
      <c r="M1487" s="107">
        <f t="shared" ref="M1487:M1490" si="265">K1487+L1487</f>
        <v>0</v>
      </c>
    </row>
    <row r="1488" spans="1:13" hidden="1">
      <c r="A1488" s="85"/>
      <c r="B1488" s="84"/>
      <c r="C1488" s="84"/>
      <c r="D1488" s="84"/>
      <c r="E1488" s="96"/>
      <c r="F1488" s="86"/>
      <c r="G1488" s="86" t="s">
        <v>10</v>
      </c>
      <c r="H1488" s="86"/>
      <c r="I1488" s="86"/>
      <c r="J1488" s="94"/>
      <c r="K1488" s="93"/>
      <c r="L1488" s="93"/>
      <c r="M1488" s="107">
        <f t="shared" si="265"/>
        <v>0</v>
      </c>
    </row>
    <row r="1489" spans="1:13" hidden="1">
      <c r="A1489" s="85"/>
      <c r="B1489" s="84"/>
      <c r="C1489" s="84"/>
      <c r="D1489" s="84"/>
      <c r="E1489" s="96"/>
      <c r="F1489" s="86"/>
      <c r="G1489" s="252" t="s">
        <v>11</v>
      </c>
      <c r="H1489" s="252"/>
      <c r="I1489" s="253"/>
      <c r="J1489" s="94"/>
      <c r="K1489" s="93"/>
      <c r="L1489" s="93"/>
      <c r="M1489" s="107">
        <f t="shared" si="265"/>
        <v>0</v>
      </c>
    </row>
    <row r="1490" spans="1:13" hidden="1">
      <c r="A1490" s="85"/>
      <c r="B1490" s="84"/>
      <c r="C1490" s="84"/>
      <c r="D1490" s="84"/>
      <c r="E1490" s="96"/>
      <c r="F1490" s="86"/>
      <c r="G1490" s="252" t="s">
        <v>12</v>
      </c>
      <c r="H1490" s="252"/>
      <c r="I1490" s="253"/>
      <c r="J1490" s="94"/>
      <c r="K1490" s="93"/>
      <c r="L1490" s="93"/>
      <c r="M1490" s="107">
        <f t="shared" si="265"/>
        <v>0</v>
      </c>
    </row>
    <row r="1491" spans="1:13" hidden="1">
      <c r="A1491" s="85"/>
      <c r="B1491" s="84"/>
      <c r="C1491" s="84"/>
      <c r="D1491" s="84"/>
      <c r="E1491" s="96"/>
      <c r="F1491" s="130" t="s">
        <v>68</v>
      </c>
      <c r="G1491" s="130"/>
      <c r="H1491" s="130"/>
      <c r="I1491" s="130"/>
      <c r="J1491" s="131"/>
      <c r="K1491" s="132"/>
      <c r="L1491" s="132"/>
      <c r="M1491" s="131"/>
    </row>
    <row r="1492" spans="1:13" hidden="1">
      <c r="A1492" s="85"/>
      <c r="B1492" s="84"/>
      <c r="C1492" s="84"/>
      <c r="D1492" s="84"/>
      <c r="E1492" s="96"/>
      <c r="F1492" s="86"/>
      <c r="G1492" s="252" t="s">
        <v>23</v>
      </c>
      <c r="H1492" s="252"/>
      <c r="I1492" s="253"/>
      <c r="J1492" s="94"/>
      <c r="K1492" s="93"/>
      <c r="L1492" s="93"/>
      <c r="M1492" s="107">
        <f t="shared" ref="M1492:M1495" si="266">K1492+L1492</f>
        <v>0</v>
      </c>
    </row>
    <row r="1493" spans="1:13" hidden="1">
      <c r="A1493" s="85"/>
      <c r="B1493" s="84"/>
      <c r="C1493" s="84"/>
      <c r="D1493" s="84"/>
      <c r="E1493" s="96"/>
      <c r="F1493" s="86"/>
      <c r="G1493" s="252" t="s">
        <v>24</v>
      </c>
      <c r="H1493" s="252"/>
      <c r="I1493" s="253"/>
      <c r="J1493" s="94"/>
      <c r="K1493" s="93"/>
      <c r="L1493" s="93"/>
      <c r="M1493" s="107">
        <f t="shared" si="266"/>
        <v>0</v>
      </c>
    </row>
    <row r="1494" spans="1:13" hidden="1">
      <c r="A1494" s="85"/>
      <c r="B1494" s="84"/>
      <c r="C1494" s="84"/>
      <c r="D1494" s="84"/>
      <c r="E1494" s="96"/>
      <c r="F1494" s="86"/>
      <c r="G1494" s="252" t="s">
        <v>25</v>
      </c>
      <c r="H1494" s="252"/>
      <c r="I1494" s="253"/>
      <c r="J1494" s="94"/>
      <c r="K1494" s="93"/>
      <c r="L1494" s="93"/>
      <c r="M1494" s="107">
        <f t="shared" si="266"/>
        <v>0</v>
      </c>
    </row>
    <row r="1495" spans="1:13" hidden="1">
      <c r="A1495" s="85"/>
      <c r="B1495" s="84"/>
      <c r="C1495" s="84"/>
      <c r="D1495" s="84"/>
      <c r="E1495" s="96"/>
      <c r="F1495" s="86"/>
      <c r="G1495" s="254" t="s">
        <v>15</v>
      </c>
      <c r="H1495" s="254"/>
      <c r="I1495" s="255"/>
      <c r="J1495" s="94"/>
      <c r="K1495" s="93"/>
      <c r="L1495" s="93"/>
      <c r="M1495" s="107">
        <f t="shared" si="266"/>
        <v>0</v>
      </c>
    </row>
    <row r="1496" spans="1:13" hidden="1">
      <c r="A1496" s="85"/>
      <c r="B1496" s="84"/>
      <c r="C1496" s="84"/>
      <c r="D1496" s="84"/>
      <c r="E1496" s="96"/>
      <c r="F1496" s="279" t="s">
        <v>66</v>
      </c>
      <c r="G1496" s="279"/>
      <c r="H1496" s="279"/>
      <c r="I1496" s="279"/>
      <c r="J1496" s="95">
        <f>SUM(J1486:J1495)</f>
        <v>0</v>
      </c>
      <c r="K1496" s="95">
        <f>SUM(K1486:K1495)</f>
        <v>0</v>
      </c>
      <c r="L1496" s="95">
        <f>SUM(L1486:L1495)</f>
        <v>0</v>
      </c>
      <c r="M1496" s="124">
        <f>SUM(M1486:M1495)</f>
        <v>0</v>
      </c>
    </row>
    <row r="1497" spans="1:13" hidden="1">
      <c r="A1497" s="85"/>
      <c r="B1497" s="84"/>
      <c r="C1497" s="84"/>
      <c r="D1497" s="84"/>
      <c r="E1497" s="96"/>
      <c r="F1497" s="86"/>
      <c r="G1497" s="86"/>
      <c r="H1497" s="86"/>
      <c r="I1497" s="86"/>
      <c r="J1497" s="94"/>
      <c r="K1497" s="93"/>
      <c r="L1497" s="93"/>
      <c r="M1497" s="98"/>
    </row>
    <row r="1498" spans="1:13" ht="16.5" hidden="1" thickTop="1" thickBot="1">
      <c r="A1498" s="88"/>
      <c r="B1498" s="89"/>
      <c r="C1498" s="89"/>
      <c r="D1498" s="89"/>
      <c r="E1498" s="97"/>
      <c r="F1498" s="256" t="s">
        <v>64</v>
      </c>
      <c r="G1498" s="256"/>
      <c r="H1498" s="256"/>
      <c r="I1498" s="256"/>
      <c r="J1498" s="100">
        <f>J1496</f>
        <v>0</v>
      </c>
      <c r="K1498" s="100"/>
      <c r="L1498" s="100">
        <f>L1496</f>
        <v>0</v>
      </c>
      <c r="M1498" s="125">
        <f t="shared" ref="M1498" si="267">M1496</f>
        <v>0</v>
      </c>
    </row>
    <row r="1499" spans="1:13" hidden="1">
      <c r="A1499" s="81"/>
      <c r="B1499" s="82"/>
      <c r="C1499" s="82"/>
      <c r="D1499" s="82"/>
      <c r="E1499" s="83"/>
      <c r="F1499" s="257" t="s">
        <v>77</v>
      </c>
      <c r="G1499" s="258"/>
      <c r="H1499" s="258"/>
      <c r="I1499" s="258"/>
      <c r="J1499" s="99"/>
      <c r="K1499" s="108"/>
      <c r="L1499" s="108"/>
      <c r="M1499" s="123"/>
    </row>
    <row r="1500" spans="1:13" hidden="1">
      <c r="A1500" s="85"/>
      <c r="B1500" s="84"/>
      <c r="C1500" s="84"/>
      <c r="D1500" s="84"/>
      <c r="E1500" s="96"/>
      <c r="F1500" s="130" t="s">
        <v>65</v>
      </c>
      <c r="G1500" s="130"/>
      <c r="H1500" s="130"/>
      <c r="I1500" s="130"/>
      <c r="J1500" s="131"/>
      <c r="K1500" s="132"/>
      <c r="L1500" s="132"/>
      <c r="M1500" s="133"/>
    </row>
    <row r="1501" spans="1:13" hidden="1">
      <c r="A1501" s="85"/>
      <c r="B1501" s="84"/>
      <c r="C1501" s="84"/>
      <c r="D1501" s="84"/>
      <c r="E1501" s="96"/>
      <c r="F1501" s="86"/>
      <c r="G1501" s="86" t="s">
        <v>8</v>
      </c>
      <c r="H1501" s="109"/>
      <c r="I1501" s="86"/>
      <c r="J1501" s="94"/>
      <c r="K1501" s="93"/>
      <c r="L1501" s="93"/>
      <c r="M1501" s="107">
        <f>K1501+L1501</f>
        <v>0</v>
      </c>
    </row>
    <row r="1502" spans="1:13" hidden="1">
      <c r="A1502" s="85"/>
      <c r="B1502" s="84"/>
      <c r="C1502" s="84"/>
      <c r="D1502" s="84"/>
      <c r="E1502" s="96"/>
      <c r="F1502" s="86"/>
      <c r="G1502" s="86" t="s">
        <v>9</v>
      </c>
      <c r="H1502" s="86"/>
      <c r="I1502" s="86"/>
      <c r="J1502" s="94"/>
      <c r="K1502" s="93"/>
      <c r="L1502" s="93"/>
      <c r="M1502" s="107">
        <f t="shared" ref="M1502:M1505" si="268">K1502+L1502</f>
        <v>0</v>
      </c>
    </row>
    <row r="1503" spans="1:13" hidden="1">
      <c r="A1503" s="85"/>
      <c r="B1503" s="84"/>
      <c r="C1503" s="84"/>
      <c r="D1503" s="84"/>
      <c r="E1503" s="96"/>
      <c r="F1503" s="86"/>
      <c r="G1503" s="86" t="s">
        <v>10</v>
      </c>
      <c r="H1503" s="86"/>
      <c r="I1503" s="86"/>
      <c r="J1503" s="94"/>
      <c r="K1503" s="93"/>
      <c r="L1503" s="93"/>
      <c r="M1503" s="107">
        <f t="shared" si="268"/>
        <v>0</v>
      </c>
    </row>
    <row r="1504" spans="1:13" hidden="1">
      <c r="A1504" s="85"/>
      <c r="B1504" s="84"/>
      <c r="C1504" s="84"/>
      <c r="D1504" s="84"/>
      <c r="E1504" s="96"/>
      <c r="F1504" s="86"/>
      <c r="G1504" s="252" t="s">
        <v>11</v>
      </c>
      <c r="H1504" s="252"/>
      <c r="I1504" s="253"/>
      <c r="J1504" s="94"/>
      <c r="K1504" s="93"/>
      <c r="L1504" s="93"/>
      <c r="M1504" s="107">
        <f t="shared" si="268"/>
        <v>0</v>
      </c>
    </row>
    <row r="1505" spans="1:13" hidden="1">
      <c r="A1505" s="85"/>
      <c r="B1505" s="84"/>
      <c r="C1505" s="84"/>
      <c r="D1505" s="84"/>
      <c r="E1505" s="96"/>
      <c r="F1505" s="86"/>
      <c r="G1505" s="252" t="s">
        <v>12</v>
      </c>
      <c r="H1505" s="252"/>
      <c r="I1505" s="253"/>
      <c r="J1505" s="94"/>
      <c r="K1505" s="93"/>
      <c r="L1505" s="93"/>
      <c r="M1505" s="107">
        <f t="shared" si="268"/>
        <v>0</v>
      </c>
    </row>
    <row r="1506" spans="1:13" hidden="1">
      <c r="A1506" s="85"/>
      <c r="B1506" s="84"/>
      <c r="C1506" s="84"/>
      <c r="D1506" s="84"/>
      <c r="E1506" s="96"/>
      <c r="F1506" s="130" t="s">
        <v>68</v>
      </c>
      <c r="G1506" s="130"/>
      <c r="H1506" s="130"/>
      <c r="I1506" s="130"/>
      <c r="J1506" s="131"/>
      <c r="K1506" s="132"/>
      <c r="L1506" s="132"/>
      <c r="M1506" s="131"/>
    </row>
    <row r="1507" spans="1:13" hidden="1">
      <c r="A1507" s="85"/>
      <c r="B1507" s="84"/>
      <c r="C1507" s="84"/>
      <c r="D1507" s="84"/>
      <c r="E1507" s="96"/>
      <c r="F1507" s="86"/>
      <c r="G1507" s="252" t="s">
        <v>23</v>
      </c>
      <c r="H1507" s="252"/>
      <c r="I1507" s="253"/>
      <c r="J1507" s="94"/>
      <c r="K1507" s="93"/>
      <c r="L1507" s="93"/>
      <c r="M1507" s="107">
        <f t="shared" ref="M1507:M1510" si="269">K1507+L1507</f>
        <v>0</v>
      </c>
    </row>
    <row r="1508" spans="1:13" hidden="1">
      <c r="A1508" s="85"/>
      <c r="B1508" s="84"/>
      <c r="C1508" s="84"/>
      <c r="D1508" s="84"/>
      <c r="E1508" s="96"/>
      <c r="F1508" s="86"/>
      <c r="G1508" s="252" t="s">
        <v>24</v>
      </c>
      <c r="H1508" s="252"/>
      <c r="I1508" s="253"/>
      <c r="J1508" s="94"/>
      <c r="K1508" s="93"/>
      <c r="L1508" s="93"/>
      <c r="M1508" s="107">
        <f t="shared" si="269"/>
        <v>0</v>
      </c>
    </row>
    <row r="1509" spans="1:13" hidden="1">
      <c r="A1509" s="85"/>
      <c r="B1509" s="84"/>
      <c r="C1509" s="84"/>
      <c r="D1509" s="84"/>
      <c r="E1509" s="96"/>
      <c r="F1509" s="86"/>
      <c r="G1509" s="252" t="s">
        <v>25</v>
      </c>
      <c r="H1509" s="252"/>
      <c r="I1509" s="253"/>
      <c r="J1509" s="94"/>
      <c r="K1509" s="93"/>
      <c r="L1509" s="93"/>
      <c r="M1509" s="107">
        <f t="shared" si="269"/>
        <v>0</v>
      </c>
    </row>
    <row r="1510" spans="1:13" hidden="1">
      <c r="A1510" s="85"/>
      <c r="B1510" s="84"/>
      <c r="C1510" s="84"/>
      <c r="D1510" s="84"/>
      <c r="E1510" s="96"/>
      <c r="F1510" s="86"/>
      <c r="G1510" s="254" t="s">
        <v>15</v>
      </c>
      <c r="H1510" s="254"/>
      <c r="I1510" s="255"/>
      <c r="J1510" s="94"/>
      <c r="K1510" s="93"/>
      <c r="L1510" s="93"/>
      <c r="M1510" s="107">
        <f t="shared" si="269"/>
        <v>0</v>
      </c>
    </row>
    <row r="1511" spans="1:13" hidden="1">
      <c r="A1511" s="85"/>
      <c r="B1511" s="84"/>
      <c r="C1511" s="84"/>
      <c r="D1511" s="84"/>
      <c r="E1511" s="96"/>
      <c r="F1511" s="279" t="s">
        <v>66</v>
      </c>
      <c r="G1511" s="279"/>
      <c r="H1511" s="279"/>
      <c r="I1511" s="279"/>
      <c r="J1511" s="95">
        <f>SUM(J1501:J1510)</f>
        <v>0</v>
      </c>
      <c r="K1511" s="95">
        <f>SUM(K1501:K1510)</f>
        <v>0</v>
      </c>
      <c r="L1511" s="95">
        <f>SUM(L1501:L1510)</f>
        <v>0</v>
      </c>
      <c r="M1511" s="124">
        <f>SUM(M1501:M1510)</f>
        <v>0</v>
      </c>
    </row>
    <row r="1512" spans="1:13" hidden="1">
      <c r="A1512" s="85"/>
      <c r="B1512" s="84"/>
      <c r="C1512" s="84"/>
      <c r="D1512" s="84"/>
      <c r="E1512" s="96"/>
      <c r="F1512" s="86"/>
      <c r="G1512" s="86"/>
      <c r="H1512" s="86"/>
      <c r="I1512" s="86"/>
      <c r="J1512" s="94"/>
      <c r="K1512" s="93"/>
      <c r="L1512" s="93"/>
      <c r="M1512" s="98"/>
    </row>
    <row r="1513" spans="1:13" ht="16.5" hidden="1" thickTop="1" thickBot="1">
      <c r="A1513" s="88"/>
      <c r="B1513" s="89"/>
      <c r="C1513" s="89"/>
      <c r="D1513" s="89"/>
      <c r="E1513" s="97"/>
      <c r="F1513" s="256" t="s">
        <v>64</v>
      </c>
      <c r="G1513" s="256"/>
      <c r="H1513" s="256"/>
      <c r="I1513" s="256"/>
      <c r="J1513" s="100">
        <f>J1511</f>
        <v>0</v>
      </c>
      <c r="K1513" s="100"/>
      <c r="L1513" s="100">
        <f>L1511</f>
        <v>0</v>
      </c>
      <c r="M1513" s="125">
        <f t="shared" ref="M1513" si="270">M1511</f>
        <v>0</v>
      </c>
    </row>
    <row r="1514" spans="1:13" hidden="1">
      <c r="A1514" s="81"/>
      <c r="B1514" s="82"/>
      <c r="C1514" s="82"/>
      <c r="D1514" s="82"/>
      <c r="E1514" s="83"/>
      <c r="F1514" s="257" t="s">
        <v>77</v>
      </c>
      <c r="G1514" s="258"/>
      <c r="H1514" s="258"/>
      <c r="I1514" s="258"/>
      <c r="J1514" s="99"/>
      <c r="K1514" s="108"/>
      <c r="L1514" s="108"/>
      <c r="M1514" s="123"/>
    </row>
    <row r="1515" spans="1:13" hidden="1">
      <c r="A1515" s="85"/>
      <c r="B1515" s="84"/>
      <c r="C1515" s="84"/>
      <c r="D1515" s="84"/>
      <c r="E1515" s="96"/>
      <c r="F1515" s="130" t="s">
        <v>65</v>
      </c>
      <c r="G1515" s="130"/>
      <c r="H1515" s="130"/>
      <c r="I1515" s="130"/>
      <c r="J1515" s="131"/>
      <c r="K1515" s="132"/>
      <c r="L1515" s="132"/>
      <c r="M1515" s="133"/>
    </row>
    <row r="1516" spans="1:13" hidden="1">
      <c r="A1516" s="85"/>
      <c r="B1516" s="84"/>
      <c r="C1516" s="84"/>
      <c r="D1516" s="84"/>
      <c r="E1516" s="96"/>
      <c r="F1516" s="86"/>
      <c r="G1516" s="86" t="s">
        <v>8</v>
      </c>
      <c r="H1516" s="109"/>
      <c r="I1516" s="86"/>
      <c r="J1516" s="94"/>
      <c r="K1516" s="93"/>
      <c r="L1516" s="93"/>
      <c r="M1516" s="107">
        <f>K1516+L1516</f>
        <v>0</v>
      </c>
    </row>
    <row r="1517" spans="1:13" hidden="1">
      <c r="A1517" s="85"/>
      <c r="B1517" s="84"/>
      <c r="C1517" s="84"/>
      <c r="D1517" s="84"/>
      <c r="E1517" s="96"/>
      <c r="F1517" s="86"/>
      <c r="G1517" s="86" t="s">
        <v>9</v>
      </c>
      <c r="H1517" s="86"/>
      <c r="I1517" s="86"/>
      <c r="J1517" s="94"/>
      <c r="K1517" s="93"/>
      <c r="L1517" s="93"/>
      <c r="M1517" s="107">
        <f t="shared" ref="M1517:M1520" si="271">K1517+L1517</f>
        <v>0</v>
      </c>
    </row>
    <row r="1518" spans="1:13" hidden="1">
      <c r="A1518" s="85"/>
      <c r="B1518" s="84"/>
      <c r="C1518" s="84"/>
      <c r="D1518" s="84"/>
      <c r="E1518" s="96"/>
      <c r="F1518" s="86"/>
      <c r="G1518" s="86" t="s">
        <v>10</v>
      </c>
      <c r="H1518" s="86"/>
      <c r="I1518" s="86"/>
      <c r="J1518" s="94"/>
      <c r="K1518" s="93"/>
      <c r="L1518" s="93"/>
      <c r="M1518" s="107">
        <f t="shared" si="271"/>
        <v>0</v>
      </c>
    </row>
    <row r="1519" spans="1:13" hidden="1">
      <c r="A1519" s="85"/>
      <c r="B1519" s="84"/>
      <c r="C1519" s="84"/>
      <c r="D1519" s="84"/>
      <c r="E1519" s="96"/>
      <c r="F1519" s="86"/>
      <c r="G1519" s="252" t="s">
        <v>11</v>
      </c>
      <c r="H1519" s="252"/>
      <c r="I1519" s="253"/>
      <c r="J1519" s="94"/>
      <c r="K1519" s="93"/>
      <c r="L1519" s="93"/>
      <c r="M1519" s="107">
        <f t="shared" si="271"/>
        <v>0</v>
      </c>
    </row>
    <row r="1520" spans="1:13" hidden="1">
      <c r="A1520" s="85"/>
      <c r="B1520" s="84"/>
      <c r="C1520" s="84"/>
      <c r="D1520" s="84"/>
      <c r="E1520" s="96"/>
      <c r="F1520" s="86"/>
      <c r="G1520" s="252" t="s">
        <v>12</v>
      </c>
      <c r="H1520" s="252"/>
      <c r="I1520" s="253"/>
      <c r="J1520" s="94"/>
      <c r="K1520" s="93"/>
      <c r="L1520" s="93"/>
      <c r="M1520" s="107">
        <f t="shared" si="271"/>
        <v>0</v>
      </c>
    </row>
    <row r="1521" spans="1:13" hidden="1">
      <c r="A1521" s="85"/>
      <c r="B1521" s="84"/>
      <c r="C1521" s="84"/>
      <c r="D1521" s="84"/>
      <c r="E1521" s="96"/>
      <c r="F1521" s="130" t="s">
        <v>68</v>
      </c>
      <c r="G1521" s="130"/>
      <c r="H1521" s="130"/>
      <c r="I1521" s="130"/>
      <c r="J1521" s="131"/>
      <c r="K1521" s="132"/>
      <c r="L1521" s="132"/>
      <c r="M1521" s="131"/>
    </row>
    <row r="1522" spans="1:13" hidden="1">
      <c r="A1522" s="85"/>
      <c r="B1522" s="84"/>
      <c r="C1522" s="84"/>
      <c r="D1522" s="84"/>
      <c r="E1522" s="96"/>
      <c r="F1522" s="86"/>
      <c r="G1522" s="252" t="s">
        <v>23</v>
      </c>
      <c r="H1522" s="252"/>
      <c r="I1522" s="253"/>
      <c r="J1522" s="94"/>
      <c r="K1522" s="93"/>
      <c r="L1522" s="93"/>
      <c r="M1522" s="107">
        <f t="shared" ref="M1522:M1525" si="272">K1522+L1522</f>
        <v>0</v>
      </c>
    </row>
    <row r="1523" spans="1:13" hidden="1">
      <c r="A1523" s="85"/>
      <c r="B1523" s="84"/>
      <c r="C1523" s="84"/>
      <c r="D1523" s="84"/>
      <c r="E1523" s="96"/>
      <c r="F1523" s="86"/>
      <c r="G1523" s="252" t="s">
        <v>24</v>
      </c>
      <c r="H1523" s="252"/>
      <c r="I1523" s="253"/>
      <c r="J1523" s="94"/>
      <c r="K1523" s="93"/>
      <c r="L1523" s="93"/>
      <c r="M1523" s="107">
        <f t="shared" si="272"/>
        <v>0</v>
      </c>
    </row>
    <row r="1524" spans="1:13" hidden="1">
      <c r="A1524" s="85"/>
      <c r="B1524" s="84"/>
      <c r="C1524" s="84"/>
      <c r="D1524" s="84"/>
      <c r="E1524" s="96"/>
      <c r="F1524" s="86"/>
      <c r="G1524" s="252" t="s">
        <v>25</v>
      </c>
      <c r="H1524" s="252"/>
      <c r="I1524" s="253"/>
      <c r="J1524" s="94"/>
      <c r="K1524" s="93"/>
      <c r="L1524" s="93"/>
      <c r="M1524" s="107">
        <f t="shared" si="272"/>
        <v>0</v>
      </c>
    </row>
    <row r="1525" spans="1:13" hidden="1">
      <c r="A1525" s="85"/>
      <c r="B1525" s="84"/>
      <c r="C1525" s="84"/>
      <c r="D1525" s="84"/>
      <c r="E1525" s="96"/>
      <c r="F1525" s="86"/>
      <c r="G1525" s="254" t="s">
        <v>15</v>
      </c>
      <c r="H1525" s="254"/>
      <c r="I1525" s="255"/>
      <c r="J1525" s="94"/>
      <c r="K1525" s="93"/>
      <c r="L1525" s="93"/>
      <c r="M1525" s="107">
        <f t="shared" si="272"/>
        <v>0</v>
      </c>
    </row>
    <row r="1526" spans="1:13" hidden="1">
      <c r="A1526" s="85"/>
      <c r="B1526" s="84"/>
      <c r="C1526" s="84"/>
      <c r="D1526" s="84"/>
      <c r="E1526" s="96"/>
      <c r="F1526" s="279" t="s">
        <v>66</v>
      </c>
      <c r="G1526" s="279"/>
      <c r="H1526" s="279"/>
      <c r="I1526" s="279"/>
      <c r="J1526" s="95">
        <f>SUM(J1516:J1525)</f>
        <v>0</v>
      </c>
      <c r="K1526" s="95">
        <f>SUM(K1516:K1525)</f>
        <v>0</v>
      </c>
      <c r="L1526" s="95">
        <f>SUM(L1516:L1525)</f>
        <v>0</v>
      </c>
      <c r="M1526" s="124">
        <f>SUM(M1516:M1525)</f>
        <v>0</v>
      </c>
    </row>
    <row r="1527" spans="1:13" hidden="1">
      <c r="A1527" s="85"/>
      <c r="B1527" s="84"/>
      <c r="C1527" s="84"/>
      <c r="D1527" s="84"/>
      <c r="E1527" s="96"/>
      <c r="F1527" s="86"/>
      <c r="G1527" s="86"/>
      <c r="H1527" s="86"/>
      <c r="I1527" s="86"/>
      <c r="J1527" s="94"/>
      <c r="K1527" s="93"/>
      <c r="L1527" s="93"/>
      <c r="M1527" s="98"/>
    </row>
    <row r="1528" spans="1:13" ht="16.5" hidden="1" thickTop="1" thickBot="1">
      <c r="A1528" s="88"/>
      <c r="B1528" s="89"/>
      <c r="C1528" s="89"/>
      <c r="D1528" s="89"/>
      <c r="E1528" s="97"/>
      <c r="F1528" s="256" t="s">
        <v>64</v>
      </c>
      <c r="G1528" s="256"/>
      <c r="H1528" s="256"/>
      <c r="I1528" s="256"/>
      <c r="J1528" s="100">
        <f>J1526</f>
        <v>0</v>
      </c>
      <c r="K1528" s="100"/>
      <c r="L1528" s="100">
        <f>L1526</f>
        <v>0</v>
      </c>
      <c r="M1528" s="125">
        <f t="shared" ref="M1528" si="273">M1526</f>
        <v>0</v>
      </c>
    </row>
    <row r="1529" spans="1:13" hidden="1">
      <c r="A1529" s="81"/>
      <c r="B1529" s="82"/>
      <c r="C1529" s="82"/>
      <c r="D1529" s="82"/>
      <c r="E1529" s="83"/>
      <c r="F1529" s="257" t="s">
        <v>77</v>
      </c>
      <c r="G1529" s="258"/>
      <c r="H1529" s="258"/>
      <c r="I1529" s="258"/>
      <c r="J1529" s="99"/>
      <c r="K1529" s="108"/>
      <c r="L1529" s="108"/>
      <c r="M1529" s="123"/>
    </row>
    <row r="1530" spans="1:13" hidden="1">
      <c r="A1530" s="85"/>
      <c r="B1530" s="84"/>
      <c r="C1530" s="84"/>
      <c r="D1530" s="84"/>
      <c r="E1530" s="96"/>
      <c r="F1530" s="130" t="s">
        <v>65</v>
      </c>
      <c r="G1530" s="130"/>
      <c r="H1530" s="130"/>
      <c r="I1530" s="130"/>
      <c r="J1530" s="131"/>
      <c r="K1530" s="132"/>
      <c r="L1530" s="132"/>
      <c r="M1530" s="133"/>
    </row>
    <row r="1531" spans="1:13" hidden="1">
      <c r="A1531" s="85"/>
      <c r="B1531" s="84"/>
      <c r="C1531" s="84"/>
      <c r="D1531" s="84"/>
      <c r="E1531" s="96"/>
      <c r="F1531" s="86"/>
      <c r="G1531" s="86" t="s">
        <v>8</v>
      </c>
      <c r="H1531" s="109"/>
      <c r="I1531" s="86"/>
      <c r="J1531" s="94"/>
      <c r="K1531" s="93"/>
      <c r="L1531" s="93"/>
      <c r="M1531" s="107">
        <f>K1531+L1531</f>
        <v>0</v>
      </c>
    </row>
    <row r="1532" spans="1:13" hidden="1">
      <c r="A1532" s="85"/>
      <c r="B1532" s="84"/>
      <c r="C1532" s="84"/>
      <c r="D1532" s="84"/>
      <c r="E1532" s="96"/>
      <c r="F1532" s="86"/>
      <c r="G1532" s="86" t="s">
        <v>9</v>
      </c>
      <c r="H1532" s="86"/>
      <c r="I1532" s="86"/>
      <c r="J1532" s="94"/>
      <c r="K1532" s="93"/>
      <c r="L1532" s="93"/>
      <c r="M1532" s="107">
        <f t="shared" ref="M1532:M1535" si="274">K1532+L1532</f>
        <v>0</v>
      </c>
    </row>
    <row r="1533" spans="1:13" hidden="1">
      <c r="A1533" s="85"/>
      <c r="B1533" s="84"/>
      <c r="C1533" s="84"/>
      <c r="D1533" s="84"/>
      <c r="E1533" s="96"/>
      <c r="F1533" s="86"/>
      <c r="G1533" s="86" t="s">
        <v>10</v>
      </c>
      <c r="H1533" s="86"/>
      <c r="I1533" s="86"/>
      <c r="J1533" s="94"/>
      <c r="K1533" s="93"/>
      <c r="L1533" s="93"/>
      <c r="M1533" s="107">
        <f t="shared" si="274"/>
        <v>0</v>
      </c>
    </row>
    <row r="1534" spans="1:13" hidden="1">
      <c r="A1534" s="85"/>
      <c r="B1534" s="84"/>
      <c r="C1534" s="84"/>
      <c r="D1534" s="84"/>
      <c r="E1534" s="96"/>
      <c r="F1534" s="86"/>
      <c r="G1534" s="252" t="s">
        <v>11</v>
      </c>
      <c r="H1534" s="252"/>
      <c r="I1534" s="253"/>
      <c r="J1534" s="94"/>
      <c r="K1534" s="93"/>
      <c r="L1534" s="93"/>
      <c r="M1534" s="107">
        <f t="shared" si="274"/>
        <v>0</v>
      </c>
    </row>
    <row r="1535" spans="1:13" hidden="1">
      <c r="A1535" s="85"/>
      <c r="B1535" s="84"/>
      <c r="C1535" s="84"/>
      <c r="D1535" s="84"/>
      <c r="E1535" s="96"/>
      <c r="F1535" s="86"/>
      <c r="G1535" s="252" t="s">
        <v>12</v>
      </c>
      <c r="H1535" s="252"/>
      <c r="I1535" s="253"/>
      <c r="J1535" s="94"/>
      <c r="K1535" s="93"/>
      <c r="L1535" s="93"/>
      <c r="M1535" s="107">
        <f t="shared" si="274"/>
        <v>0</v>
      </c>
    </row>
    <row r="1536" spans="1:13" hidden="1">
      <c r="A1536" s="85"/>
      <c r="B1536" s="84"/>
      <c r="C1536" s="84"/>
      <c r="D1536" s="84"/>
      <c r="E1536" s="96"/>
      <c r="F1536" s="130" t="s">
        <v>68</v>
      </c>
      <c r="G1536" s="130"/>
      <c r="H1536" s="130"/>
      <c r="I1536" s="130"/>
      <c r="J1536" s="131"/>
      <c r="K1536" s="132"/>
      <c r="L1536" s="132"/>
      <c r="M1536" s="131"/>
    </row>
    <row r="1537" spans="1:13" hidden="1">
      <c r="A1537" s="85"/>
      <c r="B1537" s="84"/>
      <c r="C1537" s="84"/>
      <c r="D1537" s="84"/>
      <c r="E1537" s="96"/>
      <c r="F1537" s="86"/>
      <c r="G1537" s="252" t="s">
        <v>23</v>
      </c>
      <c r="H1537" s="252"/>
      <c r="I1537" s="253"/>
      <c r="J1537" s="94"/>
      <c r="K1537" s="93"/>
      <c r="L1537" s="93"/>
      <c r="M1537" s="107">
        <f t="shared" ref="M1537:M1540" si="275">K1537+L1537</f>
        <v>0</v>
      </c>
    </row>
    <row r="1538" spans="1:13" hidden="1">
      <c r="A1538" s="85"/>
      <c r="B1538" s="84"/>
      <c r="C1538" s="84"/>
      <c r="D1538" s="84"/>
      <c r="E1538" s="96"/>
      <c r="F1538" s="86"/>
      <c r="G1538" s="252" t="s">
        <v>24</v>
      </c>
      <c r="H1538" s="252"/>
      <c r="I1538" s="253"/>
      <c r="J1538" s="94"/>
      <c r="K1538" s="93"/>
      <c r="L1538" s="93"/>
      <c r="M1538" s="107">
        <f t="shared" si="275"/>
        <v>0</v>
      </c>
    </row>
    <row r="1539" spans="1:13" hidden="1">
      <c r="A1539" s="85"/>
      <c r="B1539" s="84"/>
      <c r="C1539" s="84"/>
      <c r="D1539" s="84"/>
      <c r="E1539" s="96"/>
      <c r="F1539" s="86"/>
      <c r="G1539" s="252" t="s">
        <v>25</v>
      </c>
      <c r="H1539" s="252"/>
      <c r="I1539" s="253"/>
      <c r="J1539" s="94"/>
      <c r="K1539" s="93"/>
      <c r="L1539" s="93"/>
      <c r="M1539" s="107">
        <f t="shared" si="275"/>
        <v>0</v>
      </c>
    </row>
    <row r="1540" spans="1:13" hidden="1">
      <c r="A1540" s="85"/>
      <c r="B1540" s="84"/>
      <c r="C1540" s="84"/>
      <c r="D1540" s="84"/>
      <c r="E1540" s="96"/>
      <c r="F1540" s="86"/>
      <c r="G1540" s="254" t="s">
        <v>15</v>
      </c>
      <c r="H1540" s="254"/>
      <c r="I1540" s="255"/>
      <c r="J1540" s="94"/>
      <c r="K1540" s="93"/>
      <c r="L1540" s="93"/>
      <c r="M1540" s="107">
        <f t="shared" si="275"/>
        <v>0</v>
      </c>
    </row>
    <row r="1541" spans="1:13" hidden="1">
      <c r="A1541" s="85"/>
      <c r="B1541" s="84"/>
      <c r="C1541" s="84"/>
      <c r="D1541" s="84"/>
      <c r="E1541" s="96"/>
      <c r="F1541" s="279" t="s">
        <v>66</v>
      </c>
      <c r="G1541" s="279"/>
      <c r="H1541" s="279"/>
      <c r="I1541" s="279"/>
      <c r="J1541" s="95">
        <f>SUM(J1531:J1540)</f>
        <v>0</v>
      </c>
      <c r="K1541" s="95">
        <f>SUM(K1531:K1540)</f>
        <v>0</v>
      </c>
      <c r="L1541" s="95">
        <f>SUM(L1531:L1540)</f>
        <v>0</v>
      </c>
      <c r="M1541" s="124">
        <f>SUM(M1531:M1540)</f>
        <v>0</v>
      </c>
    </row>
    <row r="1542" spans="1:13" hidden="1">
      <c r="A1542" s="85"/>
      <c r="B1542" s="84"/>
      <c r="C1542" s="84"/>
      <c r="D1542" s="84"/>
      <c r="E1542" s="96"/>
      <c r="F1542" s="86"/>
      <c r="G1542" s="86"/>
      <c r="H1542" s="86"/>
      <c r="I1542" s="86"/>
      <c r="J1542" s="94"/>
      <c r="K1542" s="93"/>
      <c r="L1542" s="93"/>
      <c r="M1542" s="98"/>
    </row>
    <row r="1543" spans="1:13" ht="16.5" hidden="1" thickTop="1" thickBot="1">
      <c r="A1543" s="88"/>
      <c r="B1543" s="89"/>
      <c r="C1543" s="89"/>
      <c r="D1543" s="89"/>
      <c r="E1543" s="97"/>
      <c r="F1543" s="256" t="s">
        <v>64</v>
      </c>
      <c r="G1543" s="256"/>
      <c r="H1543" s="256"/>
      <c r="I1543" s="256"/>
      <c r="J1543" s="100">
        <f>J1541</f>
        <v>0</v>
      </c>
      <c r="K1543" s="100"/>
      <c r="L1543" s="100">
        <f>L1541</f>
        <v>0</v>
      </c>
      <c r="M1543" s="125">
        <f t="shared" ref="M1543" si="276">M1541</f>
        <v>0</v>
      </c>
    </row>
    <row r="1544" spans="1:13" hidden="1">
      <c r="A1544" s="81"/>
      <c r="B1544" s="82"/>
      <c r="C1544" s="82"/>
      <c r="D1544" s="82"/>
      <c r="E1544" s="83"/>
      <c r="F1544" s="257" t="s">
        <v>77</v>
      </c>
      <c r="G1544" s="258"/>
      <c r="H1544" s="258"/>
      <c r="I1544" s="258"/>
      <c r="J1544" s="99"/>
      <c r="K1544" s="108"/>
      <c r="L1544" s="108"/>
      <c r="M1544" s="123"/>
    </row>
    <row r="1545" spans="1:13" hidden="1">
      <c r="A1545" s="85"/>
      <c r="B1545" s="84"/>
      <c r="C1545" s="84"/>
      <c r="D1545" s="84"/>
      <c r="E1545" s="96"/>
      <c r="F1545" s="130" t="s">
        <v>65</v>
      </c>
      <c r="G1545" s="130"/>
      <c r="H1545" s="130"/>
      <c r="I1545" s="130"/>
      <c r="J1545" s="131"/>
      <c r="K1545" s="132"/>
      <c r="L1545" s="132"/>
      <c r="M1545" s="133"/>
    </row>
    <row r="1546" spans="1:13" hidden="1">
      <c r="A1546" s="85"/>
      <c r="B1546" s="84"/>
      <c r="C1546" s="84"/>
      <c r="D1546" s="84"/>
      <c r="E1546" s="96"/>
      <c r="F1546" s="86"/>
      <c r="G1546" s="86" t="s">
        <v>8</v>
      </c>
      <c r="H1546" s="109"/>
      <c r="I1546" s="86"/>
      <c r="J1546" s="94"/>
      <c r="K1546" s="93"/>
      <c r="L1546" s="93"/>
      <c r="M1546" s="107">
        <f>K1546+L1546</f>
        <v>0</v>
      </c>
    </row>
    <row r="1547" spans="1:13" hidden="1">
      <c r="A1547" s="85"/>
      <c r="B1547" s="84"/>
      <c r="C1547" s="84"/>
      <c r="D1547" s="84"/>
      <c r="E1547" s="96"/>
      <c r="F1547" s="86"/>
      <c r="G1547" s="86" t="s">
        <v>9</v>
      </c>
      <c r="H1547" s="86"/>
      <c r="I1547" s="86"/>
      <c r="J1547" s="94"/>
      <c r="K1547" s="93"/>
      <c r="L1547" s="93"/>
      <c r="M1547" s="107">
        <f t="shared" ref="M1547:M1550" si="277">K1547+L1547</f>
        <v>0</v>
      </c>
    </row>
    <row r="1548" spans="1:13" hidden="1">
      <c r="A1548" s="85"/>
      <c r="B1548" s="84"/>
      <c r="C1548" s="84"/>
      <c r="D1548" s="84"/>
      <c r="E1548" s="96"/>
      <c r="F1548" s="86"/>
      <c r="G1548" s="86" t="s">
        <v>10</v>
      </c>
      <c r="H1548" s="86"/>
      <c r="I1548" s="86"/>
      <c r="J1548" s="94"/>
      <c r="K1548" s="93"/>
      <c r="L1548" s="93"/>
      <c r="M1548" s="107">
        <f t="shared" si="277"/>
        <v>0</v>
      </c>
    </row>
    <row r="1549" spans="1:13" hidden="1">
      <c r="A1549" s="85"/>
      <c r="B1549" s="84"/>
      <c r="C1549" s="84"/>
      <c r="D1549" s="84"/>
      <c r="E1549" s="96"/>
      <c r="F1549" s="86"/>
      <c r="G1549" s="252" t="s">
        <v>11</v>
      </c>
      <c r="H1549" s="252"/>
      <c r="I1549" s="253"/>
      <c r="J1549" s="94"/>
      <c r="K1549" s="93"/>
      <c r="L1549" s="93"/>
      <c r="M1549" s="107">
        <f t="shared" si="277"/>
        <v>0</v>
      </c>
    </row>
    <row r="1550" spans="1:13" hidden="1">
      <c r="A1550" s="85"/>
      <c r="B1550" s="84"/>
      <c r="C1550" s="84"/>
      <c r="D1550" s="84"/>
      <c r="E1550" s="96"/>
      <c r="F1550" s="86"/>
      <c r="G1550" s="252" t="s">
        <v>12</v>
      </c>
      <c r="H1550" s="252"/>
      <c r="I1550" s="253"/>
      <c r="J1550" s="94"/>
      <c r="K1550" s="93"/>
      <c r="L1550" s="93"/>
      <c r="M1550" s="107">
        <f t="shared" si="277"/>
        <v>0</v>
      </c>
    </row>
    <row r="1551" spans="1:13" hidden="1">
      <c r="A1551" s="85"/>
      <c r="B1551" s="84"/>
      <c r="C1551" s="84"/>
      <c r="D1551" s="84"/>
      <c r="E1551" s="96"/>
      <c r="F1551" s="130" t="s">
        <v>68</v>
      </c>
      <c r="G1551" s="130"/>
      <c r="H1551" s="130"/>
      <c r="I1551" s="130"/>
      <c r="J1551" s="131"/>
      <c r="K1551" s="132"/>
      <c r="L1551" s="132"/>
      <c r="M1551" s="131"/>
    </row>
    <row r="1552" spans="1:13" hidden="1">
      <c r="A1552" s="85"/>
      <c r="B1552" s="84"/>
      <c r="C1552" s="84"/>
      <c r="D1552" s="84"/>
      <c r="E1552" s="96"/>
      <c r="F1552" s="86"/>
      <c r="G1552" s="252" t="s">
        <v>23</v>
      </c>
      <c r="H1552" s="252"/>
      <c r="I1552" s="253"/>
      <c r="J1552" s="94"/>
      <c r="K1552" s="93"/>
      <c r="L1552" s="93"/>
      <c r="M1552" s="107">
        <f t="shared" ref="M1552:M1555" si="278">K1552+L1552</f>
        <v>0</v>
      </c>
    </row>
    <row r="1553" spans="1:13" hidden="1">
      <c r="A1553" s="85"/>
      <c r="B1553" s="84"/>
      <c r="C1553" s="84"/>
      <c r="D1553" s="84"/>
      <c r="E1553" s="96"/>
      <c r="F1553" s="86"/>
      <c r="G1553" s="252" t="s">
        <v>24</v>
      </c>
      <c r="H1553" s="252"/>
      <c r="I1553" s="253"/>
      <c r="J1553" s="94"/>
      <c r="K1553" s="93"/>
      <c r="L1553" s="93"/>
      <c r="M1553" s="107">
        <f t="shared" si="278"/>
        <v>0</v>
      </c>
    </row>
    <row r="1554" spans="1:13" hidden="1">
      <c r="A1554" s="85"/>
      <c r="B1554" s="84"/>
      <c r="C1554" s="84"/>
      <c r="D1554" s="84"/>
      <c r="E1554" s="96"/>
      <c r="F1554" s="86"/>
      <c r="G1554" s="252" t="s">
        <v>25</v>
      </c>
      <c r="H1554" s="252"/>
      <c r="I1554" s="253"/>
      <c r="J1554" s="94"/>
      <c r="K1554" s="93"/>
      <c r="L1554" s="93"/>
      <c r="M1554" s="107">
        <f t="shared" si="278"/>
        <v>0</v>
      </c>
    </row>
    <row r="1555" spans="1:13" hidden="1">
      <c r="A1555" s="85"/>
      <c r="B1555" s="84"/>
      <c r="C1555" s="84"/>
      <c r="D1555" s="84"/>
      <c r="E1555" s="96"/>
      <c r="F1555" s="86"/>
      <c r="G1555" s="254" t="s">
        <v>15</v>
      </c>
      <c r="H1555" s="254"/>
      <c r="I1555" s="255"/>
      <c r="J1555" s="94"/>
      <c r="K1555" s="93"/>
      <c r="L1555" s="93"/>
      <c r="M1555" s="107">
        <f t="shared" si="278"/>
        <v>0</v>
      </c>
    </row>
    <row r="1556" spans="1:13" hidden="1">
      <c r="A1556" s="85"/>
      <c r="B1556" s="84"/>
      <c r="C1556" s="84"/>
      <c r="D1556" s="84"/>
      <c r="E1556" s="96"/>
      <c r="F1556" s="279" t="s">
        <v>66</v>
      </c>
      <c r="G1556" s="279"/>
      <c r="H1556" s="279"/>
      <c r="I1556" s="279"/>
      <c r="J1556" s="95">
        <f>SUM(J1546:J1555)</f>
        <v>0</v>
      </c>
      <c r="K1556" s="95">
        <f>SUM(K1546:K1555)</f>
        <v>0</v>
      </c>
      <c r="L1556" s="95">
        <f>SUM(L1546:L1555)</f>
        <v>0</v>
      </c>
      <c r="M1556" s="124">
        <f>SUM(M1546:M1555)</f>
        <v>0</v>
      </c>
    </row>
    <row r="1557" spans="1:13" hidden="1">
      <c r="A1557" s="85"/>
      <c r="B1557" s="84"/>
      <c r="C1557" s="84"/>
      <c r="D1557" s="84"/>
      <c r="E1557" s="96"/>
      <c r="F1557" s="86"/>
      <c r="G1557" s="86"/>
      <c r="H1557" s="86"/>
      <c r="I1557" s="86"/>
      <c r="J1557" s="94"/>
      <c r="K1557" s="93"/>
      <c r="L1557" s="93"/>
      <c r="M1557" s="98"/>
    </row>
    <row r="1558" spans="1:13" ht="16.5" hidden="1" thickTop="1" thickBot="1">
      <c r="A1558" s="88"/>
      <c r="B1558" s="89"/>
      <c r="C1558" s="89"/>
      <c r="D1558" s="89"/>
      <c r="E1558" s="97"/>
      <c r="F1558" s="256" t="s">
        <v>64</v>
      </c>
      <c r="G1558" s="256"/>
      <c r="H1558" s="256"/>
      <c r="I1558" s="256"/>
      <c r="J1558" s="100">
        <f>J1556</f>
        <v>0</v>
      </c>
      <c r="K1558" s="100"/>
      <c r="L1558" s="100">
        <f>L1556</f>
        <v>0</v>
      </c>
      <c r="M1558" s="125">
        <f t="shared" ref="M1558" si="279">M1556</f>
        <v>0</v>
      </c>
    </row>
    <row r="1559" spans="1:13" hidden="1">
      <c r="A1559" s="81"/>
      <c r="B1559" s="82"/>
      <c r="C1559" s="82"/>
      <c r="D1559" s="82"/>
      <c r="E1559" s="83"/>
      <c r="F1559" s="257" t="s">
        <v>77</v>
      </c>
      <c r="G1559" s="258"/>
      <c r="H1559" s="258"/>
      <c r="I1559" s="258"/>
      <c r="J1559" s="99"/>
      <c r="K1559" s="108"/>
      <c r="L1559" s="108"/>
      <c r="M1559" s="123"/>
    </row>
    <row r="1560" spans="1:13" hidden="1">
      <c r="A1560" s="85"/>
      <c r="B1560" s="84"/>
      <c r="C1560" s="84"/>
      <c r="D1560" s="84"/>
      <c r="E1560" s="96"/>
      <c r="F1560" s="130" t="s">
        <v>65</v>
      </c>
      <c r="G1560" s="130"/>
      <c r="H1560" s="130"/>
      <c r="I1560" s="130"/>
      <c r="J1560" s="131"/>
      <c r="K1560" s="132"/>
      <c r="L1560" s="132"/>
      <c r="M1560" s="133"/>
    </row>
    <row r="1561" spans="1:13" hidden="1">
      <c r="A1561" s="85"/>
      <c r="B1561" s="84"/>
      <c r="C1561" s="84"/>
      <c r="D1561" s="84"/>
      <c r="E1561" s="96"/>
      <c r="F1561" s="86"/>
      <c r="G1561" s="86" t="s">
        <v>8</v>
      </c>
      <c r="H1561" s="109"/>
      <c r="I1561" s="86"/>
      <c r="J1561" s="94"/>
      <c r="K1561" s="93"/>
      <c r="L1561" s="93"/>
      <c r="M1561" s="107">
        <f>K1561+L1561</f>
        <v>0</v>
      </c>
    </row>
    <row r="1562" spans="1:13" hidden="1">
      <c r="A1562" s="85"/>
      <c r="B1562" s="84"/>
      <c r="C1562" s="84"/>
      <c r="D1562" s="84"/>
      <c r="E1562" s="96"/>
      <c r="F1562" s="86"/>
      <c r="G1562" s="86" t="s">
        <v>9</v>
      </c>
      <c r="H1562" s="86"/>
      <c r="I1562" s="86"/>
      <c r="J1562" s="94"/>
      <c r="K1562" s="93"/>
      <c r="L1562" s="93"/>
      <c r="M1562" s="107">
        <f t="shared" ref="M1562:M1565" si="280">K1562+L1562</f>
        <v>0</v>
      </c>
    </row>
    <row r="1563" spans="1:13" hidden="1">
      <c r="A1563" s="85"/>
      <c r="B1563" s="84"/>
      <c r="C1563" s="84"/>
      <c r="D1563" s="84"/>
      <c r="E1563" s="96"/>
      <c r="F1563" s="86"/>
      <c r="G1563" s="86" t="s">
        <v>10</v>
      </c>
      <c r="H1563" s="86"/>
      <c r="I1563" s="86"/>
      <c r="J1563" s="94"/>
      <c r="K1563" s="93"/>
      <c r="L1563" s="93"/>
      <c r="M1563" s="107">
        <f t="shared" si="280"/>
        <v>0</v>
      </c>
    </row>
    <row r="1564" spans="1:13" hidden="1">
      <c r="A1564" s="85"/>
      <c r="B1564" s="84"/>
      <c r="C1564" s="84"/>
      <c r="D1564" s="84"/>
      <c r="E1564" s="96"/>
      <c r="F1564" s="86"/>
      <c r="G1564" s="252" t="s">
        <v>11</v>
      </c>
      <c r="H1564" s="252"/>
      <c r="I1564" s="253"/>
      <c r="J1564" s="94"/>
      <c r="K1564" s="93"/>
      <c r="L1564" s="93"/>
      <c r="M1564" s="107">
        <f t="shared" si="280"/>
        <v>0</v>
      </c>
    </row>
    <row r="1565" spans="1:13" hidden="1">
      <c r="A1565" s="85"/>
      <c r="B1565" s="84"/>
      <c r="C1565" s="84"/>
      <c r="D1565" s="84"/>
      <c r="E1565" s="96"/>
      <c r="F1565" s="86"/>
      <c r="G1565" s="252" t="s">
        <v>12</v>
      </c>
      <c r="H1565" s="252"/>
      <c r="I1565" s="253"/>
      <c r="J1565" s="94"/>
      <c r="K1565" s="93"/>
      <c r="L1565" s="93"/>
      <c r="M1565" s="107">
        <f t="shared" si="280"/>
        <v>0</v>
      </c>
    </row>
    <row r="1566" spans="1:13" hidden="1">
      <c r="A1566" s="85"/>
      <c r="B1566" s="84"/>
      <c r="C1566" s="84"/>
      <c r="D1566" s="84"/>
      <c r="E1566" s="96"/>
      <c r="F1566" s="130" t="s">
        <v>68</v>
      </c>
      <c r="G1566" s="130"/>
      <c r="H1566" s="130"/>
      <c r="I1566" s="130"/>
      <c r="J1566" s="131"/>
      <c r="K1566" s="132"/>
      <c r="L1566" s="132"/>
      <c r="M1566" s="131"/>
    </row>
    <row r="1567" spans="1:13" hidden="1">
      <c r="A1567" s="85"/>
      <c r="B1567" s="84"/>
      <c r="C1567" s="84"/>
      <c r="D1567" s="84"/>
      <c r="E1567" s="96"/>
      <c r="F1567" s="86"/>
      <c r="G1567" s="252" t="s">
        <v>23</v>
      </c>
      <c r="H1567" s="252"/>
      <c r="I1567" s="253"/>
      <c r="J1567" s="94"/>
      <c r="K1567" s="93"/>
      <c r="L1567" s="93"/>
      <c r="M1567" s="107">
        <f t="shared" ref="M1567:M1570" si="281">K1567+L1567</f>
        <v>0</v>
      </c>
    </row>
    <row r="1568" spans="1:13" hidden="1">
      <c r="A1568" s="85"/>
      <c r="B1568" s="84"/>
      <c r="C1568" s="84"/>
      <c r="D1568" s="84"/>
      <c r="E1568" s="96"/>
      <c r="F1568" s="86"/>
      <c r="G1568" s="252" t="s">
        <v>24</v>
      </c>
      <c r="H1568" s="252"/>
      <c r="I1568" s="253"/>
      <c r="J1568" s="94"/>
      <c r="K1568" s="93"/>
      <c r="L1568" s="93"/>
      <c r="M1568" s="107">
        <f t="shared" si="281"/>
        <v>0</v>
      </c>
    </row>
    <row r="1569" spans="1:13" hidden="1">
      <c r="A1569" s="85"/>
      <c r="B1569" s="84"/>
      <c r="C1569" s="84"/>
      <c r="D1569" s="84"/>
      <c r="E1569" s="96"/>
      <c r="F1569" s="86"/>
      <c r="G1569" s="252" t="s">
        <v>25</v>
      </c>
      <c r="H1569" s="252"/>
      <c r="I1569" s="253"/>
      <c r="J1569" s="94"/>
      <c r="K1569" s="93"/>
      <c r="L1569" s="93"/>
      <c r="M1569" s="107">
        <f t="shared" si="281"/>
        <v>0</v>
      </c>
    </row>
    <row r="1570" spans="1:13" hidden="1">
      <c r="A1570" s="85"/>
      <c r="B1570" s="84"/>
      <c r="C1570" s="84"/>
      <c r="D1570" s="84"/>
      <c r="E1570" s="96"/>
      <c r="F1570" s="86"/>
      <c r="G1570" s="254" t="s">
        <v>15</v>
      </c>
      <c r="H1570" s="254"/>
      <c r="I1570" s="255"/>
      <c r="J1570" s="94"/>
      <c r="K1570" s="93"/>
      <c r="L1570" s="93"/>
      <c r="M1570" s="107">
        <f t="shared" si="281"/>
        <v>0</v>
      </c>
    </row>
    <row r="1571" spans="1:13" hidden="1">
      <c r="A1571" s="85"/>
      <c r="B1571" s="84"/>
      <c r="C1571" s="84"/>
      <c r="D1571" s="84"/>
      <c r="E1571" s="96"/>
      <c r="F1571" s="279" t="s">
        <v>66</v>
      </c>
      <c r="G1571" s="279"/>
      <c r="H1571" s="279"/>
      <c r="I1571" s="279"/>
      <c r="J1571" s="95">
        <f>SUM(J1561:J1570)</f>
        <v>0</v>
      </c>
      <c r="K1571" s="95">
        <f>SUM(K1561:K1570)</f>
        <v>0</v>
      </c>
      <c r="L1571" s="95">
        <f>SUM(L1561:L1570)</f>
        <v>0</v>
      </c>
      <c r="M1571" s="124">
        <f>SUM(M1561:M1570)</f>
        <v>0</v>
      </c>
    </row>
    <row r="1572" spans="1:13" hidden="1">
      <c r="A1572" s="85"/>
      <c r="B1572" s="84"/>
      <c r="C1572" s="84"/>
      <c r="D1572" s="84"/>
      <c r="E1572" s="96"/>
      <c r="F1572" s="86"/>
      <c r="G1572" s="86"/>
      <c r="H1572" s="86"/>
      <c r="I1572" s="86"/>
      <c r="J1572" s="94"/>
      <c r="K1572" s="93"/>
      <c r="L1572" s="93"/>
      <c r="M1572" s="98"/>
    </row>
    <row r="1573" spans="1:13" ht="16.5" hidden="1" thickTop="1" thickBot="1">
      <c r="A1573" s="88"/>
      <c r="B1573" s="89"/>
      <c r="C1573" s="89"/>
      <c r="D1573" s="89"/>
      <c r="E1573" s="97"/>
      <c r="F1573" s="256" t="s">
        <v>64</v>
      </c>
      <c r="G1573" s="256"/>
      <c r="H1573" s="256"/>
      <c r="I1573" s="256"/>
      <c r="J1573" s="100">
        <f>J1571</f>
        <v>0</v>
      </c>
      <c r="K1573" s="100"/>
      <c r="L1573" s="100">
        <f>L1571</f>
        <v>0</v>
      </c>
      <c r="M1573" s="125">
        <f t="shared" ref="M1573" si="282">M1571</f>
        <v>0</v>
      </c>
    </row>
    <row r="1574" spans="1:13" hidden="1">
      <c r="A1574" s="81"/>
      <c r="B1574" s="82"/>
      <c r="C1574" s="82"/>
      <c r="D1574" s="82"/>
      <c r="E1574" s="83"/>
      <c r="F1574" s="257" t="s">
        <v>77</v>
      </c>
      <c r="G1574" s="258"/>
      <c r="H1574" s="258"/>
      <c r="I1574" s="258"/>
      <c r="J1574" s="99"/>
      <c r="K1574" s="108"/>
      <c r="L1574" s="108"/>
      <c r="M1574" s="123"/>
    </row>
    <row r="1575" spans="1:13" hidden="1">
      <c r="A1575" s="85"/>
      <c r="B1575" s="84"/>
      <c r="C1575" s="84"/>
      <c r="D1575" s="84"/>
      <c r="E1575" s="96"/>
      <c r="F1575" s="130" t="s">
        <v>65</v>
      </c>
      <c r="G1575" s="130"/>
      <c r="H1575" s="130"/>
      <c r="I1575" s="130"/>
      <c r="J1575" s="131"/>
      <c r="K1575" s="132"/>
      <c r="L1575" s="132"/>
      <c r="M1575" s="133"/>
    </row>
    <row r="1576" spans="1:13" hidden="1">
      <c r="A1576" s="85"/>
      <c r="B1576" s="84"/>
      <c r="C1576" s="84"/>
      <c r="D1576" s="84"/>
      <c r="E1576" s="96"/>
      <c r="F1576" s="86"/>
      <c r="G1576" s="86" t="s">
        <v>8</v>
      </c>
      <c r="H1576" s="109"/>
      <c r="I1576" s="86"/>
      <c r="J1576" s="94"/>
      <c r="K1576" s="93"/>
      <c r="L1576" s="93"/>
      <c r="M1576" s="107">
        <f>K1576+L1576</f>
        <v>0</v>
      </c>
    </row>
    <row r="1577" spans="1:13" hidden="1">
      <c r="A1577" s="85"/>
      <c r="B1577" s="84"/>
      <c r="C1577" s="84"/>
      <c r="D1577" s="84"/>
      <c r="E1577" s="96"/>
      <c r="F1577" s="86"/>
      <c r="G1577" s="86" t="s">
        <v>9</v>
      </c>
      <c r="H1577" s="86"/>
      <c r="I1577" s="86"/>
      <c r="J1577" s="94"/>
      <c r="K1577" s="93"/>
      <c r="L1577" s="93"/>
      <c r="M1577" s="107">
        <f t="shared" ref="M1577:M1580" si="283">K1577+L1577</f>
        <v>0</v>
      </c>
    </row>
    <row r="1578" spans="1:13" hidden="1">
      <c r="A1578" s="85"/>
      <c r="B1578" s="84"/>
      <c r="C1578" s="84"/>
      <c r="D1578" s="84"/>
      <c r="E1578" s="96"/>
      <c r="F1578" s="86"/>
      <c r="G1578" s="86" t="s">
        <v>10</v>
      </c>
      <c r="H1578" s="86"/>
      <c r="I1578" s="86"/>
      <c r="J1578" s="94"/>
      <c r="K1578" s="93"/>
      <c r="L1578" s="93"/>
      <c r="M1578" s="107">
        <f t="shared" si="283"/>
        <v>0</v>
      </c>
    </row>
    <row r="1579" spans="1:13" hidden="1">
      <c r="A1579" s="85"/>
      <c r="B1579" s="84"/>
      <c r="C1579" s="84"/>
      <c r="D1579" s="84"/>
      <c r="E1579" s="96"/>
      <c r="F1579" s="86"/>
      <c r="G1579" s="252" t="s">
        <v>11</v>
      </c>
      <c r="H1579" s="252"/>
      <c r="I1579" s="253"/>
      <c r="J1579" s="94"/>
      <c r="K1579" s="93"/>
      <c r="L1579" s="93"/>
      <c r="M1579" s="107">
        <f t="shared" si="283"/>
        <v>0</v>
      </c>
    </row>
    <row r="1580" spans="1:13" hidden="1">
      <c r="A1580" s="85"/>
      <c r="B1580" s="84"/>
      <c r="C1580" s="84"/>
      <c r="D1580" s="84"/>
      <c r="E1580" s="96"/>
      <c r="F1580" s="86"/>
      <c r="G1580" s="252" t="s">
        <v>12</v>
      </c>
      <c r="H1580" s="252"/>
      <c r="I1580" s="253"/>
      <c r="J1580" s="94"/>
      <c r="K1580" s="93"/>
      <c r="L1580" s="93"/>
      <c r="M1580" s="107">
        <f t="shared" si="283"/>
        <v>0</v>
      </c>
    </row>
    <row r="1581" spans="1:13" hidden="1">
      <c r="A1581" s="85"/>
      <c r="B1581" s="84"/>
      <c r="C1581" s="84"/>
      <c r="D1581" s="84"/>
      <c r="E1581" s="96"/>
      <c r="F1581" s="130" t="s">
        <v>68</v>
      </c>
      <c r="G1581" s="130"/>
      <c r="H1581" s="130"/>
      <c r="I1581" s="130"/>
      <c r="J1581" s="131"/>
      <c r="K1581" s="132"/>
      <c r="L1581" s="132"/>
      <c r="M1581" s="131"/>
    </row>
    <row r="1582" spans="1:13" hidden="1">
      <c r="A1582" s="85"/>
      <c r="B1582" s="84"/>
      <c r="C1582" s="84"/>
      <c r="D1582" s="84"/>
      <c r="E1582" s="96"/>
      <c r="F1582" s="86"/>
      <c r="G1582" s="252" t="s">
        <v>23</v>
      </c>
      <c r="H1582" s="252"/>
      <c r="I1582" s="253"/>
      <c r="J1582" s="94"/>
      <c r="K1582" s="93"/>
      <c r="L1582" s="93"/>
      <c r="M1582" s="107">
        <f t="shared" ref="M1582:M1585" si="284">K1582+L1582</f>
        <v>0</v>
      </c>
    </row>
    <row r="1583" spans="1:13" hidden="1">
      <c r="A1583" s="85"/>
      <c r="B1583" s="84"/>
      <c r="C1583" s="84"/>
      <c r="D1583" s="84"/>
      <c r="E1583" s="96"/>
      <c r="F1583" s="86"/>
      <c r="G1583" s="252" t="s">
        <v>24</v>
      </c>
      <c r="H1583" s="252"/>
      <c r="I1583" s="253"/>
      <c r="J1583" s="94"/>
      <c r="K1583" s="93"/>
      <c r="L1583" s="93"/>
      <c r="M1583" s="107">
        <f t="shared" si="284"/>
        <v>0</v>
      </c>
    </row>
    <row r="1584" spans="1:13" hidden="1">
      <c r="A1584" s="85"/>
      <c r="B1584" s="84"/>
      <c r="C1584" s="84"/>
      <c r="D1584" s="84"/>
      <c r="E1584" s="96"/>
      <c r="F1584" s="86"/>
      <c r="G1584" s="252" t="s">
        <v>25</v>
      </c>
      <c r="H1584" s="252"/>
      <c r="I1584" s="253"/>
      <c r="J1584" s="94"/>
      <c r="K1584" s="93"/>
      <c r="L1584" s="93"/>
      <c r="M1584" s="107">
        <f t="shared" si="284"/>
        <v>0</v>
      </c>
    </row>
    <row r="1585" spans="1:13" hidden="1">
      <c r="A1585" s="85"/>
      <c r="B1585" s="84"/>
      <c r="C1585" s="84"/>
      <c r="D1585" s="84"/>
      <c r="E1585" s="96"/>
      <c r="F1585" s="86"/>
      <c r="G1585" s="254" t="s">
        <v>15</v>
      </c>
      <c r="H1585" s="254"/>
      <c r="I1585" s="255"/>
      <c r="J1585" s="94"/>
      <c r="K1585" s="93"/>
      <c r="L1585" s="93"/>
      <c r="M1585" s="107">
        <f t="shared" si="284"/>
        <v>0</v>
      </c>
    </row>
    <row r="1586" spans="1:13" hidden="1">
      <c r="A1586" s="85"/>
      <c r="B1586" s="84"/>
      <c r="C1586" s="84"/>
      <c r="D1586" s="84"/>
      <c r="E1586" s="96"/>
      <c r="F1586" s="279" t="s">
        <v>66</v>
      </c>
      <c r="G1586" s="279"/>
      <c r="H1586" s="279"/>
      <c r="I1586" s="279"/>
      <c r="J1586" s="95">
        <f>SUM(J1576:J1585)</f>
        <v>0</v>
      </c>
      <c r="K1586" s="95">
        <f>SUM(K1576:K1585)</f>
        <v>0</v>
      </c>
      <c r="L1586" s="95">
        <f>SUM(L1576:L1585)</f>
        <v>0</v>
      </c>
      <c r="M1586" s="124">
        <f>SUM(M1576:M1585)</f>
        <v>0</v>
      </c>
    </row>
    <row r="1587" spans="1:13" hidden="1">
      <c r="A1587" s="85"/>
      <c r="B1587" s="84"/>
      <c r="C1587" s="84"/>
      <c r="D1587" s="84"/>
      <c r="E1587" s="96"/>
      <c r="F1587" s="86"/>
      <c r="G1587" s="86"/>
      <c r="H1587" s="86"/>
      <c r="I1587" s="86"/>
      <c r="J1587" s="94"/>
      <c r="K1587" s="93"/>
      <c r="L1587" s="93"/>
      <c r="M1587" s="98"/>
    </row>
    <row r="1588" spans="1:13" ht="16.5" hidden="1" thickTop="1" thickBot="1">
      <c r="A1588" s="88"/>
      <c r="B1588" s="89"/>
      <c r="C1588" s="89"/>
      <c r="D1588" s="89"/>
      <c r="E1588" s="97"/>
      <c r="F1588" s="256" t="s">
        <v>64</v>
      </c>
      <c r="G1588" s="256"/>
      <c r="H1588" s="256"/>
      <c r="I1588" s="256"/>
      <c r="J1588" s="100">
        <f>J1586</f>
        <v>0</v>
      </c>
      <c r="K1588" s="100"/>
      <c r="L1588" s="100">
        <f>L1586</f>
        <v>0</v>
      </c>
      <c r="M1588" s="125">
        <f t="shared" ref="M1588" si="285">M1586</f>
        <v>0</v>
      </c>
    </row>
    <row r="1589" spans="1:13" hidden="1">
      <c r="A1589" s="81"/>
      <c r="B1589" s="82"/>
      <c r="C1589" s="82"/>
      <c r="D1589" s="82"/>
      <c r="E1589" s="83"/>
      <c r="F1589" s="257" t="s">
        <v>77</v>
      </c>
      <c r="G1589" s="258"/>
      <c r="H1589" s="258"/>
      <c r="I1589" s="258"/>
      <c r="J1589" s="99"/>
      <c r="K1589" s="108"/>
      <c r="L1589" s="108"/>
      <c r="M1589" s="123"/>
    </row>
    <row r="1590" spans="1:13" hidden="1">
      <c r="A1590" s="85"/>
      <c r="B1590" s="84"/>
      <c r="C1590" s="84"/>
      <c r="D1590" s="84"/>
      <c r="E1590" s="96"/>
      <c r="F1590" s="130" t="s">
        <v>65</v>
      </c>
      <c r="G1590" s="130"/>
      <c r="H1590" s="130"/>
      <c r="I1590" s="130"/>
      <c r="J1590" s="131"/>
      <c r="K1590" s="132"/>
      <c r="L1590" s="132"/>
      <c r="M1590" s="133"/>
    </row>
    <row r="1591" spans="1:13" hidden="1">
      <c r="A1591" s="85"/>
      <c r="B1591" s="84"/>
      <c r="C1591" s="84"/>
      <c r="D1591" s="84"/>
      <c r="E1591" s="96"/>
      <c r="F1591" s="86"/>
      <c r="G1591" s="86" t="s">
        <v>8</v>
      </c>
      <c r="H1591" s="109"/>
      <c r="I1591" s="86"/>
      <c r="J1591" s="94"/>
      <c r="K1591" s="93"/>
      <c r="L1591" s="93"/>
      <c r="M1591" s="107">
        <f>K1591+L1591</f>
        <v>0</v>
      </c>
    </row>
    <row r="1592" spans="1:13" hidden="1">
      <c r="A1592" s="85"/>
      <c r="B1592" s="84"/>
      <c r="C1592" s="84"/>
      <c r="D1592" s="84"/>
      <c r="E1592" s="96"/>
      <c r="F1592" s="86"/>
      <c r="G1592" s="86" t="s">
        <v>9</v>
      </c>
      <c r="H1592" s="86"/>
      <c r="I1592" s="86"/>
      <c r="J1592" s="94"/>
      <c r="K1592" s="93"/>
      <c r="L1592" s="93"/>
      <c r="M1592" s="107">
        <f t="shared" ref="M1592:M1595" si="286">K1592+L1592</f>
        <v>0</v>
      </c>
    </row>
    <row r="1593" spans="1:13" hidden="1">
      <c r="A1593" s="85"/>
      <c r="B1593" s="84"/>
      <c r="C1593" s="84"/>
      <c r="D1593" s="84"/>
      <c r="E1593" s="96"/>
      <c r="F1593" s="86"/>
      <c r="G1593" s="86" t="s">
        <v>10</v>
      </c>
      <c r="H1593" s="86"/>
      <c r="I1593" s="86"/>
      <c r="J1593" s="94"/>
      <c r="K1593" s="93"/>
      <c r="L1593" s="93"/>
      <c r="M1593" s="107">
        <f t="shared" si="286"/>
        <v>0</v>
      </c>
    </row>
    <row r="1594" spans="1:13" hidden="1">
      <c r="A1594" s="85"/>
      <c r="B1594" s="84"/>
      <c r="C1594" s="84"/>
      <c r="D1594" s="84"/>
      <c r="E1594" s="96"/>
      <c r="F1594" s="86"/>
      <c r="G1594" s="252" t="s">
        <v>11</v>
      </c>
      <c r="H1594" s="252"/>
      <c r="I1594" s="253"/>
      <c r="J1594" s="94"/>
      <c r="K1594" s="93"/>
      <c r="L1594" s="93"/>
      <c r="M1594" s="107">
        <f t="shared" si="286"/>
        <v>0</v>
      </c>
    </row>
    <row r="1595" spans="1:13" hidden="1">
      <c r="A1595" s="85"/>
      <c r="B1595" s="84"/>
      <c r="C1595" s="84"/>
      <c r="D1595" s="84"/>
      <c r="E1595" s="96"/>
      <c r="F1595" s="86"/>
      <c r="G1595" s="252" t="s">
        <v>12</v>
      </c>
      <c r="H1595" s="252"/>
      <c r="I1595" s="253"/>
      <c r="J1595" s="94"/>
      <c r="K1595" s="93"/>
      <c r="L1595" s="93"/>
      <c r="M1595" s="107">
        <f t="shared" si="286"/>
        <v>0</v>
      </c>
    </row>
    <row r="1596" spans="1:13" hidden="1">
      <c r="A1596" s="85"/>
      <c r="B1596" s="84"/>
      <c r="C1596" s="84"/>
      <c r="D1596" s="84"/>
      <c r="E1596" s="96"/>
      <c r="F1596" s="130" t="s">
        <v>68</v>
      </c>
      <c r="G1596" s="130"/>
      <c r="H1596" s="130"/>
      <c r="I1596" s="130"/>
      <c r="J1596" s="131"/>
      <c r="K1596" s="132"/>
      <c r="L1596" s="132"/>
      <c r="M1596" s="131"/>
    </row>
    <row r="1597" spans="1:13" hidden="1">
      <c r="A1597" s="85"/>
      <c r="B1597" s="84"/>
      <c r="C1597" s="84"/>
      <c r="D1597" s="84"/>
      <c r="E1597" s="96"/>
      <c r="F1597" s="86"/>
      <c r="G1597" s="252" t="s">
        <v>23</v>
      </c>
      <c r="H1597" s="252"/>
      <c r="I1597" s="253"/>
      <c r="J1597" s="94"/>
      <c r="K1597" s="93"/>
      <c r="L1597" s="93"/>
      <c r="M1597" s="107">
        <f t="shared" ref="M1597:M1600" si="287">K1597+L1597</f>
        <v>0</v>
      </c>
    </row>
    <row r="1598" spans="1:13" hidden="1">
      <c r="A1598" s="85"/>
      <c r="B1598" s="84"/>
      <c r="C1598" s="84"/>
      <c r="D1598" s="84"/>
      <c r="E1598" s="96"/>
      <c r="F1598" s="86"/>
      <c r="G1598" s="252" t="s">
        <v>24</v>
      </c>
      <c r="H1598" s="252"/>
      <c r="I1598" s="253"/>
      <c r="J1598" s="94"/>
      <c r="K1598" s="93"/>
      <c r="L1598" s="93"/>
      <c r="M1598" s="107">
        <f t="shared" si="287"/>
        <v>0</v>
      </c>
    </row>
    <row r="1599" spans="1:13" hidden="1">
      <c r="A1599" s="85"/>
      <c r="B1599" s="84"/>
      <c r="C1599" s="84"/>
      <c r="D1599" s="84"/>
      <c r="E1599" s="96"/>
      <c r="F1599" s="86"/>
      <c r="G1599" s="252" t="s">
        <v>25</v>
      </c>
      <c r="H1599" s="252"/>
      <c r="I1599" s="253"/>
      <c r="J1599" s="94"/>
      <c r="K1599" s="93"/>
      <c r="L1599" s="93"/>
      <c r="M1599" s="107">
        <f t="shared" si="287"/>
        <v>0</v>
      </c>
    </row>
    <row r="1600" spans="1:13" hidden="1">
      <c r="A1600" s="85"/>
      <c r="B1600" s="84"/>
      <c r="C1600" s="84"/>
      <c r="D1600" s="84"/>
      <c r="E1600" s="96"/>
      <c r="F1600" s="86"/>
      <c r="G1600" s="254" t="s">
        <v>15</v>
      </c>
      <c r="H1600" s="254"/>
      <c r="I1600" s="255"/>
      <c r="J1600" s="94"/>
      <c r="K1600" s="93"/>
      <c r="L1600" s="93"/>
      <c r="M1600" s="107">
        <f t="shared" si="287"/>
        <v>0</v>
      </c>
    </row>
    <row r="1601" spans="1:13" hidden="1">
      <c r="A1601" s="85"/>
      <c r="B1601" s="84"/>
      <c r="C1601" s="84"/>
      <c r="D1601" s="84"/>
      <c r="E1601" s="96"/>
      <c r="F1601" s="279" t="s">
        <v>66</v>
      </c>
      <c r="G1601" s="279"/>
      <c r="H1601" s="279"/>
      <c r="I1601" s="279"/>
      <c r="J1601" s="95">
        <f>SUM(J1591:J1600)</f>
        <v>0</v>
      </c>
      <c r="K1601" s="95">
        <f>SUM(K1591:K1600)</f>
        <v>0</v>
      </c>
      <c r="L1601" s="95">
        <f>SUM(L1591:L1600)</f>
        <v>0</v>
      </c>
      <c r="M1601" s="124">
        <f>SUM(M1591:M1600)</f>
        <v>0</v>
      </c>
    </row>
    <row r="1602" spans="1:13" hidden="1">
      <c r="A1602" s="85"/>
      <c r="B1602" s="84"/>
      <c r="C1602" s="84"/>
      <c r="D1602" s="84"/>
      <c r="E1602" s="96"/>
      <c r="F1602" s="86"/>
      <c r="G1602" s="86"/>
      <c r="H1602" s="86"/>
      <c r="I1602" s="86"/>
      <c r="J1602" s="94"/>
      <c r="K1602" s="93"/>
      <c r="L1602" s="93"/>
      <c r="M1602" s="98"/>
    </row>
    <row r="1603" spans="1:13" ht="16.5" hidden="1" thickTop="1" thickBot="1">
      <c r="A1603" s="88"/>
      <c r="B1603" s="89"/>
      <c r="C1603" s="89"/>
      <c r="D1603" s="89"/>
      <c r="E1603" s="97"/>
      <c r="F1603" s="256" t="s">
        <v>64</v>
      </c>
      <c r="G1603" s="256"/>
      <c r="H1603" s="256"/>
      <c r="I1603" s="256"/>
      <c r="J1603" s="100">
        <f>J1601</f>
        <v>0</v>
      </c>
      <c r="K1603" s="100"/>
      <c r="L1603" s="100">
        <f>L1601</f>
        <v>0</v>
      </c>
      <c r="M1603" s="125">
        <f t="shared" ref="M1603" si="288">M1601</f>
        <v>0</v>
      </c>
    </row>
    <row r="1604" spans="1:13" hidden="1">
      <c r="A1604" s="81"/>
      <c r="B1604" s="82"/>
      <c r="C1604" s="82"/>
      <c r="D1604" s="82"/>
      <c r="E1604" s="83"/>
      <c r="F1604" s="257" t="s">
        <v>77</v>
      </c>
      <c r="G1604" s="258"/>
      <c r="H1604" s="258"/>
      <c r="I1604" s="258"/>
      <c r="J1604" s="99"/>
      <c r="K1604" s="108"/>
      <c r="L1604" s="108"/>
      <c r="M1604" s="123"/>
    </row>
    <row r="1605" spans="1:13" hidden="1">
      <c r="A1605" s="85"/>
      <c r="B1605" s="84"/>
      <c r="C1605" s="84"/>
      <c r="D1605" s="84"/>
      <c r="E1605" s="96"/>
      <c r="F1605" s="130" t="s">
        <v>65</v>
      </c>
      <c r="G1605" s="130"/>
      <c r="H1605" s="130"/>
      <c r="I1605" s="130"/>
      <c r="J1605" s="131"/>
      <c r="K1605" s="132"/>
      <c r="L1605" s="132"/>
      <c r="M1605" s="133"/>
    </row>
    <row r="1606" spans="1:13" hidden="1">
      <c r="A1606" s="85"/>
      <c r="B1606" s="84"/>
      <c r="C1606" s="84"/>
      <c r="D1606" s="84"/>
      <c r="E1606" s="96"/>
      <c r="F1606" s="86"/>
      <c r="G1606" s="86" t="s">
        <v>8</v>
      </c>
      <c r="H1606" s="109"/>
      <c r="I1606" s="86"/>
      <c r="J1606" s="94"/>
      <c r="K1606" s="93"/>
      <c r="L1606" s="93"/>
      <c r="M1606" s="107">
        <f>K1606+L1606</f>
        <v>0</v>
      </c>
    </row>
    <row r="1607" spans="1:13" hidden="1">
      <c r="A1607" s="85"/>
      <c r="B1607" s="84"/>
      <c r="C1607" s="84"/>
      <c r="D1607" s="84"/>
      <c r="E1607" s="96"/>
      <c r="F1607" s="86"/>
      <c r="G1607" s="86" t="s">
        <v>9</v>
      </c>
      <c r="H1607" s="86"/>
      <c r="I1607" s="86"/>
      <c r="J1607" s="94"/>
      <c r="K1607" s="93"/>
      <c r="L1607" s="93"/>
      <c r="M1607" s="107">
        <f t="shared" ref="M1607:M1610" si="289">K1607+L1607</f>
        <v>0</v>
      </c>
    </row>
    <row r="1608" spans="1:13" hidden="1">
      <c r="A1608" s="85"/>
      <c r="B1608" s="84"/>
      <c r="C1608" s="84"/>
      <c r="D1608" s="84"/>
      <c r="E1608" s="96"/>
      <c r="F1608" s="86"/>
      <c r="G1608" s="86" t="s">
        <v>10</v>
      </c>
      <c r="H1608" s="86"/>
      <c r="I1608" s="86"/>
      <c r="J1608" s="94"/>
      <c r="K1608" s="93"/>
      <c r="L1608" s="93"/>
      <c r="M1608" s="107">
        <f t="shared" si="289"/>
        <v>0</v>
      </c>
    </row>
    <row r="1609" spans="1:13" hidden="1">
      <c r="A1609" s="85"/>
      <c r="B1609" s="84"/>
      <c r="C1609" s="84"/>
      <c r="D1609" s="84"/>
      <c r="E1609" s="96"/>
      <c r="F1609" s="86"/>
      <c r="G1609" s="252" t="s">
        <v>11</v>
      </c>
      <c r="H1609" s="252"/>
      <c r="I1609" s="253"/>
      <c r="J1609" s="94"/>
      <c r="K1609" s="93"/>
      <c r="L1609" s="93"/>
      <c r="M1609" s="107">
        <f t="shared" si="289"/>
        <v>0</v>
      </c>
    </row>
    <row r="1610" spans="1:13" hidden="1">
      <c r="A1610" s="85"/>
      <c r="B1610" s="84"/>
      <c r="C1610" s="84"/>
      <c r="D1610" s="84"/>
      <c r="E1610" s="96"/>
      <c r="F1610" s="86"/>
      <c r="G1610" s="252" t="s">
        <v>12</v>
      </c>
      <c r="H1610" s="252"/>
      <c r="I1610" s="253"/>
      <c r="J1610" s="94"/>
      <c r="K1610" s="93"/>
      <c r="L1610" s="93"/>
      <c r="M1610" s="107">
        <f t="shared" si="289"/>
        <v>0</v>
      </c>
    </row>
    <row r="1611" spans="1:13" hidden="1">
      <c r="A1611" s="85"/>
      <c r="B1611" s="84"/>
      <c r="C1611" s="84"/>
      <c r="D1611" s="84"/>
      <c r="E1611" s="96"/>
      <c r="F1611" s="130" t="s">
        <v>68</v>
      </c>
      <c r="G1611" s="130"/>
      <c r="H1611" s="130"/>
      <c r="I1611" s="130"/>
      <c r="J1611" s="131"/>
      <c r="K1611" s="132"/>
      <c r="L1611" s="132"/>
      <c r="M1611" s="131"/>
    </row>
    <row r="1612" spans="1:13" hidden="1">
      <c r="A1612" s="85"/>
      <c r="B1612" s="84"/>
      <c r="C1612" s="84"/>
      <c r="D1612" s="84"/>
      <c r="E1612" s="96"/>
      <c r="F1612" s="86"/>
      <c r="G1612" s="252" t="s">
        <v>23</v>
      </c>
      <c r="H1612" s="252"/>
      <c r="I1612" s="253"/>
      <c r="J1612" s="94"/>
      <c r="K1612" s="93"/>
      <c r="L1612" s="93"/>
      <c r="M1612" s="107">
        <f t="shared" ref="M1612:M1615" si="290">K1612+L1612</f>
        <v>0</v>
      </c>
    </row>
    <row r="1613" spans="1:13" hidden="1">
      <c r="A1613" s="85"/>
      <c r="B1613" s="84"/>
      <c r="C1613" s="84"/>
      <c r="D1613" s="84"/>
      <c r="E1613" s="96"/>
      <c r="F1613" s="86"/>
      <c r="G1613" s="252" t="s">
        <v>24</v>
      </c>
      <c r="H1613" s="252"/>
      <c r="I1613" s="253"/>
      <c r="J1613" s="94"/>
      <c r="K1613" s="93"/>
      <c r="L1613" s="93"/>
      <c r="M1613" s="107">
        <f t="shared" si="290"/>
        <v>0</v>
      </c>
    </row>
    <row r="1614" spans="1:13" hidden="1">
      <c r="A1614" s="85"/>
      <c r="B1614" s="84"/>
      <c r="C1614" s="84"/>
      <c r="D1614" s="84"/>
      <c r="E1614" s="96"/>
      <c r="F1614" s="86"/>
      <c r="G1614" s="252" t="s">
        <v>25</v>
      </c>
      <c r="H1614" s="252"/>
      <c r="I1614" s="253"/>
      <c r="J1614" s="94"/>
      <c r="K1614" s="93"/>
      <c r="L1614" s="93"/>
      <c r="M1614" s="107">
        <f t="shared" si="290"/>
        <v>0</v>
      </c>
    </row>
    <row r="1615" spans="1:13" hidden="1">
      <c r="A1615" s="85"/>
      <c r="B1615" s="84"/>
      <c r="C1615" s="84"/>
      <c r="D1615" s="84"/>
      <c r="E1615" s="96"/>
      <c r="F1615" s="86"/>
      <c r="G1615" s="254" t="s">
        <v>15</v>
      </c>
      <c r="H1615" s="254"/>
      <c r="I1615" s="255"/>
      <c r="J1615" s="94"/>
      <c r="K1615" s="93"/>
      <c r="L1615" s="93"/>
      <c r="M1615" s="107">
        <f t="shared" si="290"/>
        <v>0</v>
      </c>
    </row>
    <row r="1616" spans="1:13" hidden="1">
      <c r="A1616" s="85"/>
      <c r="B1616" s="84"/>
      <c r="C1616" s="84"/>
      <c r="D1616" s="84"/>
      <c r="E1616" s="96"/>
      <c r="F1616" s="279" t="s">
        <v>66</v>
      </c>
      <c r="G1616" s="279"/>
      <c r="H1616" s="279"/>
      <c r="I1616" s="279"/>
      <c r="J1616" s="95">
        <f>SUM(J1606:J1615)</f>
        <v>0</v>
      </c>
      <c r="K1616" s="95">
        <f>SUM(K1606:K1615)</f>
        <v>0</v>
      </c>
      <c r="L1616" s="95">
        <f>SUM(L1606:L1615)</f>
        <v>0</v>
      </c>
      <c r="M1616" s="124">
        <f>SUM(M1606:M1615)</f>
        <v>0</v>
      </c>
    </row>
    <row r="1617" spans="1:13" hidden="1">
      <c r="A1617" s="85"/>
      <c r="B1617" s="84"/>
      <c r="C1617" s="84"/>
      <c r="D1617" s="84"/>
      <c r="E1617" s="96"/>
      <c r="F1617" s="86"/>
      <c r="G1617" s="86"/>
      <c r="H1617" s="86"/>
      <c r="I1617" s="86"/>
      <c r="J1617" s="94"/>
      <c r="K1617" s="93"/>
      <c r="L1617" s="93"/>
      <c r="M1617" s="98"/>
    </row>
    <row r="1618" spans="1:13" ht="16.5" hidden="1" thickTop="1" thickBot="1">
      <c r="A1618" s="88"/>
      <c r="B1618" s="89"/>
      <c r="C1618" s="89"/>
      <c r="D1618" s="89"/>
      <c r="E1618" s="97"/>
      <c r="F1618" s="256" t="s">
        <v>64</v>
      </c>
      <c r="G1618" s="256"/>
      <c r="H1618" s="256"/>
      <c r="I1618" s="256"/>
      <c r="J1618" s="100">
        <f>J1616</f>
        <v>0</v>
      </c>
      <c r="K1618" s="100"/>
      <c r="L1618" s="100">
        <f>L1616</f>
        <v>0</v>
      </c>
      <c r="M1618" s="125">
        <f t="shared" ref="M1618" si="291">M1616</f>
        <v>0</v>
      </c>
    </row>
    <row r="1619" spans="1:13" hidden="1">
      <c r="A1619" s="81"/>
      <c r="B1619" s="82"/>
      <c r="C1619" s="82"/>
      <c r="D1619" s="82"/>
      <c r="E1619" s="83"/>
      <c r="F1619" s="257" t="s">
        <v>77</v>
      </c>
      <c r="G1619" s="258"/>
      <c r="H1619" s="258"/>
      <c r="I1619" s="258"/>
      <c r="J1619" s="99"/>
      <c r="K1619" s="108"/>
      <c r="L1619" s="108"/>
      <c r="M1619" s="123"/>
    </row>
    <row r="1620" spans="1:13" hidden="1">
      <c r="A1620" s="85"/>
      <c r="B1620" s="84"/>
      <c r="C1620" s="84"/>
      <c r="D1620" s="84"/>
      <c r="E1620" s="96"/>
      <c r="F1620" s="130" t="s">
        <v>65</v>
      </c>
      <c r="G1620" s="130"/>
      <c r="H1620" s="130"/>
      <c r="I1620" s="130"/>
      <c r="J1620" s="131"/>
      <c r="K1620" s="132"/>
      <c r="L1620" s="132"/>
      <c r="M1620" s="133"/>
    </row>
    <row r="1621" spans="1:13" hidden="1">
      <c r="A1621" s="85"/>
      <c r="B1621" s="84"/>
      <c r="C1621" s="84"/>
      <c r="D1621" s="84"/>
      <c r="E1621" s="96"/>
      <c r="F1621" s="86"/>
      <c r="G1621" s="86" t="s">
        <v>8</v>
      </c>
      <c r="H1621" s="109"/>
      <c r="I1621" s="86"/>
      <c r="J1621" s="94"/>
      <c r="K1621" s="93"/>
      <c r="L1621" s="93"/>
      <c r="M1621" s="107">
        <f>K1621+L1621</f>
        <v>0</v>
      </c>
    </row>
    <row r="1622" spans="1:13" hidden="1">
      <c r="A1622" s="85"/>
      <c r="B1622" s="84"/>
      <c r="C1622" s="84"/>
      <c r="D1622" s="84"/>
      <c r="E1622" s="96"/>
      <c r="F1622" s="86"/>
      <c r="G1622" s="86" t="s">
        <v>9</v>
      </c>
      <c r="H1622" s="86"/>
      <c r="I1622" s="86"/>
      <c r="J1622" s="94"/>
      <c r="K1622" s="93"/>
      <c r="L1622" s="93"/>
      <c r="M1622" s="107">
        <f t="shared" ref="M1622:M1625" si="292">K1622+L1622</f>
        <v>0</v>
      </c>
    </row>
    <row r="1623" spans="1:13" hidden="1">
      <c r="A1623" s="85"/>
      <c r="B1623" s="84"/>
      <c r="C1623" s="84"/>
      <c r="D1623" s="84"/>
      <c r="E1623" s="96"/>
      <c r="F1623" s="86"/>
      <c r="G1623" s="86" t="s">
        <v>10</v>
      </c>
      <c r="H1623" s="86"/>
      <c r="I1623" s="86"/>
      <c r="J1623" s="94"/>
      <c r="K1623" s="93"/>
      <c r="L1623" s="93"/>
      <c r="M1623" s="107">
        <f t="shared" si="292"/>
        <v>0</v>
      </c>
    </row>
    <row r="1624" spans="1:13" hidden="1">
      <c r="A1624" s="85"/>
      <c r="B1624" s="84"/>
      <c r="C1624" s="84"/>
      <c r="D1624" s="84"/>
      <c r="E1624" s="96"/>
      <c r="F1624" s="86"/>
      <c r="G1624" s="252" t="s">
        <v>11</v>
      </c>
      <c r="H1624" s="252"/>
      <c r="I1624" s="253"/>
      <c r="J1624" s="94"/>
      <c r="K1624" s="93"/>
      <c r="L1624" s="93"/>
      <c r="M1624" s="107">
        <f t="shared" si="292"/>
        <v>0</v>
      </c>
    </row>
    <row r="1625" spans="1:13" hidden="1">
      <c r="A1625" s="85"/>
      <c r="B1625" s="84"/>
      <c r="C1625" s="84"/>
      <c r="D1625" s="84"/>
      <c r="E1625" s="96"/>
      <c r="F1625" s="86"/>
      <c r="G1625" s="252" t="s">
        <v>12</v>
      </c>
      <c r="H1625" s="252"/>
      <c r="I1625" s="253"/>
      <c r="J1625" s="94"/>
      <c r="K1625" s="93"/>
      <c r="L1625" s="93"/>
      <c r="M1625" s="107">
        <f t="shared" si="292"/>
        <v>0</v>
      </c>
    </row>
    <row r="1626" spans="1:13" hidden="1">
      <c r="A1626" s="85"/>
      <c r="B1626" s="84"/>
      <c r="C1626" s="84"/>
      <c r="D1626" s="84"/>
      <c r="E1626" s="96"/>
      <c r="F1626" s="130" t="s">
        <v>68</v>
      </c>
      <c r="G1626" s="130"/>
      <c r="H1626" s="130"/>
      <c r="I1626" s="130"/>
      <c r="J1626" s="131"/>
      <c r="K1626" s="132"/>
      <c r="L1626" s="132"/>
      <c r="M1626" s="131"/>
    </row>
    <row r="1627" spans="1:13" hidden="1">
      <c r="A1627" s="85"/>
      <c r="B1627" s="84"/>
      <c r="C1627" s="84"/>
      <c r="D1627" s="84"/>
      <c r="E1627" s="96"/>
      <c r="F1627" s="86"/>
      <c r="G1627" s="252" t="s">
        <v>23</v>
      </c>
      <c r="H1627" s="252"/>
      <c r="I1627" s="253"/>
      <c r="J1627" s="94"/>
      <c r="K1627" s="93"/>
      <c r="L1627" s="93"/>
      <c r="M1627" s="107">
        <f t="shared" ref="M1627:M1630" si="293">K1627+L1627</f>
        <v>0</v>
      </c>
    </row>
    <row r="1628" spans="1:13" hidden="1">
      <c r="A1628" s="85"/>
      <c r="B1628" s="84"/>
      <c r="C1628" s="84"/>
      <c r="D1628" s="84"/>
      <c r="E1628" s="96"/>
      <c r="F1628" s="86"/>
      <c r="G1628" s="252" t="s">
        <v>24</v>
      </c>
      <c r="H1628" s="252"/>
      <c r="I1628" s="253"/>
      <c r="J1628" s="94"/>
      <c r="K1628" s="93"/>
      <c r="L1628" s="93"/>
      <c r="M1628" s="107">
        <f t="shared" si="293"/>
        <v>0</v>
      </c>
    </row>
    <row r="1629" spans="1:13" hidden="1">
      <c r="A1629" s="85"/>
      <c r="B1629" s="84"/>
      <c r="C1629" s="84"/>
      <c r="D1629" s="84"/>
      <c r="E1629" s="96"/>
      <c r="F1629" s="86"/>
      <c r="G1629" s="252" t="s">
        <v>25</v>
      </c>
      <c r="H1629" s="252"/>
      <c r="I1629" s="253"/>
      <c r="J1629" s="94"/>
      <c r="K1629" s="93"/>
      <c r="L1629" s="93"/>
      <c r="M1629" s="107">
        <f t="shared" si="293"/>
        <v>0</v>
      </c>
    </row>
    <row r="1630" spans="1:13" hidden="1">
      <c r="A1630" s="85"/>
      <c r="B1630" s="84"/>
      <c r="C1630" s="84"/>
      <c r="D1630" s="84"/>
      <c r="E1630" s="96"/>
      <c r="F1630" s="86"/>
      <c r="G1630" s="254" t="s">
        <v>15</v>
      </c>
      <c r="H1630" s="254"/>
      <c r="I1630" s="255"/>
      <c r="J1630" s="94"/>
      <c r="K1630" s="93"/>
      <c r="L1630" s="93"/>
      <c r="M1630" s="107">
        <f t="shared" si="293"/>
        <v>0</v>
      </c>
    </row>
    <row r="1631" spans="1:13" hidden="1">
      <c r="A1631" s="85"/>
      <c r="B1631" s="84"/>
      <c r="C1631" s="84"/>
      <c r="D1631" s="84"/>
      <c r="E1631" s="96"/>
      <c r="F1631" s="279" t="s">
        <v>66</v>
      </c>
      <c r="G1631" s="279"/>
      <c r="H1631" s="279"/>
      <c r="I1631" s="279"/>
      <c r="J1631" s="95">
        <f>SUM(J1621:J1630)</f>
        <v>0</v>
      </c>
      <c r="K1631" s="95">
        <f>SUM(K1621:K1630)</f>
        <v>0</v>
      </c>
      <c r="L1631" s="95">
        <f>SUM(L1621:L1630)</f>
        <v>0</v>
      </c>
      <c r="M1631" s="124">
        <f>SUM(M1621:M1630)</f>
        <v>0</v>
      </c>
    </row>
    <row r="1632" spans="1:13" hidden="1">
      <c r="A1632" s="85"/>
      <c r="B1632" s="84"/>
      <c r="C1632" s="84"/>
      <c r="D1632" s="84"/>
      <c r="E1632" s="96"/>
      <c r="F1632" s="86"/>
      <c r="G1632" s="86"/>
      <c r="H1632" s="86"/>
      <c r="I1632" s="86"/>
      <c r="J1632" s="94"/>
      <c r="K1632" s="93"/>
      <c r="L1632" s="93"/>
      <c r="M1632" s="98"/>
    </row>
    <row r="1633" spans="1:13" ht="16.5" hidden="1" thickTop="1" thickBot="1">
      <c r="A1633" s="88"/>
      <c r="B1633" s="89"/>
      <c r="C1633" s="89"/>
      <c r="D1633" s="89"/>
      <c r="E1633" s="97"/>
      <c r="F1633" s="256" t="s">
        <v>64</v>
      </c>
      <c r="G1633" s="256"/>
      <c r="H1633" s="256"/>
      <c r="I1633" s="256"/>
      <c r="J1633" s="100">
        <f>J1631</f>
        <v>0</v>
      </c>
      <c r="K1633" s="100"/>
      <c r="L1633" s="100">
        <f>L1631</f>
        <v>0</v>
      </c>
      <c r="M1633" s="125">
        <f t="shared" ref="M1633" si="294">M1631</f>
        <v>0</v>
      </c>
    </row>
    <row r="1634" spans="1:13" hidden="1">
      <c r="A1634" s="81"/>
      <c r="B1634" s="82"/>
      <c r="C1634" s="82"/>
      <c r="D1634" s="82"/>
      <c r="E1634" s="83"/>
      <c r="F1634" s="257" t="s">
        <v>77</v>
      </c>
      <c r="G1634" s="258"/>
      <c r="H1634" s="258"/>
      <c r="I1634" s="258"/>
      <c r="J1634" s="99"/>
      <c r="K1634" s="108"/>
      <c r="L1634" s="108"/>
      <c r="M1634" s="123"/>
    </row>
    <row r="1635" spans="1:13" hidden="1">
      <c r="A1635" s="85"/>
      <c r="B1635" s="84"/>
      <c r="C1635" s="84"/>
      <c r="D1635" s="84"/>
      <c r="E1635" s="96"/>
      <c r="F1635" s="130" t="s">
        <v>65</v>
      </c>
      <c r="G1635" s="130"/>
      <c r="H1635" s="130"/>
      <c r="I1635" s="130"/>
      <c r="J1635" s="131"/>
      <c r="K1635" s="132"/>
      <c r="L1635" s="132"/>
      <c r="M1635" s="133"/>
    </row>
    <row r="1636" spans="1:13" hidden="1">
      <c r="A1636" s="85"/>
      <c r="B1636" s="84"/>
      <c r="C1636" s="84"/>
      <c r="D1636" s="84"/>
      <c r="E1636" s="96"/>
      <c r="F1636" s="86"/>
      <c r="G1636" s="86" t="s">
        <v>8</v>
      </c>
      <c r="H1636" s="109"/>
      <c r="I1636" s="86"/>
      <c r="J1636" s="94"/>
      <c r="K1636" s="93"/>
      <c r="L1636" s="93"/>
      <c r="M1636" s="107">
        <f>K1636+L1636</f>
        <v>0</v>
      </c>
    </row>
    <row r="1637" spans="1:13" hidden="1">
      <c r="A1637" s="85"/>
      <c r="B1637" s="84"/>
      <c r="C1637" s="84"/>
      <c r="D1637" s="84"/>
      <c r="E1637" s="96"/>
      <c r="F1637" s="86"/>
      <c r="G1637" s="86" t="s">
        <v>9</v>
      </c>
      <c r="H1637" s="86"/>
      <c r="I1637" s="86"/>
      <c r="J1637" s="94"/>
      <c r="K1637" s="93"/>
      <c r="L1637" s="93"/>
      <c r="M1637" s="107">
        <f t="shared" ref="M1637:M1640" si="295">K1637+L1637</f>
        <v>0</v>
      </c>
    </row>
    <row r="1638" spans="1:13" hidden="1">
      <c r="A1638" s="85"/>
      <c r="B1638" s="84"/>
      <c r="C1638" s="84"/>
      <c r="D1638" s="84"/>
      <c r="E1638" s="96"/>
      <c r="F1638" s="86"/>
      <c r="G1638" s="86" t="s">
        <v>10</v>
      </c>
      <c r="H1638" s="86"/>
      <c r="I1638" s="86"/>
      <c r="J1638" s="94"/>
      <c r="K1638" s="93"/>
      <c r="L1638" s="93"/>
      <c r="M1638" s="107">
        <f t="shared" si="295"/>
        <v>0</v>
      </c>
    </row>
    <row r="1639" spans="1:13" hidden="1">
      <c r="A1639" s="85"/>
      <c r="B1639" s="84"/>
      <c r="C1639" s="84"/>
      <c r="D1639" s="84"/>
      <c r="E1639" s="96"/>
      <c r="F1639" s="86"/>
      <c r="G1639" s="252" t="s">
        <v>11</v>
      </c>
      <c r="H1639" s="252"/>
      <c r="I1639" s="253"/>
      <c r="J1639" s="94"/>
      <c r="K1639" s="93"/>
      <c r="L1639" s="93"/>
      <c r="M1639" s="107">
        <f t="shared" si="295"/>
        <v>0</v>
      </c>
    </row>
    <row r="1640" spans="1:13" hidden="1">
      <c r="A1640" s="85"/>
      <c r="B1640" s="84"/>
      <c r="C1640" s="84"/>
      <c r="D1640" s="84"/>
      <c r="E1640" s="96"/>
      <c r="F1640" s="86"/>
      <c r="G1640" s="252" t="s">
        <v>12</v>
      </c>
      <c r="H1640" s="252"/>
      <c r="I1640" s="253"/>
      <c r="J1640" s="94"/>
      <c r="K1640" s="93"/>
      <c r="L1640" s="93"/>
      <c r="M1640" s="107">
        <f t="shared" si="295"/>
        <v>0</v>
      </c>
    </row>
    <row r="1641" spans="1:13" hidden="1">
      <c r="A1641" s="85"/>
      <c r="B1641" s="84"/>
      <c r="C1641" s="84"/>
      <c r="D1641" s="84"/>
      <c r="E1641" s="96"/>
      <c r="F1641" s="130" t="s">
        <v>68</v>
      </c>
      <c r="G1641" s="130"/>
      <c r="H1641" s="130"/>
      <c r="I1641" s="130"/>
      <c r="J1641" s="131"/>
      <c r="K1641" s="132"/>
      <c r="L1641" s="132"/>
      <c r="M1641" s="131"/>
    </row>
    <row r="1642" spans="1:13" hidden="1">
      <c r="A1642" s="85"/>
      <c r="B1642" s="84"/>
      <c r="C1642" s="84"/>
      <c r="D1642" s="84"/>
      <c r="E1642" s="96"/>
      <c r="F1642" s="86"/>
      <c r="G1642" s="252" t="s">
        <v>23</v>
      </c>
      <c r="H1642" s="252"/>
      <c r="I1642" s="253"/>
      <c r="J1642" s="94"/>
      <c r="K1642" s="93"/>
      <c r="L1642" s="93"/>
      <c r="M1642" s="107">
        <f t="shared" ref="M1642:M1645" si="296">K1642+L1642</f>
        <v>0</v>
      </c>
    </row>
    <row r="1643" spans="1:13" hidden="1">
      <c r="A1643" s="85"/>
      <c r="B1643" s="84"/>
      <c r="C1643" s="84"/>
      <c r="D1643" s="84"/>
      <c r="E1643" s="96"/>
      <c r="F1643" s="86"/>
      <c r="G1643" s="252" t="s">
        <v>24</v>
      </c>
      <c r="H1643" s="252"/>
      <c r="I1643" s="253"/>
      <c r="J1643" s="94"/>
      <c r="K1643" s="93"/>
      <c r="L1643" s="93"/>
      <c r="M1643" s="107">
        <f t="shared" si="296"/>
        <v>0</v>
      </c>
    </row>
    <row r="1644" spans="1:13" hidden="1">
      <c r="A1644" s="85"/>
      <c r="B1644" s="84"/>
      <c r="C1644" s="84"/>
      <c r="D1644" s="84"/>
      <c r="E1644" s="96"/>
      <c r="F1644" s="86"/>
      <c r="G1644" s="252" t="s">
        <v>25</v>
      </c>
      <c r="H1644" s="252"/>
      <c r="I1644" s="253"/>
      <c r="J1644" s="94"/>
      <c r="K1644" s="93"/>
      <c r="L1644" s="93"/>
      <c r="M1644" s="107">
        <f t="shared" si="296"/>
        <v>0</v>
      </c>
    </row>
    <row r="1645" spans="1:13" hidden="1">
      <c r="A1645" s="85"/>
      <c r="B1645" s="84"/>
      <c r="C1645" s="84"/>
      <c r="D1645" s="84"/>
      <c r="E1645" s="96"/>
      <c r="F1645" s="86"/>
      <c r="G1645" s="254" t="s">
        <v>15</v>
      </c>
      <c r="H1645" s="254"/>
      <c r="I1645" s="255"/>
      <c r="J1645" s="94"/>
      <c r="K1645" s="93"/>
      <c r="L1645" s="93"/>
      <c r="M1645" s="107">
        <f t="shared" si="296"/>
        <v>0</v>
      </c>
    </row>
    <row r="1646" spans="1:13" hidden="1">
      <c r="A1646" s="85"/>
      <c r="B1646" s="84"/>
      <c r="C1646" s="84"/>
      <c r="D1646" s="84"/>
      <c r="E1646" s="96"/>
      <c r="F1646" s="279" t="s">
        <v>66</v>
      </c>
      <c r="G1646" s="279"/>
      <c r="H1646" s="279"/>
      <c r="I1646" s="279"/>
      <c r="J1646" s="95">
        <f>SUM(J1636:J1645)</f>
        <v>0</v>
      </c>
      <c r="K1646" s="95">
        <f>SUM(K1636:K1645)</f>
        <v>0</v>
      </c>
      <c r="L1646" s="95">
        <f>SUM(L1636:L1645)</f>
        <v>0</v>
      </c>
      <c r="M1646" s="124">
        <f>SUM(M1636:M1645)</f>
        <v>0</v>
      </c>
    </row>
    <row r="1647" spans="1:13" hidden="1">
      <c r="A1647" s="85"/>
      <c r="B1647" s="84"/>
      <c r="C1647" s="84"/>
      <c r="D1647" s="84"/>
      <c r="E1647" s="96"/>
      <c r="F1647" s="86"/>
      <c r="G1647" s="86"/>
      <c r="H1647" s="86"/>
      <c r="I1647" s="86"/>
      <c r="J1647" s="94"/>
      <c r="K1647" s="93"/>
      <c r="L1647" s="93"/>
      <c r="M1647" s="98"/>
    </row>
    <row r="1648" spans="1:13" ht="16.5" hidden="1" thickTop="1" thickBot="1">
      <c r="A1648" s="88"/>
      <c r="B1648" s="89"/>
      <c r="C1648" s="89"/>
      <c r="D1648" s="89"/>
      <c r="E1648" s="97"/>
      <c r="F1648" s="256" t="s">
        <v>64</v>
      </c>
      <c r="G1648" s="256"/>
      <c r="H1648" s="256"/>
      <c r="I1648" s="256"/>
      <c r="J1648" s="100">
        <f>J1646</f>
        <v>0</v>
      </c>
      <c r="K1648" s="100"/>
      <c r="L1648" s="100">
        <f>L1646</f>
        <v>0</v>
      </c>
      <c r="M1648" s="125">
        <f t="shared" ref="M1648" si="297">M1646</f>
        <v>0</v>
      </c>
    </row>
    <row r="1649" spans="1:13" hidden="1">
      <c r="A1649" s="81"/>
      <c r="B1649" s="82"/>
      <c r="C1649" s="82"/>
      <c r="D1649" s="82"/>
      <c r="E1649" s="83"/>
      <c r="F1649" s="257" t="s">
        <v>77</v>
      </c>
      <c r="G1649" s="258"/>
      <c r="H1649" s="258"/>
      <c r="I1649" s="258"/>
      <c r="J1649" s="99"/>
      <c r="K1649" s="108"/>
      <c r="L1649" s="108"/>
      <c r="M1649" s="123"/>
    </row>
    <row r="1650" spans="1:13" hidden="1">
      <c r="A1650" s="85"/>
      <c r="B1650" s="84"/>
      <c r="C1650" s="84"/>
      <c r="D1650" s="84"/>
      <c r="E1650" s="96"/>
      <c r="F1650" s="130" t="s">
        <v>65</v>
      </c>
      <c r="G1650" s="130"/>
      <c r="H1650" s="130"/>
      <c r="I1650" s="130"/>
      <c r="J1650" s="131"/>
      <c r="K1650" s="132"/>
      <c r="L1650" s="132"/>
      <c r="M1650" s="133"/>
    </row>
    <row r="1651" spans="1:13" hidden="1">
      <c r="A1651" s="85"/>
      <c r="B1651" s="84"/>
      <c r="C1651" s="84"/>
      <c r="D1651" s="84"/>
      <c r="E1651" s="96"/>
      <c r="F1651" s="86"/>
      <c r="G1651" s="86" t="s">
        <v>8</v>
      </c>
      <c r="H1651" s="109"/>
      <c r="I1651" s="86"/>
      <c r="J1651" s="94"/>
      <c r="K1651" s="93"/>
      <c r="L1651" s="93"/>
      <c r="M1651" s="107">
        <f>K1651+L1651</f>
        <v>0</v>
      </c>
    </row>
    <row r="1652" spans="1:13" hidden="1">
      <c r="A1652" s="85"/>
      <c r="B1652" s="84"/>
      <c r="C1652" s="84"/>
      <c r="D1652" s="84"/>
      <c r="E1652" s="96"/>
      <c r="F1652" s="86"/>
      <c r="G1652" s="86" t="s">
        <v>9</v>
      </c>
      <c r="H1652" s="86"/>
      <c r="I1652" s="86"/>
      <c r="J1652" s="94"/>
      <c r="K1652" s="93"/>
      <c r="L1652" s="93"/>
      <c r="M1652" s="107">
        <f t="shared" ref="M1652:M1655" si="298">K1652+L1652</f>
        <v>0</v>
      </c>
    </row>
    <row r="1653" spans="1:13" hidden="1">
      <c r="A1653" s="85"/>
      <c r="B1653" s="84"/>
      <c r="C1653" s="84"/>
      <c r="D1653" s="84"/>
      <c r="E1653" s="96"/>
      <c r="F1653" s="86"/>
      <c r="G1653" s="86" t="s">
        <v>10</v>
      </c>
      <c r="H1653" s="86"/>
      <c r="I1653" s="86"/>
      <c r="J1653" s="94"/>
      <c r="K1653" s="93"/>
      <c r="L1653" s="93"/>
      <c r="M1653" s="107">
        <f t="shared" si="298"/>
        <v>0</v>
      </c>
    </row>
    <row r="1654" spans="1:13" hidden="1">
      <c r="A1654" s="85"/>
      <c r="B1654" s="84"/>
      <c r="C1654" s="84"/>
      <c r="D1654" s="84"/>
      <c r="E1654" s="96"/>
      <c r="F1654" s="86"/>
      <c r="G1654" s="252" t="s">
        <v>11</v>
      </c>
      <c r="H1654" s="252"/>
      <c r="I1654" s="253"/>
      <c r="J1654" s="94"/>
      <c r="K1654" s="93"/>
      <c r="L1654" s="93"/>
      <c r="M1654" s="107">
        <f t="shared" si="298"/>
        <v>0</v>
      </c>
    </row>
    <row r="1655" spans="1:13" hidden="1">
      <c r="A1655" s="85"/>
      <c r="B1655" s="84"/>
      <c r="C1655" s="84"/>
      <c r="D1655" s="84"/>
      <c r="E1655" s="96"/>
      <c r="F1655" s="86"/>
      <c r="G1655" s="252" t="s">
        <v>12</v>
      </c>
      <c r="H1655" s="252"/>
      <c r="I1655" s="253"/>
      <c r="J1655" s="94"/>
      <c r="K1655" s="93"/>
      <c r="L1655" s="93"/>
      <c r="M1655" s="107">
        <f t="shared" si="298"/>
        <v>0</v>
      </c>
    </row>
    <row r="1656" spans="1:13" hidden="1">
      <c r="A1656" s="85"/>
      <c r="B1656" s="84"/>
      <c r="C1656" s="84"/>
      <c r="D1656" s="84"/>
      <c r="E1656" s="96"/>
      <c r="F1656" s="130" t="s">
        <v>68</v>
      </c>
      <c r="G1656" s="130"/>
      <c r="H1656" s="130"/>
      <c r="I1656" s="130"/>
      <c r="J1656" s="131"/>
      <c r="K1656" s="132"/>
      <c r="L1656" s="132"/>
      <c r="M1656" s="131"/>
    </row>
    <row r="1657" spans="1:13" hidden="1">
      <c r="A1657" s="85"/>
      <c r="B1657" s="84"/>
      <c r="C1657" s="84"/>
      <c r="D1657" s="84"/>
      <c r="E1657" s="96"/>
      <c r="F1657" s="86"/>
      <c r="G1657" s="252" t="s">
        <v>23</v>
      </c>
      <c r="H1657" s="252"/>
      <c r="I1657" s="253"/>
      <c r="J1657" s="94"/>
      <c r="K1657" s="93"/>
      <c r="L1657" s="93"/>
      <c r="M1657" s="107">
        <f t="shared" ref="M1657:M1660" si="299">K1657+L1657</f>
        <v>0</v>
      </c>
    </row>
    <row r="1658" spans="1:13" hidden="1">
      <c r="A1658" s="85"/>
      <c r="B1658" s="84"/>
      <c r="C1658" s="84"/>
      <c r="D1658" s="84"/>
      <c r="E1658" s="96"/>
      <c r="F1658" s="86"/>
      <c r="G1658" s="252" t="s">
        <v>24</v>
      </c>
      <c r="H1658" s="252"/>
      <c r="I1658" s="253"/>
      <c r="J1658" s="94"/>
      <c r="K1658" s="93"/>
      <c r="L1658" s="93"/>
      <c r="M1658" s="107">
        <f t="shared" si="299"/>
        <v>0</v>
      </c>
    </row>
    <row r="1659" spans="1:13" hidden="1">
      <c r="A1659" s="85"/>
      <c r="B1659" s="84"/>
      <c r="C1659" s="84"/>
      <c r="D1659" s="84"/>
      <c r="E1659" s="96"/>
      <c r="F1659" s="86"/>
      <c r="G1659" s="252" t="s">
        <v>25</v>
      </c>
      <c r="H1659" s="252"/>
      <c r="I1659" s="253"/>
      <c r="J1659" s="94"/>
      <c r="K1659" s="93"/>
      <c r="L1659" s="93"/>
      <c r="M1659" s="107">
        <f t="shared" si="299"/>
        <v>0</v>
      </c>
    </row>
    <row r="1660" spans="1:13" hidden="1">
      <c r="A1660" s="85"/>
      <c r="B1660" s="84"/>
      <c r="C1660" s="84"/>
      <c r="D1660" s="84"/>
      <c r="E1660" s="96"/>
      <c r="F1660" s="86"/>
      <c r="G1660" s="254" t="s">
        <v>15</v>
      </c>
      <c r="H1660" s="254"/>
      <c r="I1660" s="255"/>
      <c r="J1660" s="94"/>
      <c r="K1660" s="93"/>
      <c r="L1660" s="93"/>
      <c r="M1660" s="107">
        <f t="shared" si="299"/>
        <v>0</v>
      </c>
    </row>
    <row r="1661" spans="1:13" hidden="1">
      <c r="A1661" s="85"/>
      <c r="B1661" s="84"/>
      <c r="C1661" s="84"/>
      <c r="D1661" s="84"/>
      <c r="E1661" s="96"/>
      <c r="F1661" s="279" t="s">
        <v>66</v>
      </c>
      <c r="G1661" s="279"/>
      <c r="H1661" s="279"/>
      <c r="I1661" s="279"/>
      <c r="J1661" s="95">
        <f>SUM(J1651:J1660)</f>
        <v>0</v>
      </c>
      <c r="K1661" s="95">
        <f>SUM(K1651:K1660)</f>
        <v>0</v>
      </c>
      <c r="L1661" s="95">
        <f>SUM(L1651:L1660)</f>
        <v>0</v>
      </c>
      <c r="M1661" s="124">
        <f>SUM(M1651:M1660)</f>
        <v>0</v>
      </c>
    </row>
    <row r="1662" spans="1:13" hidden="1">
      <c r="A1662" s="85"/>
      <c r="B1662" s="84"/>
      <c r="C1662" s="84"/>
      <c r="D1662" s="84"/>
      <c r="E1662" s="96"/>
      <c r="F1662" s="86"/>
      <c r="G1662" s="86"/>
      <c r="H1662" s="86"/>
      <c r="I1662" s="86"/>
      <c r="J1662" s="94"/>
      <c r="K1662" s="93"/>
      <c r="L1662" s="93"/>
      <c r="M1662" s="98"/>
    </row>
    <row r="1663" spans="1:13" ht="16.5" hidden="1" thickTop="1" thickBot="1">
      <c r="A1663" s="88"/>
      <c r="B1663" s="89"/>
      <c r="C1663" s="89"/>
      <c r="D1663" s="89"/>
      <c r="E1663" s="97"/>
      <c r="F1663" s="256" t="s">
        <v>64</v>
      </c>
      <c r="G1663" s="256"/>
      <c r="H1663" s="256"/>
      <c r="I1663" s="256"/>
      <c r="J1663" s="100">
        <f>J1661</f>
        <v>0</v>
      </c>
      <c r="K1663" s="100"/>
      <c r="L1663" s="100">
        <f>L1661</f>
        <v>0</v>
      </c>
      <c r="M1663" s="125">
        <f t="shared" ref="M1663" si="300">M1661</f>
        <v>0</v>
      </c>
    </row>
    <row r="1664" spans="1:13" hidden="1">
      <c r="A1664" s="81"/>
      <c r="B1664" s="82"/>
      <c r="C1664" s="82"/>
      <c r="D1664" s="82"/>
      <c r="E1664" s="83"/>
      <c r="F1664" s="257" t="s">
        <v>77</v>
      </c>
      <c r="G1664" s="258"/>
      <c r="H1664" s="258"/>
      <c r="I1664" s="258"/>
      <c r="J1664" s="99"/>
      <c r="K1664" s="108"/>
      <c r="L1664" s="108"/>
      <c r="M1664" s="123"/>
    </row>
    <row r="1665" spans="1:13" hidden="1">
      <c r="A1665" s="85"/>
      <c r="B1665" s="84"/>
      <c r="C1665" s="84"/>
      <c r="D1665" s="84"/>
      <c r="E1665" s="96"/>
      <c r="F1665" s="130" t="s">
        <v>65</v>
      </c>
      <c r="G1665" s="130"/>
      <c r="H1665" s="130"/>
      <c r="I1665" s="130"/>
      <c r="J1665" s="131"/>
      <c r="K1665" s="132"/>
      <c r="L1665" s="132"/>
      <c r="M1665" s="133"/>
    </row>
    <row r="1666" spans="1:13" hidden="1">
      <c r="A1666" s="85"/>
      <c r="B1666" s="84"/>
      <c r="C1666" s="84"/>
      <c r="D1666" s="84"/>
      <c r="E1666" s="96"/>
      <c r="F1666" s="86"/>
      <c r="G1666" s="86" t="s">
        <v>8</v>
      </c>
      <c r="H1666" s="109"/>
      <c r="I1666" s="86"/>
      <c r="J1666" s="94"/>
      <c r="K1666" s="93"/>
      <c r="L1666" s="93"/>
      <c r="M1666" s="107">
        <f>K1666+L1666</f>
        <v>0</v>
      </c>
    </row>
    <row r="1667" spans="1:13" hidden="1">
      <c r="A1667" s="85"/>
      <c r="B1667" s="84"/>
      <c r="C1667" s="84"/>
      <c r="D1667" s="84"/>
      <c r="E1667" s="96"/>
      <c r="F1667" s="86"/>
      <c r="G1667" s="86" t="s">
        <v>9</v>
      </c>
      <c r="H1667" s="86"/>
      <c r="I1667" s="86"/>
      <c r="J1667" s="94"/>
      <c r="K1667" s="93"/>
      <c r="L1667" s="93"/>
      <c r="M1667" s="107">
        <f t="shared" ref="M1667:M1670" si="301">K1667+L1667</f>
        <v>0</v>
      </c>
    </row>
    <row r="1668" spans="1:13" hidden="1">
      <c r="A1668" s="85"/>
      <c r="B1668" s="84"/>
      <c r="C1668" s="84"/>
      <c r="D1668" s="84"/>
      <c r="E1668" s="96"/>
      <c r="F1668" s="86"/>
      <c r="G1668" s="86" t="s">
        <v>10</v>
      </c>
      <c r="H1668" s="86"/>
      <c r="I1668" s="86"/>
      <c r="J1668" s="94"/>
      <c r="K1668" s="93"/>
      <c r="L1668" s="93"/>
      <c r="M1668" s="107">
        <f t="shared" si="301"/>
        <v>0</v>
      </c>
    </row>
    <row r="1669" spans="1:13" hidden="1">
      <c r="A1669" s="85"/>
      <c r="B1669" s="84"/>
      <c r="C1669" s="84"/>
      <c r="D1669" s="84"/>
      <c r="E1669" s="96"/>
      <c r="F1669" s="86"/>
      <c r="G1669" s="252" t="s">
        <v>11</v>
      </c>
      <c r="H1669" s="252"/>
      <c r="I1669" s="253"/>
      <c r="J1669" s="94"/>
      <c r="K1669" s="93"/>
      <c r="L1669" s="93"/>
      <c r="M1669" s="107">
        <f t="shared" si="301"/>
        <v>0</v>
      </c>
    </row>
    <row r="1670" spans="1:13" hidden="1">
      <c r="A1670" s="85"/>
      <c r="B1670" s="84"/>
      <c r="C1670" s="84"/>
      <c r="D1670" s="84"/>
      <c r="E1670" s="96"/>
      <c r="F1670" s="86"/>
      <c r="G1670" s="252" t="s">
        <v>12</v>
      </c>
      <c r="H1670" s="252"/>
      <c r="I1670" s="253"/>
      <c r="J1670" s="94"/>
      <c r="K1670" s="93"/>
      <c r="L1670" s="93"/>
      <c r="M1670" s="107">
        <f t="shared" si="301"/>
        <v>0</v>
      </c>
    </row>
    <row r="1671" spans="1:13" hidden="1">
      <c r="A1671" s="85"/>
      <c r="B1671" s="84"/>
      <c r="C1671" s="84"/>
      <c r="D1671" s="84"/>
      <c r="E1671" s="96"/>
      <c r="F1671" s="130" t="s">
        <v>68</v>
      </c>
      <c r="G1671" s="130"/>
      <c r="H1671" s="130"/>
      <c r="I1671" s="130"/>
      <c r="J1671" s="131"/>
      <c r="K1671" s="132"/>
      <c r="L1671" s="132"/>
      <c r="M1671" s="131"/>
    </row>
    <row r="1672" spans="1:13" hidden="1">
      <c r="A1672" s="85"/>
      <c r="B1672" s="84"/>
      <c r="C1672" s="84"/>
      <c r="D1672" s="84"/>
      <c r="E1672" s="96"/>
      <c r="F1672" s="86"/>
      <c r="G1672" s="252" t="s">
        <v>23</v>
      </c>
      <c r="H1672" s="252"/>
      <c r="I1672" s="253"/>
      <c r="J1672" s="94"/>
      <c r="K1672" s="93"/>
      <c r="L1672" s="93"/>
      <c r="M1672" s="107">
        <f t="shared" ref="M1672:M1675" si="302">K1672+L1672</f>
        <v>0</v>
      </c>
    </row>
    <row r="1673" spans="1:13" hidden="1">
      <c r="A1673" s="85"/>
      <c r="B1673" s="84"/>
      <c r="C1673" s="84"/>
      <c r="D1673" s="84"/>
      <c r="E1673" s="96"/>
      <c r="F1673" s="86"/>
      <c r="G1673" s="252" t="s">
        <v>24</v>
      </c>
      <c r="H1673" s="252"/>
      <c r="I1673" s="253"/>
      <c r="J1673" s="94"/>
      <c r="K1673" s="93"/>
      <c r="L1673" s="93"/>
      <c r="M1673" s="107">
        <f t="shared" si="302"/>
        <v>0</v>
      </c>
    </row>
    <row r="1674" spans="1:13" hidden="1">
      <c r="A1674" s="85"/>
      <c r="B1674" s="84"/>
      <c r="C1674" s="84"/>
      <c r="D1674" s="84"/>
      <c r="E1674" s="96"/>
      <c r="F1674" s="86"/>
      <c r="G1674" s="252" t="s">
        <v>25</v>
      </c>
      <c r="H1674" s="252"/>
      <c r="I1674" s="253"/>
      <c r="J1674" s="94"/>
      <c r="K1674" s="93"/>
      <c r="L1674" s="93"/>
      <c r="M1674" s="107">
        <f t="shared" si="302"/>
        <v>0</v>
      </c>
    </row>
    <row r="1675" spans="1:13" hidden="1">
      <c r="A1675" s="85"/>
      <c r="B1675" s="84"/>
      <c r="C1675" s="84"/>
      <c r="D1675" s="84"/>
      <c r="E1675" s="96"/>
      <c r="F1675" s="86"/>
      <c r="G1675" s="254" t="s">
        <v>15</v>
      </c>
      <c r="H1675" s="254"/>
      <c r="I1675" s="255"/>
      <c r="J1675" s="94"/>
      <c r="K1675" s="93"/>
      <c r="L1675" s="93"/>
      <c r="M1675" s="107">
        <f t="shared" si="302"/>
        <v>0</v>
      </c>
    </row>
    <row r="1676" spans="1:13" hidden="1">
      <c r="A1676" s="85"/>
      <c r="B1676" s="84"/>
      <c r="C1676" s="84"/>
      <c r="D1676" s="84"/>
      <c r="E1676" s="96"/>
      <c r="F1676" s="279" t="s">
        <v>66</v>
      </c>
      <c r="G1676" s="279"/>
      <c r="H1676" s="279"/>
      <c r="I1676" s="279"/>
      <c r="J1676" s="95">
        <f>SUM(J1666:J1675)</f>
        <v>0</v>
      </c>
      <c r="K1676" s="95">
        <f>SUM(K1666:K1675)</f>
        <v>0</v>
      </c>
      <c r="L1676" s="95">
        <f>SUM(L1666:L1675)</f>
        <v>0</v>
      </c>
      <c r="M1676" s="124">
        <f>SUM(M1666:M1675)</f>
        <v>0</v>
      </c>
    </row>
    <row r="1677" spans="1:13" hidden="1">
      <c r="A1677" s="85"/>
      <c r="B1677" s="84"/>
      <c r="C1677" s="84"/>
      <c r="D1677" s="84"/>
      <c r="E1677" s="96"/>
      <c r="F1677" s="86"/>
      <c r="G1677" s="86"/>
      <c r="H1677" s="86"/>
      <c r="I1677" s="86"/>
      <c r="J1677" s="94"/>
      <c r="K1677" s="93"/>
      <c r="L1677" s="93"/>
      <c r="M1677" s="98"/>
    </row>
    <row r="1678" spans="1:13" ht="16.5" hidden="1" thickTop="1" thickBot="1">
      <c r="A1678" s="88"/>
      <c r="B1678" s="89"/>
      <c r="C1678" s="89"/>
      <c r="D1678" s="89"/>
      <c r="E1678" s="97"/>
      <c r="F1678" s="256" t="s">
        <v>64</v>
      </c>
      <c r="G1678" s="256"/>
      <c r="H1678" s="256"/>
      <c r="I1678" s="256"/>
      <c r="J1678" s="100">
        <f>J1676</f>
        <v>0</v>
      </c>
      <c r="K1678" s="100"/>
      <c r="L1678" s="100">
        <f>L1676</f>
        <v>0</v>
      </c>
      <c r="M1678" s="125">
        <f t="shared" ref="M1678" si="303">M1676</f>
        <v>0</v>
      </c>
    </row>
    <row r="1679" spans="1:13" hidden="1">
      <c r="A1679" s="81"/>
      <c r="B1679" s="82"/>
      <c r="C1679" s="82"/>
      <c r="D1679" s="82"/>
      <c r="E1679" s="83"/>
      <c r="F1679" s="257" t="s">
        <v>77</v>
      </c>
      <c r="G1679" s="258"/>
      <c r="H1679" s="258"/>
      <c r="I1679" s="258"/>
      <c r="J1679" s="99"/>
      <c r="K1679" s="108"/>
      <c r="L1679" s="108"/>
      <c r="M1679" s="123"/>
    </row>
    <row r="1680" spans="1:13" hidden="1">
      <c r="A1680" s="85"/>
      <c r="B1680" s="84"/>
      <c r="C1680" s="84"/>
      <c r="D1680" s="84"/>
      <c r="E1680" s="96"/>
      <c r="F1680" s="130" t="s">
        <v>65</v>
      </c>
      <c r="G1680" s="130"/>
      <c r="H1680" s="130"/>
      <c r="I1680" s="130"/>
      <c r="J1680" s="131"/>
      <c r="K1680" s="132"/>
      <c r="L1680" s="132"/>
      <c r="M1680" s="133"/>
    </row>
    <row r="1681" spans="1:13" hidden="1">
      <c r="A1681" s="85"/>
      <c r="B1681" s="84"/>
      <c r="C1681" s="84"/>
      <c r="D1681" s="84"/>
      <c r="E1681" s="96"/>
      <c r="F1681" s="86"/>
      <c r="G1681" s="86" t="s">
        <v>8</v>
      </c>
      <c r="H1681" s="109"/>
      <c r="I1681" s="86"/>
      <c r="J1681" s="94"/>
      <c r="K1681" s="93"/>
      <c r="L1681" s="93"/>
      <c r="M1681" s="107">
        <f>K1681+L1681</f>
        <v>0</v>
      </c>
    </row>
    <row r="1682" spans="1:13" hidden="1">
      <c r="A1682" s="85"/>
      <c r="B1682" s="84"/>
      <c r="C1682" s="84"/>
      <c r="D1682" s="84"/>
      <c r="E1682" s="96"/>
      <c r="F1682" s="86"/>
      <c r="G1682" s="86" t="s">
        <v>9</v>
      </c>
      <c r="H1682" s="86"/>
      <c r="I1682" s="86"/>
      <c r="J1682" s="94"/>
      <c r="K1682" s="93"/>
      <c r="L1682" s="93"/>
      <c r="M1682" s="107">
        <f t="shared" ref="M1682:M1685" si="304">K1682+L1682</f>
        <v>0</v>
      </c>
    </row>
    <row r="1683" spans="1:13" hidden="1">
      <c r="A1683" s="85"/>
      <c r="B1683" s="84"/>
      <c r="C1683" s="84"/>
      <c r="D1683" s="84"/>
      <c r="E1683" s="96"/>
      <c r="F1683" s="86"/>
      <c r="G1683" s="86" t="s">
        <v>10</v>
      </c>
      <c r="H1683" s="86"/>
      <c r="I1683" s="86"/>
      <c r="J1683" s="94"/>
      <c r="K1683" s="93"/>
      <c r="L1683" s="93"/>
      <c r="M1683" s="107">
        <f t="shared" si="304"/>
        <v>0</v>
      </c>
    </row>
    <row r="1684" spans="1:13" hidden="1">
      <c r="A1684" s="85"/>
      <c r="B1684" s="84"/>
      <c r="C1684" s="84"/>
      <c r="D1684" s="84"/>
      <c r="E1684" s="96"/>
      <c r="F1684" s="86"/>
      <c r="G1684" s="252" t="s">
        <v>11</v>
      </c>
      <c r="H1684" s="252"/>
      <c r="I1684" s="253"/>
      <c r="J1684" s="94"/>
      <c r="K1684" s="93"/>
      <c r="L1684" s="93"/>
      <c r="M1684" s="107">
        <f t="shared" si="304"/>
        <v>0</v>
      </c>
    </row>
    <row r="1685" spans="1:13" hidden="1">
      <c r="A1685" s="85"/>
      <c r="B1685" s="84"/>
      <c r="C1685" s="84"/>
      <c r="D1685" s="84"/>
      <c r="E1685" s="96"/>
      <c r="F1685" s="86"/>
      <c r="G1685" s="252" t="s">
        <v>12</v>
      </c>
      <c r="H1685" s="252"/>
      <c r="I1685" s="253"/>
      <c r="J1685" s="94"/>
      <c r="K1685" s="93"/>
      <c r="L1685" s="93"/>
      <c r="M1685" s="107">
        <f t="shared" si="304"/>
        <v>0</v>
      </c>
    </row>
    <row r="1686" spans="1:13" hidden="1">
      <c r="A1686" s="85"/>
      <c r="B1686" s="84"/>
      <c r="C1686" s="84"/>
      <c r="D1686" s="84"/>
      <c r="E1686" s="96"/>
      <c r="F1686" s="130" t="s">
        <v>68</v>
      </c>
      <c r="G1686" s="130"/>
      <c r="H1686" s="130"/>
      <c r="I1686" s="130"/>
      <c r="J1686" s="131"/>
      <c r="K1686" s="132"/>
      <c r="L1686" s="132"/>
      <c r="M1686" s="131"/>
    </row>
    <row r="1687" spans="1:13" hidden="1">
      <c r="A1687" s="85"/>
      <c r="B1687" s="84"/>
      <c r="C1687" s="84"/>
      <c r="D1687" s="84"/>
      <c r="E1687" s="96"/>
      <c r="F1687" s="86"/>
      <c r="G1687" s="252" t="s">
        <v>23</v>
      </c>
      <c r="H1687" s="252"/>
      <c r="I1687" s="253"/>
      <c r="J1687" s="94"/>
      <c r="K1687" s="93"/>
      <c r="L1687" s="93"/>
      <c r="M1687" s="107">
        <f t="shared" ref="M1687:M1690" si="305">K1687+L1687</f>
        <v>0</v>
      </c>
    </row>
    <row r="1688" spans="1:13" hidden="1">
      <c r="A1688" s="85"/>
      <c r="B1688" s="84"/>
      <c r="C1688" s="84"/>
      <c r="D1688" s="84"/>
      <c r="E1688" s="96"/>
      <c r="F1688" s="86"/>
      <c r="G1688" s="252" t="s">
        <v>24</v>
      </c>
      <c r="H1688" s="252"/>
      <c r="I1688" s="253"/>
      <c r="J1688" s="94"/>
      <c r="K1688" s="93"/>
      <c r="L1688" s="93"/>
      <c r="M1688" s="107">
        <f t="shared" si="305"/>
        <v>0</v>
      </c>
    </row>
    <row r="1689" spans="1:13" hidden="1">
      <c r="A1689" s="85"/>
      <c r="B1689" s="84"/>
      <c r="C1689" s="84"/>
      <c r="D1689" s="84"/>
      <c r="E1689" s="96"/>
      <c r="F1689" s="86"/>
      <c r="G1689" s="252" t="s">
        <v>25</v>
      </c>
      <c r="H1689" s="252"/>
      <c r="I1689" s="253"/>
      <c r="J1689" s="94"/>
      <c r="K1689" s="93"/>
      <c r="L1689" s="93"/>
      <c r="M1689" s="107">
        <f t="shared" si="305"/>
        <v>0</v>
      </c>
    </row>
    <row r="1690" spans="1:13" hidden="1">
      <c r="A1690" s="85"/>
      <c r="B1690" s="84"/>
      <c r="C1690" s="84"/>
      <c r="D1690" s="84"/>
      <c r="E1690" s="96"/>
      <c r="F1690" s="86"/>
      <c r="G1690" s="254" t="s">
        <v>15</v>
      </c>
      <c r="H1690" s="254"/>
      <c r="I1690" s="255"/>
      <c r="J1690" s="94"/>
      <c r="K1690" s="93"/>
      <c r="L1690" s="93"/>
      <c r="M1690" s="107">
        <f t="shared" si="305"/>
        <v>0</v>
      </c>
    </row>
    <row r="1691" spans="1:13" hidden="1">
      <c r="A1691" s="85"/>
      <c r="B1691" s="84"/>
      <c r="C1691" s="84"/>
      <c r="D1691" s="84"/>
      <c r="E1691" s="96"/>
      <c r="F1691" s="279" t="s">
        <v>66</v>
      </c>
      <c r="G1691" s="279"/>
      <c r="H1691" s="279"/>
      <c r="I1691" s="279"/>
      <c r="J1691" s="95">
        <f>SUM(J1681:J1690)</f>
        <v>0</v>
      </c>
      <c r="K1691" s="95">
        <f>SUM(K1681:K1690)</f>
        <v>0</v>
      </c>
      <c r="L1691" s="95">
        <f>SUM(L1681:L1690)</f>
        <v>0</v>
      </c>
      <c r="M1691" s="124">
        <f>SUM(M1681:M1690)</f>
        <v>0</v>
      </c>
    </row>
    <row r="1692" spans="1:13" hidden="1">
      <c r="A1692" s="85"/>
      <c r="B1692" s="84"/>
      <c r="C1692" s="84"/>
      <c r="D1692" s="84"/>
      <c r="E1692" s="96"/>
      <c r="F1692" s="86"/>
      <c r="G1692" s="86"/>
      <c r="H1692" s="86"/>
      <c r="I1692" s="86"/>
      <c r="J1692" s="94"/>
      <c r="K1692" s="93"/>
      <c r="L1692" s="93"/>
      <c r="M1692" s="98"/>
    </row>
    <row r="1693" spans="1:13" ht="16.5" hidden="1" thickTop="1" thickBot="1">
      <c r="A1693" s="88"/>
      <c r="B1693" s="89"/>
      <c r="C1693" s="89"/>
      <c r="D1693" s="89"/>
      <c r="E1693" s="97"/>
      <c r="F1693" s="256" t="s">
        <v>64</v>
      </c>
      <c r="G1693" s="256"/>
      <c r="H1693" s="256"/>
      <c r="I1693" s="256"/>
      <c r="J1693" s="100">
        <f>J1691</f>
        <v>0</v>
      </c>
      <c r="K1693" s="100"/>
      <c r="L1693" s="100">
        <f>L1691</f>
        <v>0</v>
      </c>
      <c r="M1693" s="125">
        <f t="shared" ref="M1693" si="306">M1691</f>
        <v>0</v>
      </c>
    </row>
    <row r="1694" spans="1:13" hidden="1">
      <c r="A1694" s="81"/>
      <c r="B1694" s="82"/>
      <c r="C1694" s="82"/>
      <c r="D1694" s="82"/>
      <c r="E1694" s="83"/>
      <c r="F1694" s="257" t="s">
        <v>77</v>
      </c>
      <c r="G1694" s="258"/>
      <c r="H1694" s="258"/>
      <c r="I1694" s="258"/>
      <c r="J1694" s="99"/>
      <c r="K1694" s="108"/>
      <c r="L1694" s="108"/>
      <c r="M1694" s="123"/>
    </row>
    <row r="1695" spans="1:13" hidden="1">
      <c r="A1695" s="85"/>
      <c r="B1695" s="84"/>
      <c r="C1695" s="84"/>
      <c r="D1695" s="84"/>
      <c r="E1695" s="96"/>
      <c r="F1695" s="130" t="s">
        <v>65</v>
      </c>
      <c r="G1695" s="130"/>
      <c r="H1695" s="130"/>
      <c r="I1695" s="130"/>
      <c r="J1695" s="131"/>
      <c r="K1695" s="132"/>
      <c r="L1695" s="132"/>
      <c r="M1695" s="133"/>
    </row>
    <row r="1696" spans="1:13" hidden="1">
      <c r="A1696" s="85"/>
      <c r="B1696" s="84"/>
      <c r="C1696" s="84"/>
      <c r="D1696" s="84"/>
      <c r="E1696" s="96"/>
      <c r="F1696" s="86"/>
      <c r="G1696" s="86" t="s">
        <v>8</v>
      </c>
      <c r="H1696" s="109"/>
      <c r="I1696" s="86"/>
      <c r="J1696" s="94"/>
      <c r="K1696" s="93"/>
      <c r="L1696" s="93"/>
      <c r="M1696" s="107">
        <f>K1696+L1696</f>
        <v>0</v>
      </c>
    </row>
    <row r="1697" spans="1:13" hidden="1">
      <c r="A1697" s="85"/>
      <c r="B1697" s="84"/>
      <c r="C1697" s="84"/>
      <c r="D1697" s="84"/>
      <c r="E1697" s="96"/>
      <c r="F1697" s="86"/>
      <c r="G1697" s="86" t="s">
        <v>9</v>
      </c>
      <c r="H1697" s="86"/>
      <c r="I1697" s="86"/>
      <c r="J1697" s="94"/>
      <c r="K1697" s="93"/>
      <c r="L1697" s="93"/>
      <c r="M1697" s="107">
        <f t="shared" ref="M1697:M1700" si="307">K1697+L1697</f>
        <v>0</v>
      </c>
    </row>
    <row r="1698" spans="1:13" hidden="1">
      <c r="A1698" s="85"/>
      <c r="B1698" s="84"/>
      <c r="C1698" s="84"/>
      <c r="D1698" s="84"/>
      <c r="E1698" s="96"/>
      <c r="F1698" s="86"/>
      <c r="G1698" s="86" t="s">
        <v>10</v>
      </c>
      <c r="H1698" s="86"/>
      <c r="I1698" s="86"/>
      <c r="J1698" s="94"/>
      <c r="K1698" s="93"/>
      <c r="L1698" s="93"/>
      <c r="M1698" s="107">
        <f t="shared" si="307"/>
        <v>0</v>
      </c>
    </row>
    <row r="1699" spans="1:13" hidden="1">
      <c r="A1699" s="85"/>
      <c r="B1699" s="84"/>
      <c r="C1699" s="84"/>
      <c r="D1699" s="84"/>
      <c r="E1699" s="96"/>
      <c r="F1699" s="86"/>
      <c r="G1699" s="252" t="s">
        <v>11</v>
      </c>
      <c r="H1699" s="252"/>
      <c r="I1699" s="253"/>
      <c r="J1699" s="94"/>
      <c r="K1699" s="93"/>
      <c r="L1699" s="93"/>
      <c r="M1699" s="107">
        <f t="shared" si="307"/>
        <v>0</v>
      </c>
    </row>
    <row r="1700" spans="1:13" hidden="1">
      <c r="A1700" s="85"/>
      <c r="B1700" s="84"/>
      <c r="C1700" s="84"/>
      <c r="D1700" s="84"/>
      <c r="E1700" s="96"/>
      <c r="F1700" s="86"/>
      <c r="G1700" s="252" t="s">
        <v>12</v>
      </c>
      <c r="H1700" s="252"/>
      <c r="I1700" s="253"/>
      <c r="J1700" s="94"/>
      <c r="K1700" s="93"/>
      <c r="L1700" s="93"/>
      <c r="M1700" s="107">
        <f t="shared" si="307"/>
        <v>0</v>
      </c>
    </row>
    <row r="1701" spans="1:13" hidden="1">
      <c r="A1701" s="85"/>
      <c r="B1701" s="84"/>
      <c r="C1701" s="84"/>
      <c r="D1701" s="84"/>
      <c r="E1701" s="96"/>
      <c r="F1701" s="130" t="s">
        <v>68</v>
      </c>
      <c r="G1701" s="130"/>
      <c r="H1701" s="130"/>
      <c r="I1701" s="130"/>
      <c r="J1701" s="131"/>
      <c r="K1701" s="132"/>
      <c r="L1701" s="132"/>
      <c r="M1701" s="131"/>
    </row>
    <row r="1702" spans="1:13" hidden="1">
      <c r="A1702" s="85"/>
      <c r="B1702" s="84"/>
      <c r="C1702" s="84"/>
      <c r="D1702" s="84"/>
      <c r="E1702" s="96"/>
      <c r="F1702" s="86"/>
      <c r="G1702" s="252" t="s">
        <v>23</v>
      </c>
      <c r="H1702" s="252"/>
      <c r="I1702" s="253"/>
      <c r="J1702" s="94"/>
      <c r="K1702" s="93"/>
      <c r="L1702" s="93"/>
      <c r="M1702" s="107">
        <f t="shared" ref="M1702:M1705" si="308">K1702+L1702</f>
        <v>0</v>
      </c>
    </row>
    <row r="1703" spans="1:13" hidden="1">
      <c r="A1703" s="85"/>
      <c r="B1703" s="84"/>
      <c r="C1703" s="84"/>
      <c r="D1703" s="84"/>
      <c r="E1703" s="96"/>
      <c r="F1703" s="86"/>
      <c r="G1703" s="252" t="s">
        <v>24</v>
      </c>
      <c r="H1703" s="252"/>
      <c r="I1703" s="253"/>
      <c r="J1703" s="94"/>
      <c r="K1703" s="93"/>
      <c r="L1703" s="93"/>
      <c r="M1703" s="107">
        <f t="shared" si="308"/>
        <v>0</v>
      </c>
    </row>
    <row r="1704" spans="1:13" hidden="1">
      <c r="A1704" s="85"/>
      <c r="B1704" s="84"/>
      <c r="C1704" s="84"/>
      <c r="D1704" s="84"/>
      <c r="E1704" s="96"/>
      <c r="F1704" s="86"/>
      <c r="G1704" s="252" t="s">
        <v>25</v>
      </c>
      <c r="H1704" s="252"/>
      <c r="I1704" s="253"/>
      <c r="J1704" s="94"/>
      <c r="K1704" s="93"/>
      <c r="L1704" s="93"/>
      <c r="M1704" s="107">
        <f t="shared" si="308"/>
        <v>0</v>
      </c>
    </row>
    <row r="1705" spans="1:13" hidden="1">
      <c r="A1705" s="85"/>
      <c r="B1705" s="84"/>
      <c r="C1705" s="84"/>
      <c r="D1705" s="84"/>
      <c r="E1705" s="96"/>
      <c r="F1705" s="86"/>
      <c r="G1705" s="254" t="s">
        <v>15</v>
      </c>
      <c r="H1705" s="254"/>
      <c r="I1705" s="255"/>
      <c r="J1705" s="94"/>
      <c r="K1705" s="93"/>
      <c r="L1705" s="93"/>
      <c r="M1705" s="107">
        <f t="shared" si="308"/>
        <v>0</v>
      </c>
    </row>
    <row r="1706" spans="1:13" hidden="1">
      <c r="A1706" s="85"/>
      <c r="B1706" s="84"/>
      <c r="C1706" s="84"/>
      <c r="D1706" s="84"/>
      <c r="E1706" s="96"/>
      <c r="F1706" s="279" t="s">
        <v>66</v>
      </c>
      <c r="G1706" s="279"/>
      <c r="H1706" s="279"/>
      <c r="I1706" s="279"/>
      <c r="J1706" s="95">
        <f>SUM(J1696:J1705)</f>
        <v>0</v>
      </c>
      <c r="K1706" s="95">
        <f>SUM(K1696:K1705)</f>
        <v>0</v>
      </c>
      <c r="L1706" s="95">
        <f>SUM(L1696:L1705)</f>
        <v>0</v>
      </c>
      <c r="M1706" s="124">
        <f>SUM(M1696:M1705)</f>
        <v>0</v>
      </c>
    </row>
    <row r="1707" spans="1:13" hidden="1">
      <c r="A1707" s="85"/>
      <c r="B1707" s="84"/>
      <c r="C1707" s="84"/>
      <c r="D1707" s="84"/>
      <c r="E1707" s="96"/>
      <c r="F1707" s="86"/>
      <c r="G1707" s="86"/>
      <c r="H1707" s="86"/>
      <c r="I1707" s="86"/>
      <c r="J1707" s="94"/>
      <c r="K1707" s="93"/>
      <c r="L1707" s="93"/>
      <c r="M1707" s="98"/>
    </row>
    <row r="1708" spans="1:13" ht="16.5" hidden="1" thickTop="1" thickBot="1">
      <c r="A1708" s="88"/>
      <c r="B1708" s="89"/>
      <c r="C1708" s="89"/>
      <c r="D1708" s="89"/>
      <c r="E1708" s="97"/>
      <c r="F1708" s="256" t="s">
        <v>64</v>
      </c>
      <c r="G1708" s="256"/>
      <c r="H1708" s="256"/>
      <c r="I1708" s="256"/>
      <c r="J1708" s="100">
        <f>J1706</f>
        <v>0</v>
      </c>
      <c r="K1708" s="100"/>
      <c r="L1708" s="100">
        <f>L1706</f>
        <v>0</v>
      </c>
      <c r="M1708" s="125">
        <f t="shared" ref="M1708" si="309">M1706</f>
        <v>0</v>
      </c>
    </row>
    <row r="1709" spans="1:13" hidden="1">
      <c r="A1709" s="81"/>
      <c r="B1709" s="82"/>
      <c r="C1709" s="82"/>
      <c r="D1709" s="82"/>
      <c r="E1709" s="83"/>
      <c r="F1709" s="257" t="s">
        <v>77</v>
      </c>
      <c r="G1709" s="258"/>
      <c r="H1709" s="258"/>
      <c r="I1709" s="258"/>
      <c r="J1709" s="99"/>
      <c r="K1709" s="108"/>
      <c r="L1709" s="108"/>
      <c r="M1709" s="123"/>
    </row>
    <row r="1710" spans="1:13" hidden="1">
      <c r="A1710" s="85"/>
      <c r="B1710" s="84"/>
      <c r="C1710" s="84"/>
      <c r="D1710" s="84"/>
      <c r="E1710" s="96"/>
      <c r="F1710" s="130" t="s">
        <v>65</v>
      </c>
      <c r="G1710" s="130"/>
      <c r="H1710" s="130"/>
      <c r="I1710" s="130"/>
      <c r="J1710" s="131"/>
      <c r="K1710" s="132"/>
      <c r="L1710" s="132"/>
      <c r="M1710" s="133"/>
    </row>
    <row r="1711" spans="1:13" hidden="1">
      <c r="A1711" s="85"/>
      <c r="B1711" s="84"/>
      <c r="C1711" s="84"/>
      <c r="D1711" s="84"/>
      <c r="E1711" s="96"/>
      <c r="F1711" s="86"/>
      <c r="G1711" s="86" t="s">
        <v>8</v>
      </c>
      <c r="H1711" s="109"/>
      <c r="I1711" s="86"/>
      <c r="J1711" s="94"/>
      <c r="K1711" s="93"/>
      <c r="L1711" s="93"/>
      <c r="M1711" s="107">
        <f>K1711+L1711</f>
        <v>0</v>
      </c>
    </row>
    <row r="1712" spans="1:13" hidden="1">
      <c r="A1712" s="85"/>
      <c r="B1712" s="84"/>
      <c r="C1712" s="84"/>
      <c r="D1712" s="84"/>
      <c r="E1712" s="96"/>
      <c r="F1712" s="86"/>
      <c r="G1712" s="86" t="s">
        <v>9</v>
      </c>
      <c r="H1712" s="86"/>
      <c r="I1712" s="86"/>
      <c r="J1712" s="94"/>
      <c r="K1712" s="93"/>
      <c r="L1712" s="93"/>
      <c r="M1712" s="107">
        <f t="shared" ref="M1712:M1715" si="310">K1712+L1712</f>
        <v>0</v>
      </c>
    </row>
    <row r="1713" spans="1:13" hidden="1">
      <c r="A1713" s="85"/>
      <c r="B1713" s="84"/>
      <c r="C1713" s="84"/>
      <c r="D1713" s="84"/>
      <c r="E1713" s="96"/>
      <c r="F1713" s="86"/>
      <c r="G1713" s="86" t="s">
        <v>10</v>
      </c>
      <c r="H1713" s="86"/>
      <c r="I1713" s="86"/>
      <c r="J1713" s="94"/>
      <c r="K1713" s="93"/>
      <c r="L1713" s="93"/>
      <c r="M1713" s="107">
        <f t="shared" si="310"/>
        <v>0</v>
      </c>
    </row>
    <row r="1714" spans="1:13" hidden="1">
      <c r="A1714" s="85"/>
      <c r="B1714" s="84"/>
      <c r="C1714" s="84"/>
      <c r="D1714" s="84"/>
      <c r="E1714" s="96"/>
      <c r="F1714" s="86"/>
      <c r="G1714" s="252" t="s">
        <v>11</v>
      </c>
      <c r="H1714" s="252"/>
      <c r="I1714" s="253"/>
      <c r="J1714" s="94"/>
      <c r="K1714" s="93"/>
      <c r="L1714" s="93"/>
      <c r="M1714" s="107">
        <f t="shared" si="310"/>
        <v>0</v>
      </c>
    </row>
    <row r="1715" spans="1:13" hidden="1">
      <c r="A1715" s="85"/>
      <c r="B1715" s="84"/>
      <c r="C1715" s="84"/>
      <c r="D1715" s="84"/>
      <c r="E1715" s="96"/>
      <c r="F1715" s="86"/>
      <c r="G1715" s="252" t="s">
        <v>12</v>
      </c>
      <c r="H1715" s="252"/>
      <c r="I1715" s="253"/>
      <c r="J1715" s="94"/>
      <c r="K1715" s="93"/>
      <c r="L1715" s="93"/>
      <c r="M1715" s="107">
        <f t="shared" si="310"/>
        <v>0</v>
      </c>
    </row>
    <row r="1716" spans="1:13" hidden="1">
      <c r="A1716" s="85"/>
      <c r="B1716" s="84"/>
      <c r="C1716" s="84"/>
      <c r="D1716" s="84"/>
      <c r="E1716" s="96"/>
      <c r="F1716" s="130" t="s">
        <v>68</v>
      </c>
      <c r="G1716" s="130"/>
      <c r="H1716" s="130"/>
      <c r="I1716" s="130"/>
      <c r="J1716" s="131"/>
      <c r="K1716" s="132"/>
      <c r="L1716" s="132"/>
      <c r="M1716" s="131"/>
    </row>
    <row r="1717" spans="1:13" hidden="1">
      <c r="A1717" s="85"/>
      <c r="B1717" s="84"/>
      <c r="C1717" s="84"/>
      <c r="D1717" s="84"/>
      <c r="E1717" s="96"/>
      <c r="F1717" s="86"/>
      <c r="G1717" s="252" t="s">
        <v>23</v>
      </c>
      <c r="H1717" s="252"/>
      <c r="I1717" s="253"/>
      <c r="J1717" s="94"/>
      <c r="K1717" s="93"/>
      <c r="L1717" s="93"/>
      <c r="M1717" s="107">
        <f t="shared" ref="M1717:M1720" si="311">K1717+L1717</f>
        <v>0</v>
      </c>
    </row>
    <row r="1718" spans="1:13" hidden="1">
      <c r="A1718" s="85"/>
      <c r="B1718" s="84"/>
      <c r="C1718" s="84"/>
      <c r="D1718" s="84"/>
      <c r="E1718" s="96"/>
      <c r="F1718" s="86"/>
      <c r="G1718" s="252" t="s">
        <v>24</v>
      </c>
      <c r="H1718" s="252"/>
      <c r="I1718" s="253"/>
      <c r="J1718" s="94"/>
      <c r="K1718" s="93"/>
      <c r="L1718" s="93"/>
      <c r="M1718" s="107">
        <f t="shared" si="311"/>
        <v>0</v>
      </c>
    </row>
    <row r="1719" spans="1:13" hidden="1">
      <c r="A1719" s="85"/>
      <c r="B1719" s="84"/>
      <c r="C1719" s="84"/>
      <c r="D1719" s="84"/>
      <c r="E1719" s="96"/>
      <c r="F1719" s="86"/>
      <c r="G1719" s="252" t="s">
        <v>25</v>
      </c>
      <c r="H1719" s="252"/>
      <c r="I1719" s="253"/>
      <c r="J1719" s="94"/>
      <c r="K1719" s="93"/>
      <c r="L1719" s="93"/>
      <c r="M1719" s="107">
        <f t="shared" si="311"/>
        <v>0</v>
      </c>
    </row>
    <row r="1720" spans="1:13" hidden="1">
      <c r="A1720" s="85"/>
      <c r="B1720" s="84"/>
      <c r="C1720" s="84"/>
      <c r="D1720" s="84"/>
      <c r="E1720" s="96"/>
      <c r="F1720" s="86"/>
      <c r="G1720" s="254" t="s">
        <v>15</v>
      </c>
      <c r="H1720" s="254"/>
      <c r="I1720" s="255"/>
      <c r="J1720" s="94"/>
      <c r="K1720" s="93"/>
      <c r="L1720" s="93"/>
      <c r="M1720" s="107">
        <f t="shared" si="311"/>
        <v>0</v>
      </c>
    </row>
    <row r="1721" spans="1:13" hidden="1">
      <c r="A1721" s="85"/>
      <c r="B1721" s="84"/>
      <c r="C1721" s="84"/>
      <c r="D1721" s="84"/>
      <c r="E1721" s="96"/>
      <c r="F1721" s="279" t="s">
        <v>66</v>
      </c>
      <c r="G1721" s="279"/>
      <c r="H1721" s="279"/>
      <c r="I1721" s="279"/>
      <c r="J1721" s="95">
        <f>SUM(J1711:J1720)</f>
        <v>0</v>
      </c>
      <c r="K1721" s="95">
        <f>SUM(K1711:K1720)</f>
        <v>0</v>
      </c>
      <c r="L1721" s="95">
        <f>SUM(L1711:L1720)</f>
        <v>0</v>
      </c>
      <c r="M1721" s="124">
        <f>SUM(M1711:M1720)</f>
        <v>0</v>
      </c>
    </row>
    <row r="1722" spans="1:13" hidden="1">
      <c r="A1722" s="85"/>
      <c r="B1722" s="84"/>
      <c r="C1722" s="84"/>
      <c r="D1722" s="84"/>
      <c r="E1722" s="96"/>
      <c r="F1722" s="86"/>
      <c r="G1722" s="86"/>
      <c r="H1722" s="86"/>
      <c r="I1722" s="86"/>
      <c r="J1722" s="94"/>
      <c r="K1722" s="93"/>
      <c r="L1722" s="93"/>
      <c r="M1722" s="98"/>
    </row>
    <row r="1723" spans="1:13" ht="16.5" hidden="1" thickTop="1" thickBot="1">
      <c r="A1723" s="88"/>
      <c r="B1723" s="89"/>
      <c r="C1723" s="89"/>
      <c r="D1723" s="89"/>
      <c r="E1723" s="97"/>
      <c r="F1723" s="256" t="s">
        <v>64</v>
      </c>
      <c r="G1723" s="256"/>
      <c r="H1723" s="256"/>
      <c r="I1723" s="256"/>
      <c r="J1723" s="100">
        <f>J1721</f>
        <v>0</v>
      </c>
      <c r="K1723" s="100"/>
      <c r="L1723" s="100">
        <f>L1721</f>
        <v>0</v>
      </c>
      <c r="M1723" s="125">
        <f t="shared" ref="M1723" si="312">M1721</f>
        <v>0</v>
      </c>
    </row>
    <row r="1724" spans="1:13" hidden="1">
      <c r="A1724" s="81"/>
      <c r="B1724" s="82"/>
      <c r="C1724" s="82"/>
      <c r="D1724" s="82"/>
      <c r="E1724" s="83"/>
      <c r="F1724" s="257" t="s">
        <v>77</v>
      </c>
      <c r="G1724" s="258"/>
      <c r="H1724" s="258"/>
      <c r="I1724" s="258"/>
      <c r="J1724" s="99"/>
      <c r="K1724" s="108"/>
      <c r="L1724" s="108"/>
      <c r="M1724" s="123"/>
    </row>
    <row r="1725" spans="1:13" hidden="1">
      <c r="A1725" s="85"/>
      <c r="B1725" s="84"/>
      <c r="C1725" s="84"/>
      <c r="D1725" s="84"/>
      <c r="E1725" s="96"/>
      <c r="F1725" s="130" t="s">
        <v>65</v>
      </c>
      <c r="G1725" s="130"/>
      <c r="H1725" s="130"/>
      <c r="I1725" s="130"/>
      <c r="J1725" s="131"/>
      <c r="K1725" s="132"/>
      <c r="L1725" s="132"/>
      <c r="M1725" s="133"/>
    </row>
    <row r="1726" spans="1:13" hidden="1">
      <c r="A1726" s="85"/>
      <c r="B1726" s="84"/>
      <c r="C1726" s="84"/>
      <c r="D1726" s="84"/>
      <c r="E1726" s="96"/>
      <c r="F1726" s="86"/>
      <c r="G1726" s="86" t="s">
        <v>8</v>
      </c>
      <c r="H1726" s="109"/>
      <c r="I1726" s="86"/>
      <c r="J1726" s="94"/>
      <c r="K1726" s="93"/>
      <c r="L1726" s="93"/>
      <c r="M1726" s="107">
        <f>K1726+L1726</f>
        <v>0</v>
      </c>
    </row>
    <row r="1727" spans="1:13" hidden="1">
      <c r="A1727" s="85"/>
      <c r="B1727" s="84"/>
      <c r="C1727" s="84"/>
      <c r="D1727" s="84"/>
      <c r="E1727" s="96"/>
      <c r="F1727" s="86"/>
      <c r="G1727" s="86" t="s">
        <v>9</v>
      </c>
      <c r="H1727" s="86"/>
      <c r="I1727" s="86"/>
      <c r="J1727" s="94"/>
      <c r="K1727" s="93"/>
      <c r="L1727" s="93"/>
      <c r="M1727" s="107">
        <f t="shared" ref="M1727:M1730" si="313">K1727+L1727</f>
        <v>0</v>
      </c>
    </row>
    <row r="1728" spans="1:13" hidden="1">
      <c r="A1728" s="85"/>
      <c r="B1728" s="84"/>
      <c r="C1728" s="84"/>
      <c r="D1728" s="84"/>
      <c r="E1728" s="96"/>
      <c r="F1728" s="86"/>
      <c r="G1728" s="86" t="s">
        <v>10</v>
      </c>
      <c r="H1728" s="86"/>
      <c r="I1728" s="86"/>
      <c r="J1728" s="94"/>
      <c r="K1728" s="93"/>
      <c r="L1728" s="93"/>
      <c r="M1728" s="107">
        <f t="shared" si="313"/>
        <v>0</v>
      </c>
    </row>
    <row r="1729" spans="1:13" hidden="1">
      <c r="A1729" s="85"/>
      <c r="B1729" s="84"/>
      <c r="C1729" s="84"/>
      <c r="D1729" s="84"/>
      <c r="E1729" s="96"/>
      <c r="F1729" s="86"/>
      <c r="G1729" s="252" t="s">
        <v>11</v>
      </c>
      <c r="H1729" s="252"/>
      <c r="I1729" s="253"/>
      <c r="J1729" s="94"/>
      <c r="K1729" s="93"/>
      <c r="L1729" s="93"/>
      <c r="M1729" s="107">
        <f t="shared" si="313"/>
        <v>0</v>
      </c>
    </row>
    <row r="1730" spans="1:13" hidden="1">
      <c r="A1730" s="85"/>
      <c r="B1730" s="84"/>
      <c r="C1730" s="84"/>
      <c r="D1730" s="84"/>
      <c r="E1730" s="96"/>
      <c r="F1730" s="86"/>
      <c r="G1730" s="252" t="s">
        <v>12</v>
      </c>
      <c r="H1730" s="252"/>
      <c r="I1730" s="253"/>
      <c r="J1730" s="94"/>
      <c r="K1730" s="93"/>
      <c r="L1730" s="93"/>
      <c r="M1730" s="107">
        <f t="shared" si="313"/>
        <v>0</v>
      </c>
    </row>
    <row r="1731" spans="1:13" hidden="1">
      <c r="A1731" s="85"/>
      <c r="B1731" s="84"/>
      <c r="C1731" s="84"/>
      <c r="D1731" s="84"/>
      <c r="E1731" s="96"/>
      <c r="F1731" s="130" t="s">
        <v>68</v>
      </c>
      <c r="G1731" s="130"/>
      <c r="H1731" s="130"/>
      <c r="I1731" s="130"/>
      <c r="J1731" s="131"/>
      <c r="K1731" s="132"/>
      <c r="L1731" s="132"/>
      <c r="M1731" s="131"/>
    </row>
    <row r="1732" spans="1:13" hidden="1">
      <c r="A1732" s="85"/>
      <c r="B1732" s="84"/>
      <c r="C1732" s="84"/>
      <c r="D1732" s="84"/>
      <c r="E1732" s="96"/>
      <c r="F1732" s="86"/>
      <c r="G1732" s="252" t="s">
        <v>23</v>
      </c>
      <c r="H1732" s="252"/>
      <c r="I1732" s="253"/>
      <c r="J1732" s="94"/>
      <c r="K1732" s="93"/>
      <c r="L1732" s="93"/>
      <c r="M1732" s="107">
        <f t="shared" ref="M1732:M1735" si="314">K1732+L1732</f>
        <v>0</v>
      </c>
    </row>
    <row r="1733" spans="1:13" hidden="1">
      <c r="A1733" s="85"/>
      <c r="B1733" s="84"/>
      <c r="C1733" s="84"/>
      <c r="D1733" s="84"/>
      <c r="E1733" s="96"/>
      <c r="F1733" s="86"/>
      <c r="G1733" s="252" t="s">
        <v>24</v>
      </c>
      <c r="H1733" s="252"/>
      <c r="I1733" s="253"/>
      <c r="J1733" s="94"/>
      <c r="K1733" s="93"/>
      <c r="L1733" s="93"/>
      <c r="M1733" s="107">
        <f t="shared" si="314"/>
        <v>0</v>
      </c>
    </row>
    <row r="1734" spans="1:13" hidden="1">
      <c r="A1734" s="85"/>
      <c r="B1734" s="84"/>
      <c r="C1734" s="84"/>
      <c r="D1734" s="84"/>
      <c r="E1734" s="96"/>
      <c r="F1734" s="86"/>
      <c r="G1734" s="252" t="s">
        <v>25</v>
      </c>
      <c r="H1734" s="252"/>
      <c r="I1734" s="253"/>
      <c r="J1734" s="94"/>
      <c r="K1734" s="93"/>
      <c r="L1734" s="93"/>
      <c r="M1734" s="107">
        <f t="shared" si="314"/>
        <v>0</v>
      </c>
    </row>
    <row r="1735" spans="1:13" hidden="1">
      <c r="A1735" s="85"/>
      <c r="B1735" s="84"/>
      <c r="C1735" s="84"/>
      <c r="D1735" s="84"/>
      <c r="E1735" s="96"/>
      <c r="F1735" s="86"/>
      <c r="G1735" s="254" t="s">
        <v>15</v>
      </c>
      <c r="H1735" s="254"/>
      <c r="I1735" s="255"/>
      <c r="J1735" s="94"/>
      <c r="K1735" s="93"/>
      <c r="L1735" s="93"/>
      <c r="M1735" s="107">
        <f t="shared" si="314"/>
        <v>0</v>
      </c>
    </row>
    <row r="1736" spans="1:13" hidden="1">
      <c r="A1736" s="85"/>
      <c r="B1736" s="84"/>
      <c r="C1736" s="84"/>
      <c r="D1736" s="84"/>
      <c r="E1736" s="96"/>
      <c r="F1736" s="279" t="s">
        <v>66</v>
      </c>
      <c r="G1736" s="279"/>
      <c r="H1736" s="279"/>
      <c r="I1736" s="279"/>
      <c r="J1736" s="95">
        <f>SUM(J1726:J1735)</f>
        <v>0</v>
      </c>
      <c r="K1736" s="95">
        <f>SUM(K1726:K1735)</f>
        <v>0</v>
      </c>
      <c r="L1736" s="95">
        <f>SUM(L1726:L1735)</f>
        <v>0</v>
      </c>
      <c r="M1736" s="124">
        <f>SUM(M1726:M1735)</f>
        <v>0</v>
      </c>
    </row>
    <row r="1737" spans="1:13" hidden="1">
      <c r="A1737" s="85"/>
      <c r="B1737" s="84"/>
      <c r="C1737" s="84"/>
      <c r="D1737" s="84"/>
      <c r="E1737" s="96"/>
      <c r="F1737" s="86"/>
      <c r="G1737" s="86"/>
      <c r="H1737" s="86"/>
      <c r="I1737" s="86"/>
      <c r="J1737" s="94"/>
      <c r="K1737" s="93"/>
      <c r="L1737" s="93"/>
      <c r="M1737" s="98"/>
    </row>
    <row r="1738" spans="1:13" ht="16.5" hidden="1" thickTop="1" thickBot="1">
      <c r="A1738" s="88"/>
      <c r="B1738" s="89"/>
      <c r="C1738" s="89"/>
      <c r="D1738" s="89"/>
      <c r="E1738" s="97"/>
      <c r="F1738" s="256" t="s">
        <v>64</v>
      </c>
      <c r="G1738" s="256"/>
      <c r="H1738" s="256"/>
      <c r="I1738" s="256"/>
      <c r="J1738" s="100">
        <f>J1736</f>
        <v>0</v>
      </c>
      <c r="K1738" s="100"/>
      <c r="L1738" s="100">
        <f>L1736</f>
        <v>0</v>
      </c>
      <c r="M1738" s="125">
        <f t="shared" ref="M1738" si="315">M1736</f>
        <v>0</v>
      </c>
    </row>
    <row r="1739" spans="1:13" hidden="1">
      <c r="A1739" s="81"/>
      <c r="B1739" s="82"/>
      <c r="C1739" s="82"/>
      <c r="D1739" s="82"/>
      <c r="E1739" s="83"/>
      <c r="F1739" s="257" t="s">
        <v>77</v>
      </c>
      <c r="G1739" s="258"/>
      <c r="H1739" s="258"/>
      <c r="I1739" s="258"/>
      <c r="J1739" s="99"/>
      <c r="K1739" s="108"/>
      <c r="L1739" s="108"/>
      <c r="M1739" s="123"/>
    </row>
    <row r="1740" spans="1:13" hidden="1">
      <c r="A1740" s="85"/>
      <c r="B1740" s="84"/>
      <c r="C1740" s="84"/>
      <c r="D1740" s="84"/>
      <c r="E1740" s="96"/>
      <c r="F1740" s="130" t="s">
        <v>65</v>
      </c>
      <c r="G1740" s="130"/>
      <c r="H1740" s="130"/>
      <c r="I1740" s="130"/>
      <c r="J1740" s="131"/>
      <c r="K1740" s="132"/>
      <c r="L1740" s="132"/>
      <c r="M1740" s="133"/>
    </row>
    <row r="1741" spans="1:13" hidden="1">
      <c r="A1741" s="85"/>
      <c r="B1741" s="84"/>
      <c r="C1741" s="84"/>
      <c r="D1741" s="84"/>
      <c r="E1741" s="96"/>
      <c r="F1741" s="86"/>
      <c r="G1741" s="86" t="s">
        <v>8</v>
      </c>
      <c r="H1741" s="109"/>
      <c r="I1741" s="86"/>
      <c r="J1741" s="94"/>
      <c r="K1741" s="93"/>
      <c r="L1741" s="93"/>
      <c r="M1741" s="107">
        <f>K1741+L1741</f>
        <v>0</v>
      </c>
    </row>
    <row r="1742" spans="1:13" hidden="1">
      <c r="A1742" s="85"/>
      <c r="B1742" s="84"/>
      <c r="C1742" s="84"/>
      <c r="D1742" s="84"/>
      <c r="E1742" s="96"/>
      <c r="F1742" s="86"/>
      <c r="G1742" s="86" t="s">
        <v>9</v>
      </c>
      <c r="H1742" s="86"/>
      <c r="I1742" s="86"/>
      <c r="J1742" s="94"/>
      <c r="K1742" s="93"/>
      <c r="L1742" s="93"/>
      <c r="M1742" s="107">
        <f t="shared" ref="M1742:M1745" si="316">K1742+L1742</f>
        <v>0</v>
      </c>
    </row>
    <row r="1743" spans="1:13" hidden="1">
      <c r="A1743" s="85"/>
      <c r="B1743" s="84"/>
      <c r="C1743" s="84"/>
      <c r="D1743" s="84"/>
      <c r="E1743" s="96"/>
      <c r="F1743" s="86"/>
      <c r="G1743" s="86" t="s">
        <v>10</v>
      </c>
      <c r="H1743" s="86"/>
      <c r="I1743" s="86"/>
      <c r="J1743" s="94"/>
      <c r="K1743" s="93"/>
      <c r="L1743" s="93"/>
      <c r="M1743" s="107">
        <f t="shared" si="316"/>
        <v>0</v>
      </c>
    </row>
    <row r="1744" spans="1:13" hidden="1">
      <c r="A1744" s="85"/>
      <c r="B1744" s="84"/>
      <c r="C1744" s="84"/>
      <c r="D1744" s="84"/>
      <c r="E1744" s="96"/>
      <c r="F1744" s="86"/>
      <c r="G1744" s="252" t="s">
        <v>11</v>
      </c>
      <c r="H1744" s="252"/>
      <c r="I1744" s="253"/>
      <c r="J1744" s="94"/>
      <c r="K1744" s="93"/>
      <c r="L1744" s="93"/>
      <c r="M1744" s="107">
        <f t="shared" si="316"/>
        <v>0</v>
      </c>
    </row>
    <row r="1745" spans="1:13" hidden="1">
      <c r="A1745" s="85"/>
      <c r="B1745" s="84"/>
      <c r="C1745" s="84"/>
      <c r="D1745" s="84"/>
      <c r="E1745" s="96"/>
      <c r="F1745" s="86"/>
      <c r="G1745" s="252" t="s">
        <v>12</v>
      </c>
      <c r="H1745" s="252"/>
      <c r="I1745" s="253"/>
      <c r="J1745" s="94"/>
      <c r="K1745" s="93"/>
      <c r="L1745" s="93"/>
      <c r="M1745" s="107">
        <f t="shared" si="316"/>
        <v>0</v>
      </c>
    </row>
    <row r="1746" spans="1:13" hidden="1">
      <c r="A1746" s="85"/>
      <c r="B1746" s="84"/>
      <c r="C1746" s="84"/>
      <c r="D1746" s="84"/>
      <c r="E1746" s="96"/>
      <c r="F1746" s="130" t="s">
        <v>68</v>
      </c>
      <c r="G1746" s="130"/>
      <c r="H1746" s="130"/>
      <c r="I1746" s="130"/>
      <c r="J1746" s="131"/>
      <c r="K1746" s="132"/>
      <c r="L1746" s="132"/>
      <c r="M1746" s="131"/>
    </row>
    <row r="1747" spans="1:13" hidden="1">
      <c r="A1747" s="85"/>
      <c r="B1747" s="84"/>
      <c r="C1747" s="84"/>
      <c r="D1747" s="84"/>
      <c r="E1747" s="96"/>
      <c r="F1747" s="86"/>
      <c r="G1747" s="252" t="s">
        <v>23</v>
      </c>
      <c r="H1747" s="252"/>
      <c r="I1747" s="253"/>
      <c r="J1747" s="94"/>
      <c r="K1747" s="93"/>
      <c r="L1747" s="93"/>
      <c r="M1747" s="107">
        <f t="shared" ref="M1747:M1750" si="317">K1747+L1747</f>
        <v>0</v>
      </c>
    </row>
    <row r="1748" spans="1:13" hidden="1">
      <c r="A1748" s="85"/>
      <c r="B1748" s="84"/>
      <c r="C1748" s="84"/>
      <c r="D1748" s="84"/>
      <c r="E1748" s="96"/>
      <c r="F1748" s="86"/>
      <c r="G1748" s="252" t="s">
        <v>24</v>
      </c>
      <c r="H1748" s="252"/>
      <c r="I1748" s="253"/>
      <c r="J1748" s="94"/>
      <c r="K1748" s="93"/>
      <c r="L1748" s="93"/>
      <c r="M1748" s="107">
        <f t="shared" si="317"/>
        <v>0</v>
      </c>
    </row>
    <row r="1749" spans="1:13" hidden="1">
      <c r="A1749" s="85"/>
      <c r="B1749" s="84"/>
      <c r="C1749" s="84"/>
      <c r="D1749" s="84"/>
      <c r="E1749" s="96"/>
      <c r="F1749" s="86"/>
      <c r="G1749" s="252" t="s">
        <v>25</v>
      </c>
      <c r="H1749" s="252"/>
      <c r="I1749" s="253"/>
      <c r="J1749" s="94"/>
      <c r="K1749" s="93"/>
      <c r="L1749" s="93"/>
      <c r="M1749" s="107">
        <f t="shared" si="317"/>
        <v>0</v>
      </c>
    </row>
    <row r="1750" spans="1:13" hidden="1">
      <c r="A1750" s="85"/>
      <c r="B1750" s="84"/>
      <c r="C1750" s="84"/>
      <c r="D1750" s="84"/>
      <c r="E1750" s="96"/>
      <c r="F1750" s="86"/>
      <c r="G1750" s="254" t="s">
        <v>15</v>
      </c>
      <c r="H1750" s="254"/>
      <c r="I1750" s="255"/>
      <c r="J1750" s="94"/>
      <c r="K1750" s="93"/>
      <c r="L1750" s="93"/>
      <c r="M1750" s="107">
        <f t="shared" si="317"/>
        <v>0</v>
      </c>
    </row>
    <row r="1751" spans="1:13" hidden="1">
      <c r="A1751" s="85"/>
      <c r="B1751" s="84"/>
      <c r="C1751" s="84"/>
      <c r="D1751" s="84"/>
      <c r="E1751" s="96"/>
      <c r="F1751" s="279" t="s">
        <v>66</v>
      </c>
      <c r="G1751" s="279"/>
      <c r="H1751" s="279"/>
      <c r="I1751" s="279"/>
      <c r="J1751" s="95">
        <f>SUM(J1741:J1750)</f>
        <v>0</v>
      </c>
      <c r="K1751" s="95">
        <f>SUM(K1741:K1750)</f>
        <v>0</v>
      </c>
      <c r="L1751" s="95">
        <f>SUM(L1741:L1750)</f>
        <v>0</v>
      </c>
      <c r="M1751" s="124">
        <f>SUM(M1741:M1750)</f>
        <v>0</v>
      </c>
    </row>
    <row r="1752" spans="1:13" hidden="1">
      <c r="A1752" s="85"/>
      <c r="B1752" s="84"/>
      <c r="C1752" s="84"/>
      <c r="D1752" s="84"/>
      <c r="E1752" s="96"/>
      <c r="F1752" s="86"/>
      <c r="G1752" s="86"/>
      <c r="H1752" s="86"/>
      <c r="I1752" s="86"/>
      <c r="J1752" s="94"/>
      <c r="K1752" s="93"/>
      <c r="L1752" s="93"/>
      <c r="M1752" s="98"/>
    </row>
    <row r="1753" spans="1:13" ht="16.5" hidden="1" thickTop="1" thickBot="1">
      <c r="A1753" s="88"/>
      <c r="B1753" s="89"/>
      <c r="C1753" s="89"/>
      <c r="D1753" s="89"/>
      <c r="E1753" s="97"/>
      <c r="F1753" s="256" t="s">
        <v>64</v>
      </c>
      <c r="G1753" s="256"/>
      <c r="H1753" s="256"/>
      <c r="I1753" s="256"/>
      <c r="J1753" s="100">
        <f>J1751</f>
        <v>0</v>
      </c>
      <c r="K1753" s="100"/>
      <c r="L1753" s="100">
        <f>L1751</f>
        <v>0</v>
      </c>
      <c r="M1753" s="125">
        <f t="shared" ref="M1753" si="318">M1751</f>
        <v>0</v>
      </c>
    </row>
    <row r="1754" spans="1:13" hidden="1">
      <c r="A1754" s="81"/>
      <c r="B1754" s="82"/>
      <c r="C1754" s="82"/>
      <c r="D1754" s="82"/>
      <c r="E1754" s="83"/>
      <c r="F1754" s="257" t="s">
        <v>77</v>
      </c>
      <c r="G1754" s="258"/>
      <c r="H1754" s="258"/>
      <c r="I1754" s="258"/>
      <c r="J1754" s="99"/>
      <c r="K1754" s="108"/>
      <c r="L1754" s="108"/>
      <c r="M1754" s="123"/>
    </row>
    <row r="1755" spans="1:13" hidden="1">
      <c r="A1755" s="85"/>
      <c r="B1755" s="84"/>
      <c r="C1755" s="84"/>
      <c r="D1755" s="84"/>
      <c r="E1755" s="96"/>
      <c r="F1755" s="130" t="s">
        <v>65</v>
      </c>
      <c r="G1755" s="130"/>
      <c r="H1755" s="130"/>
      <c r="I1755" s="130"/>
      <c r="J1755" s="131"/>
      <c r="K1755" s="132"/>
      <c r="L1755" s="132"/>
      <c r="M1755" s="133"/>
    </row>
    <row r="1756" spans="1:13" hidden="1">
      <c r="A1756" s="85"/>
      <c r="B1756" s="84"/>
      <c r="C1756" s="84"/>
      <c r="D1756" s="84"/>
      <c r="E1756" s="96"/>
      <c r="F1756" s="86"/>
      <c r="G1756" s="86" t="s">
        <v>8</v>
      </c>
      <c r="H1756" s="109"/>
      <c r="I1756" s="86"/>
      <c r="J1756" s="94"/>
      <c r="K1756" s="93"/>
      <c r="L1756" s="93"/>
      <c r="M1756" s="107">
        <f>K1756+L1756</f>
        <v>0</v>
      </c>
    </row>
    <row r="1757" spans="1:13" hidden="1">
      <c r="A1757" s="85"/>
      <c r="B1757" s="84"/>
      <c r="C1757" s="84"/>
      <c r="D1757" s="84"/>
      <c r="E1757" s="96"/>
      <c r="F1757" s="86"/>
      <c r="G1757" s="86" t="s">
        <v>9</v>
      </c>
      <c r="H1757" s="86"/>
      <c r="I1757" s="86"/>
      <c r="J1757" s="94"/>
      <c r="K1757" s="93"/>
      <c r="L1757" s="93"/>
      <c r="M1757" s="107">
        <f t="shared" ref="M1757:M1760" si="319">K1757+L1757</f>
        <v>0</v>
      </c>
    </row>
    <row r="1758" spans="1:13" hidden="1">
      <c r="A1758" s="85"/>
      <c r="B1758" s="84"/>
      <c r="C1758" s="84"/>
      <c r="D1758" s="84"/>
      <c r="E1758" s="96"/>
      <c r="F1758" s="86"/>
      <c r="G1758" s="86" t="s">
        <v>10</v>
      </c>
      <c r="H1758" s="86"/>
      <c r="I1758" s="86"/>
      <c r="J1758" s="94"/>
      <c r="K1758" s="93"/>
      <c r="L1758" s="93"/>
      <c r="M1758" s="107">
        <f t="shared" si="319"/>
        <v>0</v>
      </c>
    </row>
    <row r="1759" spans="1:13" hidden="1">
      <c r="A1759" s="85"/>
      <c r="B1759" s="84"/>
      <c r="C1759" s="84"/>
      <c r="D1759" s="84"/>
      <c r="E1759" s="96"/>
      <c r="F1759" s="86"/>
      <c r="G1759" s="252" t="s">
        <v>11</v>
      </c>
      <c r="H1759" s="252"/>
      <c r="I1759" s="253"/>
      <c r="J1759" s="94"/>
      <c r="K1759" s="93"/>
      <c r="L1759" s="93"/>
      <c r="M1759" s="107">
        <f t="shared" si="319"/>
        <v>0</v>
      </c>
    </row>
    <row r="1760" spans="1:13" hidden="1">
      <c r="A1760" s="85"/>
      <c r="B1760" s="84"/>
      <c r="C1760" s="84"/>
      <c r="D1760" s="84"/>
      <c r="E1760" s="96"/>
      <c r="F1760" s="86"/>
      <c r="G1760" s="252" t="s">
        <v>12</v>
      </c>
      <c r="H1760" s="252"/>
      <c r="I1760" s="253"/>
      <c r="J1760" s="94"/>
      <c r="K1760" s="93"/>
      <c r="L1760" s="93"/>
      <c r="M1760" s="107">
        <f t="shared" si="319"/>
        <v>0</v>
      </c>
    </row>
    <row r="1761" spans="1:13" hidden="1">
      <c r="A1761" s="85"/>
      <c r="B1761" s="84"/>
      <c r="C1761" s="84"/>
      <c r="D1761" s="84"/>
      <c r="E1761" s="96"/>
      <c r="F1761" s="130" t="s">
        <v>68</v>
      </c>
      <c r="G1761" s="130"/>
      <c r="H1761" s="130"/>
      <c r="I1761" s="130"/>
      <c r="J1761" s="131"/>
      <c r="K1761" s="132"/>
      <c r="L1761" s="132"/>
      <c r="M1761" s="131"/>
    </row>
    <row r="1762" spans="1:13" hidden="1">
      <c r="A1762" s="85"/>
      <c r="B1762" s="84"/>
      <c r="C1762" s="84"/>
      <c r="D1762" s="84"/>
      <c r="E1762" s="96"/>
      <c r="F1762" s="86"/>
      <c r="G1762" s="252" t="s">
        <v>23</v>
      </c>
      <c r="H1762" s="252"/>
      <c r="I1762" s="253"/>
      <c r="J1762" s="94"/>
      <c r="K1762" s="93"/>
      <c r="L1762" s="93"/>
      <c r="M1762" s="107">
        <f t="shared" ref="M1762:M1765" si="320">K1762+L1762</f>
        <v>0</v>
      </c>
    </row>
    <row r="1763" spans="1:13" hidden="1">
      <c r="A1763" s="85"/>
      <c r="B1763" s="84"/>
      <c r="C1763" s="84"/>
      <c r="D1763" s="84"/>
      <c r="E1763" s="96"/>
      <c r="F1763" s="86"/>
      <c r="G1763" s="252" t="s">
        <v>24</v>
      </c>
      <c r="H1763" s="252"/>
      <c r="I1763" s="253"/>
      <c r="J1763" s="94"/>
      <c r="K1763" s="93"/>
      <c r="L1763" s="93"/>
      <c r="M1763" s="107">
        <f t="shared" si="320"/>
        <v>0</v>
      </c>
    </row>
    <row r="1764" spans="1:13" hidden="1">
      <c r="A1764" s="85"/>
      <c r="B1764" s="84"/>
      <c r="C1764" s="84"/>
      <c r="D1764" s="84"/>
      <c r="E1764" s="96"/>
      <c r="F1764" s="86"/>
      <c r="G1764" s="252" t="s">
        <v>25</v>
      </c>
      <c r="H1764" s="252"/>
      <c r="I1764" s="253"/>
      <c r="J1764" s="94"/>
      <c r="K1764" s="93"/>
      <c r="L1764" s="93"/>
      <c r="M1764" s="107">
        <f t="shared" si="320"/>
        <v>0</v>
      </c>
    </row>
    <row r="1765" spans="1:13" hidden="1">
      <c r="A1765" s="85"/>
      <c r="B1765" s="84"/>
      <c r="C1765" s="84"/>
      <c r="D1765" s="84"/>
      <c r="E1765" s="96"/>
      <c r="F1765" s="86"/>
      <c r="G1765" s="254" t="s">
        <v>15</v>
      </c>
      <c r="H1765" s="254"/>
      <c r="I1765" s="255"/>
      <c r="J1765" s="94"/>
      <c r="K1765" s="93"/>
      <c r="L1765" s="93"/>
      <c r="M1765" s="107">
        <f t="shared" si="320"/>
        <v>0</v>
      </c>
    </row>
    <row r="1766" spans="1:13" hidden="1">
      <c r="A1766" s="85"/>
      <c r="B1766" s="84"/>
      <c r="C1766" s="84"/>
      <c r="D1766" s="84"/>
      <c r="E1766" s="96"/>
      <c r="F1766" s="279" t="s">
        <v>66</v>
      </c>
      <c r="G1766" s="279"/>
      <c r="H1766" s="279"/>
      <c r="I1766" s="279"/>
      <c r="J1766" s="95">
        <f>SUM(J1756:J1765)</f>
        <v>0</v>
      </c>
      <c r="K1766" s="95">
        <f>SUM(K1756:K1765)</f>
        <v>0</v>
      </c>
      <c r="L1766" s="95">
        <f>SUM(L1756:L1765)</f>
        <v>0</v>
      </c>
      <c r="M1766" s="124">
        <f>SUM(M1756:M1765)</f>
        <v>0</v>
      </c>
    </row>
    <row r="1767" spans="1:13" hidden="1">
      <c r="A1767" s="85"/>
      <c r="B1767" s="84"/>
      <c r="C1767" s="84"/>
      <c r="D1767" s="84"/>
      <c r="E1767" s="96"/>
      <c r="F1767" s="86"/>
      <c r="G1767" s="86"/>
      <c r="H1767" s="86"/>
      <c r="I1767" s="86"/>
      <c r="J1767" s="94"/>
      <c r="K1767" s="93"/>
      <c r="L1767" s="93"/>
      <c r="M1767" s="98"/>
    </row>
    <row r="1768" spans="1:13" ht="16.5" hidden="1" thickTop="1" thickBot="1">
      <c r="A1768" s="88"/>
      <c r="B1768" s="89"/>
      <c r="C1768" s="89"/>
      <c r="D1768" s="89"/>
      <c r="E1768" s="97"/>
      <c r="F1768" s="256" t="s">
        <v>64</v>
      </c>
      <c r="G1768" s="256"/>
      <c r="H1768" s="256"/>
      <c r="I1768" s="256"/>
      <c r="J1768" s="100">
        <f>J1766</f>
        <v>0</v>
      </c>
      <c r="K1768" s="100"/>
      <c r="L1768" s="100">
        <f>L1766</f>
        <v>0</v>
      </c>
      <c r="M1768" s="125">
        <f t="shared" ref="M1768" si="321">M1766</f>
        <v>0</v>
      </c>
    </row>
    <row r="1769" spans="1:13" hidden="1">
      <c r="A1769" s="81"/>
      <c r="B1769" s="82"/>
      <c r="C1769" s="82"/>
      <c r="D1769" s="82"/>
      <c r="E1769" s="83"/>
      <c r="F1769" s="257" t="s">
        <v>77</v>
      </c>
      <c r="G1769" s="258"/>
      <c r="H1769" s="258"/>
      <c r="I1769" s="258"/>
      <c r="J1769" s="99"/>
      <c r="K1769" s="108"/>
      <c r="L1769" s="108"/>
      <c r="M1769" s="123"/>
    </row>
    <row r="1770" spans="1:13" hidden="1">
      <c r="A1770" s="85"/>
      <c r="B1770" s="84"/>
      <c r="C1770" s="84"/>
      <c r="D1770" s="84"/>
      <c r="E1770" s="96"/>
      <c r="F1770" s="130" t="s">
        <v>65</v>
      </c>
      <c r="G1770" s="130"/>
      <c r="H1770" s="130"/>
      <c r="I1770" s="130"/>
      <c r="J1770" s="131"/>
      <c r="K1770" s="132"/>
      <c r="L1770" s="132"/>
      <c r="M1770" s="133"/>
    </row>
    <row r="1771" spans="1:13" hidden="1">
      <c r="A1771" s="85"/>
      <c r="B1771" s="84"/>
      <c r="C1771" s="84"/>
      <c r="D1771" s="84"/>
      <c r="E1771" s="96"/>
      <c r="F1771" s="86"/>
      <c r="G1771" s="86" t="s">
        <v>8</v>
      </c>
      <c r="H1771" s="109"/>
      <c r="I1771" s="86"/>
      <c r="J1771" s="94"/>
      <c r="K1771" s="93"/>
      <c r="L1771" s="93"/>
      <c r="M1771" s="107">
        <f>K1771+L1771</f>
        <v>0</v>
      </c>
    </row>
    <row r="1772" spans="1:13" hidden="1">
      <c r="A1772" s="85"/>
      <c r="B1772" s="84"/>
      <c r="C1772" s="84"/>
      <c r="D1772" s="84"/>
      <c r="E1772" s="96"/>
      <c r="F1772" s="86"/>
      <c r="G1772" s="86" t="s">
        <v>9</v>
      </c>
      <c r="H1772" s="86"/>
      <c r="I1772" s="86"/>
      <c r="J1772" s="94"/>
      <c r="K1772" s="93"/>
      <c r="L1772" s="93"/>
      <c r="M1772" s="107">
        <f t="shared" ref="M1772:M1775" si="322">K1772+L1772</f>
        <v>0</v>
      </c>
    </row>
    <row r="1773" spans="1:13" hidden="1">
      <c r="A1773" s="85"/>
      <c r="B1773" s="84"/>
      <c r="C1773" s="84"/>
      <c r="D1773" s="84"/>
      <c r="E1773" s="96"/>
      <c r="F1773" s="86"/>
      <c r="G1773" s="86" t="s">
        <v>10</v>
      </c>
      <c r="H1773" s="86"/>
      <c r="I1773" s="86"/>
      <c r="J1773" s="94"/>
      <c r="K1773" s="93"/>
      <c r="L1773" s="93"/>
      <c r="M1773" s="107">
        <f t="shared" si="322"/>
        <v>0</v>
      </c>
    </row>
    <row r="1774" spans="1:13" hidden="1">
      <c r="A1774" s="85"/>
      <c r="B1774" s="84"/>
      <c r="C1774" s="84"/>
      <c r="D1774" s="84"/>
      <c r="E1774" s="96"/>
      <c r="F1774" s="86"/>
      <c r="G1774" s="252" t="s">
        <v>11</v>
      </c>
      <c r="H1774" s="252"/>
      <c r="I1774" s="253"/>
      <c r="J1774" s="94"/>
      <c r="K1774" s="93"/>
      <c r="L1774" s="93"/>
      <c r="M1774" s="107">
        <f t="shared" si="322"/>
        <v>0</v>
      </c>
    </row>
    <row r="1775" spans="1:13" hidden="1">
      <c r="A1775" s="85"/>
      <c r="B1775" s="84"/>
      <c r="C1775" s="84"/>
      <c r="D1775" s="84"/>
      <c r="E1775" s="96"/>
      <c r="F1775" s="86"/>
      <c r="G1775" s="252" t="s">
        <v>12</v>
      </c>
      <c r="H1775" s="252"/>
      <c r="I1775" s="253"/>
      <c r="J1775" s="94"/>
      <c r="K1775" s="93"/>
      <c r="L1775" s="93"/>
      <c r="M1775" s="107">
        <f t="shared" si="322"/>
        <v>0</v>
      </c>
    </row>
    <row r="1776" spans="1:13" hidden="1">
      <c r="A1776" s="85"/>
      <c r="B1776" s="84"/>
      <c r="C1776" s="84"/>
      <c r="D1776" s="84"/>
      <c r="E1776" s="96"/>
      <c r="F1776" s="130" t="s">
        <v>68</v>
      </c>
      <c r="G1776" s="130"/>
      <c r="H1776" s="130"/>
      <c r="I1776" s="130"/>
      <c r="J1776" s="131"/>
      <c r="K1776" s="132"/>
      <c r="L1776" s="132"/>
      <c r="M1776" s="131"/>
    </row>
    <row r="1777" spans="1:13" hidden="1">
      <c r="A1777" s="85"/>
      <c r="B1777" s="84"/>
      <c r="C1777" s="84"/>
      <c r="D1777" s="84"/>
      <c r="E1777" s="96"/>
      <c r="F1777" s="86"/>
      <c r="G1777" s="252" t="s">
        <v>23</v>
      </c>
      <c r="H1777" s="252"/>
      <c r="I1777" s="253"/>
      <c r="J1777" s="94"/>
      <c r="K1777" s="93"/>
      <c r="L1777" s="93"/>
      <c r="M1777" s="107">
        <f t="shared" ref="M1777:M1780" si="323">K1777+L1777</f>
        <v>0</v>
      </c>
    </row>
    <row r="1778" spans="1:13" hidden="1">
      <c r="A1778" s="85"/>
      <c r="B1778" s="84"/>
      <c r="C1778" s="84"/>
      <c r="D1778" s="84"/>
      <c r="E1778" s="96"/>
      <c r="F1778" s="86"/>
      <c r="G1778" s="252" t="s">
        <v>24</v>
      </c>
      <c r="H1778" s="252"/>
      <c r="I1778" s="253"/>
      <c r="J1778" s="94"/>
      <c r="K1778" s="93"/>
      <c r="L1778" s="93"/>
      <c r="M1778" s="107">
        <f t="shared" si="323"/>
        <v>0</v>
      </c>
    </row>
    <row r="1779" spans="1:13" hidden="1">
      <c r="A1779" s="85"/>
      <c r="B1779" s="84"/>
      <c r="C1779" s="84"/>
      <c r="D1779" s="84"/>
      <c r="E1779" s="96"/>
      <c r="F1779" s="86"/>
      <c r="G1779" s="252" t="s">
        <v>25</v>
      </c>
      <c r="H1779" s="252"/>
      <c r="I1779" s="253"/>
      <c r="J1779" s="94"/>
      <c r="K1779" s="93"/>
      <c r="L1779" s="93"/>
      <c r="M1779" s="107">
        <f t="shared" si="323"/>
        <v>0</v>
      </c>
    </row>
    <row r="1780" spans="1:13" hidden="1">
      <c r="A1780" s="85"/>
      <c r="B1780" s="84"/>
      <c r="C1780" s="84"/>
      <c r="D1780" s="84"/>
      <c r="E1780" s="96"/>
      <c r="F1780" s="86"/>
      <c r="G1780" s="254" t="s">
        <v>15</v>
      </c>
      <c r="H1780" s="254"/>
      <c r="I1780" s="255"/>
      <c r="J1780" s="94"/>
      <c r="K1780" s="93"/>
      <c r="L1780" s="93"/>
      <c r="M1780" s="107">
        <f t="shared" si="323"/>
        <v>0</v>
      </c>
    </row>
    <row r="1781" spans="1:13" hidden="1">
      <c r="A1781" s="85"/>
      <c r="B1781" s="84"/>
      <c r="C1781" s="84"/>
      <c r="D1781" s="84"/>
      <c r="E1781" s="96"/>
      <c r="F1781" s="279" t="s">
        <v>66</v>
      </c>
      <c r="G1781" s="279"/>
      <c r="H1781" s="279"/>
      <c r="I1781" s="279"/>
      <c r="J1781" s="95">
        <f>SUM(J1771:J1780)</f>
        <v>0</v>
      </c>
      <c r="K1781" s="95">
        <f>SUM(K1771:K1780)</f>
        <v>0</v>
      </c>
      <c r="L1781" s="95">
        <f>SUM(L1771:L1780)</f>
        <v>0</v>
      </c>
      <c r="M1781" s="124">
        <f>SUM(M1771:M1780)</f>
        <v>0</v>
      </c>
    </row>
    <row r="1782" spans="1:13" hidden="1">
      <c r="A1782" s="85"/>
      <c r="B1782" s="84"/>
      <c r="C1782" s="84"/>
      <c r="D1782" s="84"/>
      <c r="E1782" s="96"/>
      <c r="F1782" s="86"/>
      <c r="G1782" s="86"/>
      <c r="H1782" s="86"/>
      <c r="I1782" s="86"/>
      <c r="J1782" s="94"/>
      <c r="K1782" s="93"/>
      <c r="L1782" s="93"/>
      <c r="M1782" s="98"/>
    </row>
    <row r="1783" spans="1:13" ht="16.5" hidden="1" thickTop="1" thickBot="1">
      <c r="A1783" s="88"/>
      <c r="B1783" s="89"/>
      <c r="C1783" s="89"/>
      <c r="D1783" s="89"/>
      <c r="E1783" s="97"/>
      <c r="F1783" s="256" t="s">
        <v>64</v>
      </c>
      <c r="G1783" s="256"/>
      <c r="H1783" s="256"/>
      <c r="I1783" s="256"/>
      <c r="J1783" s="100">
        <f>J1781</f>
        <v>0</v>
      </c>
      <c r="K1783" s="100"/>
      <c r="L1783" s="100">
        <f>L1781</f>
        <v>0</v>
      </c>
      <c r="M1783" s="125">
        <f t="shared" ref="M1783" si="324">M1781</f>
        <v>0</v>
      </c>
    </row>
    <row r="1784" spans="1:13" hidden="1">
      <c r="A1784" s="86"/>
      <c r="B1784" s="86"/>
      <c r="C1784" s="86"/>
      <c r="D1784" s="86"/>
      <c r="E1784" s="86"/>
      <c r="F1784" s="145"/>
      <c r="G1784" s="145"/>
      <c r="H1784" s="145"/>
      <c r="I1784" s="145"/>
      <c r="J1784" s="91"/>
      <c r="K1784" s="91"/>
      <c r="L1784" s="91"/>
      <c r="M1784" s="126"/>
    </row>
    <row r="1785" spans="1:13" ht="15.75" hidden="1" thickBot="1">
      <c r="A1785" s="287" t="s">
        <v>113</v>
      </c>
      <c r="B1785" s="288"/>
      <c r="C1785" s="288"/>
      <c r="D1785" s="288"/>
      <c r="E1785" s="288"/>
      <c r="F1785" s="288"/>
      <c r="G1785" s="288"/>
      <c r="H1785" s="288"/>
      <c r="I1785" s="289"/>
      <c r="J1785" s="90">
        <f>J1348+J1363+J1378+J1393+J1408+J1423+J1438+J1453+J1468+J1483+J1498+J1513+J1528+J1543+J1558+J1573+J1588+J1603+J1618+J1633+J1648+J1663+J1678+J1693+J1708+J1723+J1738+J1753+J1768+J1783</f>
        <v>0</v>
      </c>
      <c r="K1785" s="90"/>
      <c r="L1785" s="90">
        <f>L1348+L1363+L1378+L1393+L1408+L1423+L1438+L1453+L1468+L1483+L1498+L1513+L1528+L1543+L1558+L1573+L1588+L1603+L1618+L1633+L1648+L1663+L1678+L1693+L1708+L1723+L1738+L1753+L1768+L1783</f>
        <v>0</v>
      </c>
      <c r="M1785" s="90">
        <f>M1348+M1363+M1378+M1393+M1408+M1423+M1438+M1453+M1468+M1483+M1498+M1513+M1528+M1543+M1558+M1573+M1588+M1603+M1618+M1633+M1648+M1663+M1678+M1693+M1708+M1723+M1738+M1753+M1768+M1783</f>
        <v>0</v>
      </c>
    </row>
    <row r="1786" spans="1:13" ht="15.75" thickBot="1"/>
    <row r="1787" spans="1:13" ht="16.5" thickBot="1">
      <c r="A1787" s="290" t="s">
        <v>45</v>
      </c>
      <c r="B1787" s="291"/>
      <c r="C1787" s="291"/>
      <c r="D1787" s="291"/>
      <c r="E1787" s="291"/>
      <c r="F1787" s="291"/>
      <c r="G1787" s="291"/>
      <c r="H1787" s="291"/>
      <c r="I1787" s="292"/>
      <c r="J1787" s="104">
        <f>J419+J877+J1327+J1785</f>
        <v>118134053</v>
      </c>
      <c r="K1787" s="104">
        <f>K419+K877+K1327+K1785</f>
        <v>119016938</v>
      </c>
      <c r="L1787" s="104">
        <f>L419+L877+L1327+L1785</f>
        <v>17048527</v>
      </c>
      <c r="M1787" s="104">
        <f>M419+M877+M1327+M1785</f>
        <v>136065465</v>
      </c>
    </row>
  </sheetData>
  <mergeCells count="1110">
    <mergeCell ref="J1:M1"/>
    <mergeCell ref="F1783:I1783"/>
    <mergeCell ref="A1785:I1785"/>
    <mergeCell ref="A1787:I1787"/>
    <mergeCell ref="F1768:I1768"/>
    <mergeCell ref="F1769:I1769"/>
    <mergeCell ref="G1774:I1774"/>
    <mergeCell ref="G1775:I1775"/>
    <mergeCell ref="G1777:I1777"/>
    <mergeCell ref="G1778:I1778"/>
    <mergeCell ref="G1779:I1779"/>
    <mergeCell ref="G1780:I1780"/>
    <mergeCell ref="F1781:I1781"/>
    <mergeCell ref="F1753:I1753"/>
    <mergeCell ref="F1754:I1754"/>
    <mergeCell ref="G1759:I1759"/>
    <mergeCell ref="G1760:I1760"/>
    <mergeCell ref="G1762:I1762"/>
    <mergeCell ref="G1763:I1763"/>
    <mergeCell ref="G1764:I1764"/>
    <mergeCell ref="G1765:I1765"/>
    <mergeCell ref="F1766:I1766"/>
    <mergeCell ref="F1738:I1738"/>
    <mergeCell ref="F1739:I1739"/>
    <mergeCell ref="G1744:I1744"/>
    <mergeCell ref="G1745:I1745"/>
    <mergeCell ref="G1747:I1747"/>
    <mergeCell ref="G1748:I1748"/>
    <mergeCell ref="G1749:I1749"/>
    <mergeCell ref="G1750:I1750"/>
    <mergeCell ref="F1751:I1751"/>
    <mergeCell ref="F1723:I1723"/>
    <mergeCell ref="F1724:I1724"/>
    <mergeCell ref="G1729:I1729"/>
    <mergeCell ref="G1730:I1730"/>
    <mergeCell ref="G1732:I1732"/>
    <mergeCell ref="G1733:I1733"/>
    <mergeCell ref="G1734:I1734"/>
    <mergeCell ref="G1735:I1735"/>
    <mergeCell ref="F1736:I1736"/>
    <mergeCell ref="F1708:I1708"/>
    <mergeCell ref="F1709:I1709"/>
    <mergeCell ref="G1714:I1714"/>
    <mergeCell ref="G1715:I1715"/>
    <mergeCell ref="G1717:I1717"/>
    <mergeCell ref="G1718:I1718"/>
    <mergeCell ref="G1719:I1719"/>
    <mergeCell ref="G1720:I1720"/>
    <mergeCell ref="F1721:I1721"/>
    <mergeCell ref="F1693:I1693"/>
    <mergeCell ref="F1694:I1694"/>
    <mergeCell ref="G1699:I1699"/>
    <mergeCell ref="G1700:I1700"/>
    <mergeCell ref="G1702:I1702"/>
    <mergeCell ref="G1703:I1703"/>
    <mergeCell ref="G1704:I1704"/>
    <mergeCell ref="G1705:I1705"/>
    <mergeCell ref="F1706:I1706"/>
    <mergeCell ref="F1678:I1678"/>
    <mergeCell ref="F1679:I1679"/>
    <mergeCell ref="G1684:I1684"/>
    <mergeCell ref="G1685:I1685"/>
    <mergeCell ref="G1687:I1687"/>
    <mergeCell ref="G1688:I1688"/>
    <mergeCell ref="G1689:I1689"/>
    <mergeCell ref="G1690:I1690"/>
    <mergeCell ref="F1691:I1691"/>
    <mergeCell ref="F1663:I1663"/>
    <mergeCell ref="F1664:I1664"/>
    <mergeCell ref="G1669:I1669"/>
    <mergeCell ref="G1670:I1670"/>
    <mergeCell ref="G1672:I1672"/>
    <mergeCell ref="G1673:I1673"/>
    <mergeCell ref="G1674:I1674"/>
    <mergeCell ref="G1675:I1675"/>
    <mergeCell ref="F1676:I1676"/>
    <mergeCell ref="F1648:I1648"/>
    <mergeCell ref="F1649:I1649"/>
    <mergeCell ref="G1654:I1654"/>
    <mergeCell ref="G1655:I1655"/>
    <mergeCell ref="G1657:I1657"/>
    <mergeCell ref="G1658:I1658"/>
    <mergeCell ref="G1659:I1659"/>
    <mergeCell ref="G1660:I1660"/>
    <mergeCell ref="F1661:I1661"/>
    <mergeCell ref="F1633:I1633"/>
    <mergeCell ref="F1634:I1634"/>
    <mergeCell ref="G1639:I1639"/>
    <mergeCell ref="G1640:I1640"/>
    <mergeCell ref="G1642:I1642"/>
    <mergeCell ref="G1643:I1643"/>
    <mergeCell ref="G1644:I1644"/>
    <mergeCell ref="G1645:I1645"/>
    <mergeCell ref="F1646:I1646"/>
    <mergeCell ref="F1618:I1618"/>
    <mergeCell ref="F1619:I1619"/>
    <mergeCell ref="G1624:I1624"/>
    <mergeCell ref="G1625:I1625"/>
    <mergeCell ref="G1627:I1627"/>
    <mergeCell ref="G1628:I1628"/>
    <mergeCell ref="G1629:I1629"/>
    <mergeCell ref="G1630:I1630"/>
    <mergeCell ref="F1631:I1631"/>
    <mergeCell ref="F1603:I1603"/>
    <mergeCell ref="F1604:I1604"/>
    <mergeCell ref="G1609:I1609"/>
    <mergeCell ref="G1610:I1610"/>
    <mergeCell ref="G1612:I1612"/>
    <mergeCell ref="G1613:I1613"/>
    <mergeCell ref="G1614:I1614"/>
    <mergeCell ref="G1615:I1615"/>
    <mergeCell ref="F1616:I1616"/>
    <mergeCell ref="F1588:I1588"/>
    <mergeCell ref="F1589:I1589"/>
    <mergeCell ref="G1594:I1594"/>
    <mergeCell ref="G1595:I1595"/>
    <mergeCell ref="G1597:I1597"/>
    <mergeCell ref="G1598:I1598"/>
    <mergeCell ref="G1599:I1599"/>
    <mergeCell ref="G1600:I1600"/>
    <mergeCell ref="F1601:I1601"/>
    <mergeCell ref="F1573:I1573"/>
    <mergeCell ref="F1574:I1574"/>
    <mergeCell ref="G1579:I1579"/>
    <mergeCell ref="G1580:I1580"/>
    <mergeCell ref="G1582:I1582"/>
    <mergeCell ref="G1583:I1583"/>
    <mergeCell ref="G1584:I1584"/>
    <mergeCell ref="G1585:I1585"/>
    <mergeCell ref="F1586:I1586"/>
    <mergeCell ref="F1558:I1558"/>
    <mergeCell ref="F1559:I1559"/>
    <mergeCell ref="G1564:I1564"/>
    <mergeCell ref="G1565:I1565"/>
    <mergeCell ref="G1567:I1567"/>
    <mergeCell ref="G1568:I1568"/>
    <mergeCell ref="G1569:I1569"/>
    <mergeCell ref="G1570:I1570"/>
    <mergeCell ref="F1571:I1571"/>
    <mergeCell ref="F1543:I1543"/>
    <mergeCell ref="F1544:I1544"/>
    <mergeCell ref="G1549:I1549"/>
    <mergeCell ref="G1550:I1550"/>
    <mergeCell ref="G1552:I1552"/>
    <mergeCell ref="G1553:I1553"/>
    <mergeCell ref="G1554:I1554"/>
    <mergeCell ref="G1555:I1555"/>
    <mergeCell ref="F1556:I1556"/>
    <mergeCell ref="F1528:I1528"/>
    <mergeCell ref="F1529:I1529"/>
    <mergeCell ref="G1534:I1534"/>
    <mergeCell ref="G1535:I1535"/>
    <mergeCell ref="G1537:I1537"/>
    <mergeCell ref="G1538:I1538"/>
    <mergeCell ref="G1539:I1539"/>
    <mergeCell ref="G1540:I1540"/>
    <mergeCell ref="F1541:I1541"/>
    <mergeCell ref="F1513:I1513"/>
    <mergeCell ref="F1514:I1514"/>
    <mergeCell ref="G1519:I1519"/>
    <mergeCell ref="G1520:I1520"/>
    <mergeCell ref="G1522:I1522"/>
    <mergeCell ref="G1523:I1523"/>
    <mergeCell ref="G1524:I1524"/>
    <mergeCell ref="G1525:I1525"/>
    <mergeCell ref="F1526:I1526"/>
    <mergeCell ref="F1498:I1498"/>
    <mergeCell ref="F1499:I1499"/>
    <mergeCell ref="G1504:I1504"/>
    <mergeCell ref="G1505:I1505"/>
    <mergeCell ref="G1507:I1507"/>
    <mergeCell ref="G1508:I1508"/>
    <mergeCell ref="G1509:I1509"/>
    <mergeCell ref="G1510:I1510"/>
    <mergeCell ref="F1511:I1511"/>
    <mergeCell ref="F1483:I1483"/>
    <mergeCell ref="F1484:I1484"/>
    <mergeCell ref="G1489:I1489"/>
    <mergeCell ref="G1490:I1490"/>
    <mergeCell ref="G1492:I1492"/>
    <mergeCell ref="G1493:I1493"/>
    <mergeCell ref="G1494:I1494"/>
    <mergeCell ref="G1495:I1495"/>
    <mergeCell ref="F1496:I1496"/>
    <mergeCell ref="F1468:I1468"/>
    <mergeCell ref="F1469:I1469"/>
    <mergeCell ref="G1474:I1474"/>
    <mergeCell ref="G1475:I1475"/>
    <mergeCell ref="G1477:I1477"/>
    <mergeCell ref="G1478:I1478"/>
    <mergeCell ref="G1479:I1479"/>
    <mergeCell ref="G1480:I1480"/>
    <mergeCell ref="F1481:I1481"/>
    <mergeCell ref="F1453:I1453"/>
    <mergeCell ref="F1454:I1454"/>
    <mergeCell ref="G1459:I1459"/>
    <mergeCell ref="G1460:I1460"/>
    <mergeCell ref="G1462:I1462"/>
    <mergeCell ref="G1463:I1463"/>
    <mergeCell ref="G1464:I1464"/>
    <mergeCell ref="G1465:I1465"/>
    <mergeCell ref="F1466:I1466"/>
    <mergeCell ref="F1438:I1438"/>
    <mergeCell ref="F1439:I1439"/>
    <mergeCell ref="G1444:I1444"/>
    <mergeCell ref="G1445:I1445"/>
    <mergeCell ref="G1447:I1447"/>
    <mergeCell ref="G1448:I1448"/>
    <mergeCell ref="G1449:I1449"/>
    <mergeCell ref="G1450:I1450"/>
    <mergeCell ref="F1451:I1451"/>
    <mergeCell ref="F1423:I1423"/>
    <mergeCell ref="F1424:I1424"/>
    <mergeCell ref="G1429:I1429"/>
    <mergeCell ref="G1430:I1430"/>
    <mergeCell ref="G1432:I1432"/>
    <mergeCell ref="G1433:I1433"/>
    <mergeCell ref="G1434:I1434"/>
    <mergeCell ref="G1435:I1435"/>
    <mergeCell ref="F1436:I1436"/>
    <mergeCell ref="F1408:I1408"/>
    <mergeCell ref="F1409:I1409"/>
    <mergeCell ref="G1414:I1414"/>
    <mergeCell ref="G1415:I1415"/>
    <mergeCell ref="G1417:I1417"/>
    <mergeCell ref="G1418:I1418"/>
    <mergeCell ref="G1419:I1419"/>
    <mergeCell ref="G1420:I1420"/>
    <mergeCell ref="F1421:I1421"/>
    <mergeCell ref="F1393:I1393"/>
    <mergeCell ref="F1394:I1394"/>
    <mergeCell ref="G1399:I1399"/>
    <mergeCell ref="G1400:I1400"/>
    <mergeCell ref="G1402:I1402"/>
    <mergeCell ref="G1403:I1403"/>
    <mergeCell ref="G1404:I1404"/>
    <mergeCell ref="G1405:I1405"/>
    <mergeCell ref="F1406:I1406"/>
    <mergeCell ref="F1378:I1378"/>
    <mergeCell ref="F1379:I1379"/>
    <mergeCell ref="G1384:I1384"/>
    <mergeCell ref="G1385:I1385"/>
    <mergeCell ref="G1387:I1387"/>
    <mergeCell ref="G1388:I1388"/>
    <mergeCell ref="G1389:I1389"/>
    <mergeCell ref="G1390:I1390"/>
    <mergeCell ref="F1391:I1391"/>
    <mergeCell ref="F1363:I1363"/>
    <mergeCell ref="F1364:I1364"/>
    <mergeCell ref="G1369:I1369"/>
    <mergeCell ref="G1370:I1370"/>
    <mergeCell ref="G1372:I1372"/>
    <mergeCell ref="G1373:I1373"/>
    <mergeCell ref="G1374:I1374"/>
    <mergeCell ref="G1375:I1375"/>
    <mergeCell ref="F1376:I1376"/>
    <mergeCell ref="F1348:I1348"/>
    <mergeCell ref="F1349:I1349"/>
    <mergeCell ref="G1354:I1354"/>
    <mergeCell ref="G1355:I1355"/>
    <mergeCell ref="G1357:I1357"/>
    <mergeCell ref="G1358:I1358"/>
    <mergeCell ref="G1359:I1359"/>
    <mergeCell ref="G1360:I1360"/>
    <mergeCell ref="F1361:I1361"/>
    <mergeCell ref="A1333:M1333"/>
    <mergeCell ref="F1334:I1334"/>
    <mergeCell ref="G1339:I1339"/>
    <mergeCell ref="G1340:I1340"/>
    <mergeCell ref="G1342:I1342"/>
    <mergeCell ref="G1343:I1343"/>
    <mergeCell ref="G1344:I1344"/>
    <mergeCell ref="G1345:I1345"/>
    <mergeCell ref="F1346:I1346"/>
    <mergeCell ref="F1325:I1325"/>
    <mergeCell ref="A1327:I1327"/>
    <mergeCell ref="A1329:M1329"/>
    <mergeCell ref="A1331:A1332"/>
    <mergeCell ref="B1331:B1332"/>
    <mergeCell ref="C1331:C1332"/>
    <mergeCell ref="D1331:D1332"/>
    <mergeCell ref="E1331:E1332"/>
    <mergeCell ref="F1331:I1331"/>
    <mergeCell ref="J1331:J1332"/>
    <mergeCell ref="K1331:K1332"/>
    <mergeCell ref="L1331:L1332"/>
    <mergeCell ref="M1331:M1332"/>
    <mergeCell ref="F1310:I1310"/>
    <mergeCell ref="F1311:I1311"/>
    <mergeCell ref="G1316:I1316"/>
    <mergeCell ref="G1317:I1317"/>
    <mergeCell ref="G1319:I1319"/>
    <mergeCell ref="G1320:I1320"/>
    <mergeCell ref="G1321:I1321"/>
    <mergeCell ref="G1322:I1322"/>
    <mergeCell ref="F1323:I1323"/>
    <mergeCell ref="F1295:I1295"/>
    <mergeCell ref="F1296:I1296"/>
    <mergeCell ref="G1301:I1301"/>
    <mergeCell ref="G1302:I1302"/>
    <mergeCell ref="G1304:I1304"/>
    <mergeCell ref="G1305:I1305"/>
    <mergeCell ref="G1306:I1306"/>
    <mergeCell ref="G1307:I1307"/>
    <mergeCell ref="F1308:I1308"/>
    <mergeCell ref="F1280:I1280"/>
    <mergeCell ref="F1281:I1281"/>
    <mergeCell ref="G1286:I1286"/>
    <mergeCell ref="G1287:I1287"/>
    <mergeCell ref="G1289:I1289"/>
    <mergeCell ref="G1290:I1290"/>
    <mergeCell ref="G1291:I1291"/>
    <mergeCell ref="G1292:I1292"/>
    <mergeCell ref="F1293:I1293"/>
    <mergeCell ref="F1265:I1265"/>
    <mergeCell ref="F1266:I1266"/>
    <mergeCell ref="G1271:I1271"/>
    <mergeCell ref="G1272:I1272"/>
    <mergeCell ref="G1274:I1274"/>
    <mergeCell ref="G1275:I1275"/>
    <mergeCell ref="G1276:I1276"/>
    <mergeCell ref="G1277:I1277"/>
    <mergeCell ref="F1278:I1278"/>
    <mergeCell ref="F1250:I1250"/>
    <mergeCell ref="F1251:I1251"/>
    <mergeCell ref="G1256:I1256"/>
    <mergeCell ref="G1257:I1257"/>
    <mergeCell ref="G1259:I1259"/>
    <mergeCell ref="G1260:I1260"/>
    <mergeCell ref="G1261:I1261"/>
    <mergeCell ref="G1262:I1262"/>
    <mergeCell ref="F1263:I1263"/>
    <mergeCell ref="F1235:I1235"/>
    <mergeCell ref="F1236:I1236"/>
    <mergeCell ref="G1241:I1241"/>
    <mergeCell ref="G1242:I1242"/>
    <mergeCell ref="G1244:I1244"/>
    <mergeCell ref="G1245:I1245"/>
    <mergeCell ref="G1246:I1246"/>
    <mergeCell ref="G1247:I1247"/>
    <mergeCell ref="F1248:I1248"/>
    <mergeCell ref="F1220:I1220"/>
    <mergeCell ref="F1221:I1221"/>
    <mergeCell ref="G1226:I1226"/>
    <mergeCell ref="G1227:I1227"/>
    <mergeCell ref="G1229:I1229"/>
    <mergeCell ref="G1230:I1230"/>
    <mergeCell ref="G1231:I1231"/>
    <mergeCell ref="G1232:I1232"/>
    <mergeCell ref="F1233:I1233"/>
    <mergeCell ref="F1205:I1205"/>
    <mergeCell ref="F1206:I1206"/>
    <mergeCell ref="G1211:I1211"/>
    <mergeCell ref="G1212:I1212"/>
    <mergeCell ref="G1214:I1214"/>
    <mergeCell ref="G1215:I1215"/>
    <mergeCell ref="G1216:I1216"/>
    <mergeCell ref="G1217:I1217"/>
    <mergeCell ref="F1218:I1218"/>
    <mergeCell ref="F1190:I1190"/>
    <mergeCell ref="F1191:I1191"/>
    <mergeCell ref="G1196:I1196"/>
    <mergeCell ref="G1197:I1197"/>
    <mergeCell ref="G1199:I1199"/>
    <mergeCell ref="G1200:I1200"/>
    <mergeCell ref="G1201:I1201"/>
    <mergeCell ref="G1202:I1202"/>
    <mergeCell ref="F1203:I1203"/>
    <mergeCell ref="F1175:I1175"/>
    <mergeCell ref="F1176:I1176"/>
    <mergeCell ref="G1181:I1181"/>
    <mergeCell ref="G1182:I1182"/>
    <mergeCell ref="G1184:I1184"/>
    <mergeCell ref="G1185:I1185"/>
    <mergeCell ref="G1186:I1186"/>
    <mergeCell ref="G1187:I1187"/>
    <mergeCell ref="F1188:I1188"/>
    <mergeCell ref="F1160:I1160"/>
    <mergeCell ref="F1161:I1161"/>
    <mergeCell ref="G1166:I1166"/>
    <mergeCell ref="G1167:I1167"/>
    <mergeCell ref="G1169:I1169"/>
    <mergeCell ref="G1170:I1170"/>
    <mergeCell ref="G1171:I1171"/>
    <mergeCell ref="G1172:I1172"/>
    <mergeCell ref="F1173:I1173"/>
    <mergeCell ref="F1145:I1145"/>
    <mergeCell ref="F1146:I1146"/>
    <mergeCell ref="G1151:I1151"/>
    <mergeCell ref="G1152:I1152"/>
    <mergeCell ref="G1154:I1154"/>
    <mergeCell ref="G1155:I1155"/>
    <mergeCell ref="G1156:I1156"/>
    <mergeCell ref="G1157:I1157"/>
    <mergeCell ref="F1158:I1158"/>
    <mergeCell ref="F1130:I1130"/>
    <mergeCell ref="F1131:I1131"/>
    <mergeCell ref="G1136:I1136"/>
    <mergeCell ref="G1137:I1137"/>
    <mergeCell ref="G1139:I1139"/>
    <mergeCell ref="G1140:I1140"/>
    <mergeCell ref="G1141:I1141"/>
    <mergeCell ref="G1142:I1142"/>
    <mergeCell ref="F1143:I1143"/>
    <mergeCell ref="F1115:I1115"/>
    <mergeCell ref="F1116:I1116"/>
    <mergeCell ref="G1121:I1121"/>
    <mergeCell ref="G1122:I1122"/>
    <mergeCell ref="G1124:I1124"/>
    <mergeCell ref="G1125:I1125"/>
    <mergeCell ref="G1126:I1126"/>
    <mergeCell ref="G1127:I1127"/>
    <mergeCell ref="F1128:I1128"/>
    <mergeCell ref="F1100:I1100"/>
    <mergeCell ref="F1101:I1101"/>
    <mergeCell ref="G1106:I1106"/>
    <mergeCell ref="G1107:I1107"/>
    <mergeCell ref="G1109:I1109"/>
    <mergeCell ref="G1110:I1110"/>
    <mergeCell ref="G1111:I1111"/>
    <mergeCell ref="G1112:I1112"/>
    <mergeCell ref="F1113:I1113"/>
    <mergeCell ref="F1085:I1085"/>
    <mergeCell ref="F1086:I1086"/>
    <mergeCell ref="G1091:I1091"/>
    <mergeCell ref="G1092:I1092"/>
    <mergeCell ref="G1094:I1094"/>
    <mergeCell ref="G1095:I1095"/>
    <mergeCell ref="G1096:I1096"/>
    <mergeCell ref="G1097:I1097"/>
    <mergeCell ref="F1098:I1098"/>
    <mergeCell ref="F1070:I1070"/>
    <mergeCell ref="F1071:I1071"/>
    <mergeCell ref="G1076:I1076"/>
    <mergeCell ref="G1077:I1077"/>
    <mergeCell ref="G1079:I1079"/>
    <mergeCell ref="G1080:I1080"/>
    <mergeCell ref="G1081:I1081"/>
    <mergeCell ref="G1082:I1082"/>
    <mergeCell ref="F1083:I1083"/>
    <mergeCell ref="F1055:I1055"/>
    <mergeCell ref="F1056:I1056"/>
    <mergeCell ref="G1061:I1061"/>
    <mergeCell ref="G1062:I1062"/>
    <mergeCell ref="G1064:I1064"/>
    <mergeCell ref="G1065:I1065"/>
    <mergeCell ref="G1066:I1066"/>
    <mergeCell ref="G1067:I1067"/>
    <mergeCell ref="F1068:I1068"/>
    <mergeCell ref="F1040:I1040"/>
    <mergeCell ref="F1041:I1041"/>
    <mergeCell ref="G1046:I1046"/>
    <mergeCell ref="G1047:I1047"/>
    <mergeCell ref="G1049:I1049"/>
    <mergeCell ref="G1050:I1050"/>
    <mergeCell ref="G1051:I1051"/>
    <mergeCell ref="G1052:I1052"/>
    <mergeCell ref="F1053:I1053"/>
    <mergeCell ref="F1025:I1025"/>
    <mergeCell ref="F1026:I1026"/>
    <mergeCell ref="G1031:I1031"/>
    <mergeCell ref="G1032:I1032"/>
    <mergeCell ref="G1034:I1034"/>
    <mergeCell ref="G1035:I1035"/>
    <mergeCell ref="G1036:I1036"/>
    <mergeCell ref="G1037:I1037"/>
    <mergeCell ref="F1038:I1038"/>
    <mergeCell ref="F1010:I1010"/>
    <mergeCell ref="F1011:I1011"/>
    <mergeCell ref="G1016:I1016"/>
    <mergeCell ref="G1017:I1017"/>
    <mergeCell ref="G1019:I1019"/>
    <mergeCell ref="G1020:I1020"/>
    <mergeCell ref="G1021:I1021"/>
    <mergeCell ref="G1022:I1022"/>
    <mergeCell ref="F1023:I1023"/>
    <mergeCell ref="F995:I995"/>
    <mergeCell ref="F996:I996"/>
    <mergeCell ref="G1001:I1001"/>
    <mergeCell ref="G1002:I1002"/>
    <mergeCell ref="G1004:I1004"/>
    <mergeCell ref="G1005:I1005"/>
    <mergeCell ref="G1006:I1006"/>
    <mergeCell ref="G1007:I1007"/>
    <mergeCell ref="F1008:I1008"/>
    <mergeCell ref="F980:I980"/>
    <mergeCell ref="F981:I981"/>
    <mergeCell ref="G986:I986"/>
    <mergeCell ref="G987:I987"/>
    <mergeCell ref="G989:I989"/>
    <mergeCell ref="G990:I990"/>
    <mergeCell ref="G991:I991"/>
    <mergeCell ref="G992:I992"/>
    <mergeCell ref="F993:I993"/>
    <mergeCell ref="F965:I965"/>
    <mergeCell ref="F966:I966"/>
    <mergeCell ref="G971:I971"/>
    <mergeCell ref="G972:I972"/>
    <mergeCell ref="G974:I974"/>
    <mergeCell ref="G975:I975"/>
    <mergeCell ref="G976:I976"/>
    <mergeCell ref="G977:I977"/>
    <mergeCell ref="F978:I978"/>
    <mergeCell ref="F950:I950"/>
    <mergeCell ref="F951:I951"/>
    <mergeCell ref="G956:I956"/>
    <mergeCell ref="G957:I957"/>
    <mergeCell ref="G959:I959"/>
    <mergeCell ref="G960:I960"/>
    <mergeCell ref="G961:I961"/>
    <mergeCell ref="G962:I962"/>
    <mergeCell ref="F963:I963"/>
    <mergeCell ref="F935:I935"/>
    <mergeCell ref="F936:I936"/>
    <mergeCell ref="G941:I941"/>
    <mergeCell ref="G942:I942"/>
    <mergeCell ref="G944:I944"/>
    <mergeCell ref="G945:I945"/>
    <mergeCell ref="G946:I946"/>
    <mergeCell ref="G947:I947"/>
    <mergeCell ref="F948:I948"/>
    <mergeCell ref="F922:I922"/>
    <mergeCell ref="F923:I923"/>
    <mergeCell ref="G928:I928"/>
    <mergeCell ref="G929:I929"/>
    <mergeCell ref="G931:I931"/>
    <mergeCell ref="G932:I932"/>
    <mergeCell ref="G933:I933"/>
    <mergeCell ref="G934:I934"/>
    <mergeCell ref="F909:I909"/>
    <mergeCell ref="F910:I910"/>
    <mergeCell ref="G915:I915"/>
    <mergeCell ref="G916:I916"/>
    <mergeCell ref="G918:I918"/>
    <mergeCell ref="G919:I919"/>
    <mergeCell ref="G920:I920"/>
    <mergeCell ref="G921:I921"/>
    <mergeCell ref="F896:I896"/>
    <mergeCell ref="F897:I897"/>
    <mergeCell ref="G902:I902"/>
    <mergeCell ref="G903:I903"/>
    <mergeCell ref="G905:I905"/>
    <mergeCell ref="G906:I906"/>
    <mergeCell ref="G907:I907"/>
    <mergeCell ref="G908:I908"/>
    <mergeCell ref="A883:M883"/>
    <mergeCell ref="F884:I884"/>
    <mergeCell ref="G889:I889"/>
    <mergeCell ref="G890:I890"/>
    <mergeCell ref="G892:I892"/>
    <mergeCell ref="G893:I893"/>
    <mergeCell ref="G894:I894"/>
    <mergeCell ref="G895:I895"/>
    <mergeCell ref="A877:I877"/>
    <mergeCell ref="A879:M879"/>
    <mergeCell ref="A881:A882"/>
    <mergeCell ref="B881:B882"/>
    <mergeCell ref="C881:C882"/>
    <mergeCell ref="D881:D882"/>
    <mergeCell ref="E881:E882"/>
    <mergeCell ref="F881:I881"/>
    <mergeCell ref="J881:J882"/>
    <mergeCell ref="K881:K882"/>
    <mergeCell ref="L881:L882"/>
    <mergeCell ref="M881:M882"/>
    <mergeCell ref="F861:I861"/>
    <mergeCell ref="G866:I866"/>
    <mergeCell ref="G867:I867"/>
    <mergeCell ref="G869:I869"/>
    <mergeCell ref="G870:I870"/>
    <mergeCell ref="G871:I871"/>
    <mergeCell ref="G872:I872"/>
    <mergeCell ref="F873:I873"/>
    <mergeCell ref="F875:I875"/>
    <mergeCell ref="F846:I846"/>
    <mergeCell ref="G851:I851"/>
    <mergeCell ref="G852:I852"/>
    <mergeCell ref="G854:I854"/>
    <mergeCell ref="G855:I855"/>
    <mergeCell ref="G856:I856"/>
    <mergeCell ref="G857:I857"/>
    <mergeCell ref="F858:I858"/>
    <mergeCell ref="F860:I860"/>
    <mergeCell ref="F831:I831"/>
    <mergeCell ref="G836:I836"/>
    <mergeCell ref="G837:I837"/>
    <mergeCell ref="G839:I839"/>
    <mergeCell ref="G840:I840"/>
    <mergeCell ref="G841:I841"/>
    <mergeCell ref="G842:I842"/>
    <mergeCell ref="F843:I843"/>
    <mergeCell ref="F845:I845"/>
    <mergeCell ref="F816:I816"/>
    <mergeCell ref="G821:I821"/>
    <mergeCell ref="G822:I822"/>
    <mergeCell ref="G824:I824"/>
    <mergeCell ref="G825:I825"/>
    <mergeCell ref="G826:I826"/>
    <mergeCell ref="G827:I827"/>
    <mergeCell ref="F828:I828"/>
    <mergeCell ref="F830:I830"/>
    <mergeCell ref="F801:I801"/>
    <mergeCell ref="G806:I806"/>
    <mergeCell ref="G807:I807"/>
    <mergeCell ref="G809:I809"/>
    <mergeCell ref="G810:I810"/>
    <mergeCell ref="G811:I811"/>
    <mergeCell ref="G812:I812"/>
    <mergeCell ref="F813:I813"/>
    <mergeCell ref="F815:I815"/>
    <mergeCell ref="F786:I786"/>
    <mergeCell ref="G791:I791"/>
    <mergeCell ref="G792:I792"/>
    <mergeCell ref="G794:I794"/>
    <mergeCell ref="G795:I795"/>
    <mergeCell ref="G796:I796"/>
    <mergeCell ref="G797:I797"/>
    <mergeCell ref="F798:I798"/>
    <mergeCell ref="F800:I800"/>
    <mergeCell ref="F771:I771"/>
    <mergeCell ref="G776:I776"/>
    <mergeCell ref="G777:I777"/>
    <mergeCell ref="G779:I779"/>
    <mergeCell ref="G780:I780"/>
    <mergeCell ref="G781:I781"/>
    <mergeCell ref="G782:I782"/>
    <mergeCell ref="F783:I783"/>
    <mergeCell ref="F785:I785"/>
    <mergeCell ref="F756:I756"/>
    <mergeCell ref="G761:I761"/>
    <mergeCell ref="G762:I762"/>
    <mergeCell ref="G764:I764"/>
    <mergeCell ref="G765:I765"/>
    <mergeCell ref="G766:I766"/>
    <mergeCell ref="G767:I767"/>
    <mergeCell ref="F768:I768"/>
    <mergeCell ref="F770:I770"/>
    <mergeCell ref="F741:I741"/>
    <mergeCell ref="G746:I746"/>
    <mergeCell ref="G747:I747"/>
    <mergeCell ref="G749:I749"/>
    <mergeCell ref="G750:I750"/>
    <mergeCell ref="G751:I751"/>
    <mergeCell ref="G752:I752"/>
    <mergeCell ref="F753:I753"/>
    <mergeCell ref="F755:I755"/>
    <mergeCell ref="F726:I726"/>
    <mergeCell ref="G731:I731"/>
    <mergeCell ref="G732:I732"/>
    <mergeCell ref="G734:I734"/>
    <mergeCell ref="G735:I735"/>
    <mergeCell ref="G736:I736"/>
    <mergeCell ref="G737:I737"/>
    <mergeCell ref="F738:I738"/>
    <mergeCell ref="F740:I740"/>
    <mergeCell ref="F711:I711"/>
    <mergeCell ref="G716:I716"/>
    <mergeCell ref="G717:I717"/>
    <mergeCell ref="G719:I719"/>
    <mergeCell ref="G720:I720"/>
    <mergeCell ref="G721:I721"/>
    <mergeCell ref="G722:I722"/>
    <mergeCell ref="F723:I723"/>
    <mergeCell ref="F725:I725"/>
    <mergeCell ref="F696:I696"/>
    <mergeCell ref="G701:I701"/>
    <mergeCell ref="G702:I702"/>
    <mergeCell ref="G704:I704"/>
    <mergeCell ref="G705:I705"/>
    <mergeCell ref="G706:I706"/>
    <mergeCell ref="G707:I707"/>
    <mergeCell ref="F708:I708"/>
    <mergeCell ref="F710:I710"/>
    <mergeCell ref="F681:I681"/>
    <mergeCell ref="G686:I686"/>
    <mergeCell ref="G687:I687"/>
    <mergeCell ref="G689:I689"/>
    <mergeCell ref="G690:I690"/>
    <mergeCell ref="G691:I691"/>
    <mergeCell ref="G692:I692"/>
    <mergeCell ref="F693:I693"/>
    <mergeCell ref="F695:I695"/>
    <mergeCell ref="F666:I666"/>
    <mergeCell ref="G671:I671"/>
    <mergeCell ref="G672:I672"/>
    <mergeCell ref="G674:I674"/>
    <mergeCell ref="G675:I675"/>
    <mergeCell ref="G676:I676"/>
    <mergeCell ref="G677:I677"/>
    <mergeCell ref="F678:I678"/>
    <mergeCell ref="F680:I680"/>
    <mergeCell ref="F651:I651"/>
    <mergeCell ref="G656:I656"/>
    <mergeCell ref="G657:I657"/>
    <mergeCell ref="G659:I659"/>
    <mergeCell ref="G660:I660"/>
    <mergeCell ref="G661:I661"/>
    <mergeCell ref="G662:I662"/>
    <mergeCell ref="F663:I663"/>
    <mergeCell ref="F665:I665"/>
    <mergeCell ref="F636:I636"/>
    <mergeCell ref="G641:I641"/>
    <mergeCell ref="G642:I642"/>
    <mergeCell ref="G644:I644"/>
    <mergeCell ref="G645:I645"/>
    <mergeCell ref="G646:I646"/>
    <mergeCell ref="G647:I647"/>
    <mergeCell ref="F648:I648"/>
    <mergeCell ref="F650:I650"/>
    <mergeCell ref="F621:I621"/>
    <mergeCell ref="G626:I626"/>
    <mergeCell ref="G627:I627"/>
    <mergeCell ref="G629:I629"/>
    <mergeCell ref="G630:I630"/>
    <mergeCell ref="G631:I631"/>
    <mergeCell ref="G632:I632"/>
    <mergeCell ref="F633:I633"/>
    <mergeCell ref="F635:I635"/>
    <mergeCell ref="F606:I606"/>
    <mergeCell ref="G611:I611"/>
    <mergeCell ref="G612:I612"/>
    <mergeCell ref="G614:I614"/>
    <mergeCell ref="G615:I615"/>
    <mergeCell ref="G616:I616"/>
    <mergeCell ref="G617:I617"/>
    <mergeCell ref="F618:I618"/>
    <mergeCell ref="F620:I620"/>
    <mergeCell ref="F591:I591"/>
    <mergeCell ref="G596:I596"/>
    <mergeCell ref="G597:I597"/>
    <mergeCell ref="G599:I599"/>
    <mergeCell ref="G600:I600"/>
    <mergeCell ref="G601:I601"/>
    <mergeCell ref="G602:I602"/>
    <mergeCell ref="F603:I603"/>
    <mergeCell ref="F605:I605"/>
    <mergeCell ref="G581:I581"/>
    <mergeCell ref="G582:I582"/>
    <mergeCell ref="G584:I584"/>
    <mergeCell ref="G585:I585"/>
    <mergeCell ref="G586:I586"/>
    <mergeCell ref="G587:I587"/>
    <mergeCell ref="F588:I588"/>
    <mergeCell ref="F590:I590"/>
    <mergeCell ref="F558:I558"/>
    <mergeCell ref="F560:I560"/>
    <mergeCell ref="G566:I566"/>
    <mergeCell ref="G567:I567"/>
    <mergeCell ref="G570:I570"/>
    <mergeCell ref="G571:I571"/>
    <mergeCell ref="G572:I572"/>
    <mergeCell ref="F573:I573"/>
    <mergeCell ref="F575:I575"/>
    <mergeCell ref="G556:I556"/>
    <mergeCell ref="G557:I557"/>
    <mergeCell ref="G569:I569"/>
    <mergeCell ref="F543:I543"/>
    <mergeCell ref="F545:I545"/>
    <mergeCell ref="F546:I546"/>
    <mergeCell ref="G525:I525"/>
    <mergeCell ref="G526:I526"/>
    <mergeCell ref="G527:I527"/>
    <mergeCell ref="F528:I528"/>
    <mergeCell ref="F530:I530"/>
    <mergeCell ref="F531:I531"/>
    <mergeCell ref="G536:I536"/>
    <mergeCell ref="G537:I537"/>
    <mergeCell ref="G539:I539"/>
    <mergeCell ref="F561:I561"/>
    <mergeCell ref="F576:I576"/>
    <mergeCell ref="G524:I524"/>
    <mergeCell ref="G494:I494"/>
    <mergeCell ref="G495:I495"/>
    <mergeCell ref="G496:I496"/>
    <mergeCell ref="G497:I497"/>
    <mergeCell ref="F498:I498"/>
    <mergeCell ref="F500:I500"/>
    <mergeCell ref="F501:I501"/>
    <mergeCell ref="G506:I506"/>
    <mergeCell ref="G507:I507"/>
    <mergeCell ref="G540:I540"/>
    <mergeCell ref="G541:I541"/>
    <mergeCell ref="G542:I542"/>
    <mergeCell ref="G551:I551"/>
    <mergeCell ref="G552:I552"/>
    <mergeCell ref="G554:I554"/>
    <mergeCell ref="G555:I555"/>
    <mergeCell ref="A425:M425"/>
    <mergeCell ref="F426:I426"/>
    <mergeCell ref="G431:I431"/>
    <mergeCell ref="G434:I434"/>
    <mergeCell ref="G435:I435"/>
    <mergeCell ref="G436:I436"/>
    <mergeCell ref="F470:I470"/>
    <mergeCell ref="F483:I483"/>
    <mergeCell ref="G432:I432"/>
    <mergeCell ref="G509:I509"/>
    <mergeCell ref="G510:I510"/>
    <mergeCell ref="G511:I511"/>
    <mergeCell ref="G512:I512"/>
    <mergeCell ref="F513:I513"/>
    <mergeCell ref="F515:I515"/>
    <mergeCell ref="G521:I521"/>
    <mergeCell ref="G522:I522"/>
    <mergeCell ref="G491:I491"/>
    <mergeCell ref="G492:I492"/>
    <mergeCell ref="F486:I486"/>
    <mergeCell ref="F516:I516"/>
    <mergeCell ref="G452:I452"/>
    <mergeCell ref="F453:I453"/>
    <mergeCell ref="F455:I455"/>
    <mergeCell ref="F456:I456"/>
    <mergeCell ref="G461:I461"/>
    <mergeCell ref="G462:I462"/>
    <mergeCell ref="G464:I464"/>
    <mergeCell ref="G466:I466"/>
    <mergeCell ref="G467:I467"/>
    <mergeCell ref="G437:I437"/>
    <mergeCell ref="F438:I438"/>
    <mergeCell ref="F417:I417"/>
    <mergeCell ref="F402:I402"/>
    <mergeCell ref="F403:I403"/>
    <mergeCell ref="G408:I408"/>
    <mergeCell ref="G409:I409"/>
    <mergeCell ref="G411:I411"/>
    <mergeCell ref="G412:I412"/>
    <mergeCell ref="G413:I413"/>
    <mergeCell ref="G414:I414"/>
    <mergeCell ref="F415:I415"/>
    <mergeCell ref="A419:I419"/>
    <mergeCell ref="F423:I423"/>
    <mergeCell ref="F387:I387"/>
    <mergeCell ref="F388:I388"/>
    <mergeCell ref="G393:I393"/>
    <mergeCell ref="G394:I394"/>
    <mergeCell ref="G396:I396"/>
    <mergeCell ref="G397:I397"/>
    <mergeCell ref="G398:I398"/>
    <mergeCell ref="G399:I399"/>
    <mergeCell ref="F400:I400"/>
    <mergeCell ref="A421:M421"/>
    <mergeCell ref="A423:A424"/>
    <mergeCell ref="B423:B424"/>
    <mergeCell ref="C423:C424"/>
    <mergeCell ref="D423:D424"/>
    <mergeCell ref="E423:E424"/>
    <mergeCell ref="J423:J424"/>
    <mergeCell ref="K423:K424"/>
    <mergeCell ref="L423:L424"/>
    <mergeCell ref="M423:M424"/>
    <mergeCell ref="F373:I373"/>
    <mergeCell ref="G378:I378"/>
    <mergeCell ref="G379:I379"/>
    <mergeCell ref="G381:I381"/>
    <mergeCell ref="G382:I382"/>
    <mergeCell ref="G383:I383"/>
    <mergeCell ref="G384:I384"/>
    <mergeCell ref="F385:I385"/>
    <mergeCell ref="F357:I357"/>
    <mergeCell ref="F358:I358"/>
    <mergeCell ref="G363:I363"/>
    <mergeCell ref="G364:I364"/>
    <mergeCell ref="G366:I366"/>
    <mergeCell ref="G367:I367"/>
    <mergeCell ref="G368:I368"/>
    <mergeCell ref="G369:I369"/>
    <mergeCell ref="F370:I370"/>
    <mergeCell ref="G348:I348"/>
    <mergeCell ref="G349:I349"/>
    <mergeCell ref="G351:I351"/>
    <mergeCell ref="G352:I352"/>
    <mergeCell ref="G353:I353"/>
    <mergeCell ref="G354:I354"/>
    <mergeCell ref="F355:I355"/>
    <mergeCell ref="F327:I327"/>
    <mergeCell ref="F328:I328"/>
    <mergeCell ref="G333:I333"/>
    <mergeCell ref="G334:I334"/>
    <mergeCell ref="G336:I336"/>
    <mergeCell ref="G337:I337"/>
    <mergeCell ref="G338:I338"/>
    <mergeCell ref="G339:I339"/>
    <mergeCell ref="F340:I340"/>
    <mergeCell ref="F372:I372"/>
    <mergeCell ref="G319:I319"/>
    <mergeCell ref="G321:I321"/>
    <mergeCell ref="G322:I322"/>
    <mergeCell ref="G323:I323"/>
    <mergeCell ref="G324:I324"/>
    <mergeCell ref="F325:I325"/>
    <mergeCell ref="F297:I297"/>
    <mergeCell ref="F298:I298"/>
    <mergeCell ref="G303:I303"/>
    <mergeCell ref="G304:I304"/>
    <mergeCell ref="G306:I306"/>
    <mergeCell ref="G307:I307"/>
    <mergeCell ref="G308:I308"/>
    <mergeCell ref="G309:I309"/>
    <mergeCell ref="F310:I310"/>
    <mergeCell ref="F342:I342"/>
    <mergeCell ref="F343:I343"/>
    <mergeCell ref="G290:I290"/>
    <mergeCell ref="G291:I291"/>
    <mergeCell ref="G293:I293"/>
    <mergeCell ref="G294:I294"/>
    <mergeCell ref="G295:I295"/>
    <mergeCell ref="G296:I296"/>
    <mergeCell ref="F271:I271"/>
    <mergeCell ref="F272:I272"/>
    <mergeCell ref="G277:I277"/>
    <mergeCell ref="G278:I278"/>
    <mergeCell ref="G280:I280"/>
    <mergeCell ref="G281:I281"/>
    <mergeCell ref="G282:I282"/>
    <mergeCell ref="G283:I283"/>
    <mergeCell ref="F312:I312"/>
    <mergeCell ref="F313:I313"/>
    <mergeCell ref="G318:I318"/>
    <mergeCell ref="F258:I258"/>
    <mergeCell ref="F259:I259"/>
    <mergeCell ref="G264:I264"/>
    <mergeCell ref="G265:I265"/>
    <mergeCell ref="G267:I267"/>
    <mergeCell ref="G268:I268"/>
    <mergeCell ref="G269:I269"/>
    <mergeCell ref="G270:I270"/>
    <mergeCell ref="F246:I246"/>
    <mergeCell ref="G251:I251"/>
    <mergeCell ref="G252:I252"/>
    <mergeCell ref="G254:I254"/>
    <mergeCell ref="G255:I255"/>
    <mergeCell ref="G256:I256"/>
    <mergeCell ref="G257:I257"/>
    <mergeCell ref="F284:I284"/>
    <mergeCell ref="F285:I285"/>
    <mergeCell ref="G200:I200"/>
    <mergeCell ref="G205:I205"/>
    <mergeCell ref="G238:I238"/>
    <mergeCell ref="G239:I239"/>
    <mergeCell ref="G241:I241"/>
    <mergeCell ref="G242:I242"/>
    <mergeCell ref="G243:I243"/>
    <mergeCell ref="G244:I244"/>
    <mergeCell ref="F245:I245"/>
    <mergeCell ref="F168:I168"/>
    <mergeCell ref="G173:I173"/>
    <mergeCell ref="G174:I174"/>
    <mergeCell ref="G176:I176"/>
    <mergeCell ref="G177:I177"/>
    <mergeCell ref="G178:I178"/>
    <mergeCell ref="G179:I179"/>
    <mergeCell ref="F180:I180"/>
    <mergeCell ref="F181:I181"/>
    <mergeCell ref="G186:I186"/>
    <mergeCell ref="G192:I192"/>
    <mergeCell ref="F193:I193"/>
    <mergeCell ref="G202:I202"/>
    <mergeCell ref="G203:I203"/>
    <mergeCell ref="G204:I204"/>
    <mergeCell ref="F207:I207"/>
    <mergeCell ref="G225:I225"/>
    <mergeCell ref="G226:I226"/>
    <mergeCell ref="G228:I228"/>
    <mergeCell ref="G229:I229"/>
    <mergeCell ref="G230:I230"/>
    <mergeCell ref="G231:I231"/>
    <mergeCell ref="F232:I232"/>
    <mergeCell ref="F142:I142"/>
    <mergeCell ref="G147:I147"/>
    <mergeCell ref="G148:I148"/>
    <mergeCell ref="G150:I150"/>
    <mergeCell ref="G151:I151"/>
    <mergeCell ref="G152:I152"/>
    <mergeCell ref="G153:I153"/>
    <mergeCell ref="F167:I167"/>
    <mergeCell ref="F154:I154"/>
    <mergeCell ref="F155:I155"/>
    <mergeCell ref="G160:I160"/>
    <mergeCell ref="G161:I161"/>
    <mergeCell ref="G163:I163"/>
    <mergeCell ref="G164:I164"/>
    <mergeCell ref="G165:I165"/>
    <mergeCell ref="G166:I166"/>
    <mergeCell ref="F233:I233"/>
    <mergeCell ref="F206:I206"/>
    <mergeCell ref="G212:I212"/>
    <mergeCell ref="G213:I213"/>
    <mergeCell ref="G216:I216"/>
    <mergeCell ref="G217:I217"/>
    <mergeCell ref="G218:I218"/>
    <mergeCell ref="F219:I219"/>
    <mergeCell ref="F220:I220"/>
    <mergeCell ref="G215:I215"/>
    <mergeCell ref="G187:I187"/>
    <mergeCell ref="G189:I189"/>
    <mergeCell ref="G190:I190"/>
    <mergeCell ref="G191:I191"/>
    <mergeCell ref="F194:I194"/>
    <mergeCell ref="G199:I199"/>
    <mergeCell ref="G98:I98"/>
    <mergeCell ref="G99:I99"/>
    <mergeCell ref="G100:I100"/>
    <mergeCell ref="G101:I101"/>
    <mergeCell ref="F102:I102"/>
    <mergeCell ref="F129:I129"/>
    <mergeCell ref="G134:I134"/>
    <mergeCell ref="G135:I135"/>
    <mergeCell ref="G137:I137"/>
    <mergeCell ref="G138:I138"/>
    <mergeCell ref="G139:I139"/>
    <mergeCell ref="G140:I140"/>
    <mergeCell ref="F141:I141"/>
    <mergeCell ref="F116:I116"/>
    <mergeCell ref="G121:I121"/>
    <mergeCell ref="G122:I122"/>
    <mergeCell ref="G124:I124"/>
    <mergeCell ref="G125:I125"/>
    <mergeCell ref="G126:I126"/>
    <mergeCell ref="G127:I127"/>
    <mergeCell ref="F128:I128"/>
    <mergeCell ref="F37:I37"/>
    <mergeCell ref="G465:I465"/>
    <mergeCell ref="F50:I50"/>
    <mergeCell ref="G56:I56"/>
    <mergeCell ref="G57:I57"/>
    <mergeCell ref="G59:I59"/>
    <mergeCell ref="G60:I60"/>
    <mergeCell ref="G61:I61"/>
    <mergeCell ref="G62:I62"/>
    <mergeCell ref="G34:I34"/>
    <mergeCell ref="G35:I35"/>
    <mergeCell ref="G36:I36"/>
    <mergeCell ref="F38:I38"/>
    <mergeCell ref="G43:I43"/>
    <mergeCell ref="G44:I44"/>
    <mergeCell ref="G46:I46"/>
    <mergeCell ref="G47:I47"/>
    <mergeCell ref="F76:I76"/>
    <mergeCell ref="F77:I77"/>
    <mergeCell ref="G82:I82"/>
    <mergeCell ref="G83:I83"/>
    <mergeCell ref="G85:I85"/>
    <mergeCell ref="G86:I86"/>
    <mergeCell ref="G87:I87"/>
    <mergeCell ref="G88:I88"/>
    <mergeCell ref="F89:I89"/>
    <mergeCell ref="F63:I63"/>
    <mergeCell ref="F64:I64"/>
    <mergeCell ref="G69:I69"/>
    <mergeCell ref="G70:I70"/>
    <mergeCell ref="G72:I72"/>
    <mergeCell ref="G73:I73"/>
    <mergeCell ref="F440:I440"/>
    <mergeCell ref="F441:I441"/>
    <mergeCell ref="G446:I446"/>
    <mergeCell ref="G447:I447"/>
    <mergeCell ref="G449:I449"/>
    <mergeCell ref="G450:I450"/>
    <mergeCell ref="G451:I451"/>
    <mergeCell ref="F468:I468"/>
    <mergeCell ref="F471:I471"/>
    <mergeCell ref="G476:I476"/>
    <mergeCell ref="G477:I477"/>
    <mergeCell ref="G479:I479"/>
    <mergeCell ref="G480:I480"/>
    <mergeCell ref="G481:I481"/>
    <mergeCell ref="G482:I482"/>
    <mergeCell ref="F485:I485"/>
    <mergeCell ref="G48:I48"/>
    <mergeCell ref="G49:I49"/>
    <mergeCell ref="F51:I51"/>
    <mergeCell ref="G74:I74"/>
    <mergeCell ref="G75:I75"/>
    <mergeCell ref="F103:I103"/>
    <mergeCell ref="G108:I108"/>
    <mergeCell ref="G109:I109"/>
    <mergeCell ref="G111:I111"/>
    <mergeCell ref="G112:I112"/>
    <mergeCell ref="G113:I113"/>
    <mergeCell ref="G114:I114"/>
    <mergeCell ref="F115:I115"/>
    <mergeCell ref="F90:I90"/>
    <mergeCell ref="G95:I95"/>
    <mergeCell ref="G96:I96"/>
    <mergeCell ref="G30:I30"/>
    <mergeCell ref="G31:I31"/>
    <mergeCell ref="G33:I33"/>
    <mergeCell ref="F25:I25"/>
    <mergeCell ref="A11:M11"/>
    <mergeCell ref="F24:I24"/>
    <mergeCell ref="F12:I12"/>
    <mergeCell ref="A2:M2"/>
    <mergeCell ref="A5:M5"/>
    <mergeCell ref="A7:M7"/>
    <mergeCell ref="A9:A10"/>
    <mergeCell ref="B9:B10"/>
    <mergeCell ref="C9:C10"/>
    <mergeCell ref="D9:D10"/>
    <mergeCell ref="E9:E10"/>
    <mergeCell ref="F9:I9"/>
    <mergeCell ref="J9:J10"/>
    <mergeCell ref="L9:L10"/>
    <mergeCell ref="M9:M10"/>
    <mergeCell ref="K9:K10"/>
    <mergeCell ref="G17:I17"/>
    <mergeCell ref="G18:I18"/>
    <mergeCell ref="G20:I20"/>
    <mergeCell ref="G23:I23"/>
    <mergeCell ref="G22:I22"/>
    <mergeCell ref="G21:I21"/>
  </mergeCells>
  <pageMargins left="0.70866141732283472" right="0.70866141732283472" top="0.35433070866141736" bottom="0.35433070866141736" header="0.31496062992125984" footer="0.31496062992125984"/>
  <pageSetup paperSize="9" scale="42" orientation="portrait" horizontalDpi="4294967293" verticalDpi="4294967293" r:id="rId1"/>
  <rowBreaks count="2" manualBreakCount="2">
    <brk id="89" max="16383" man="1"/>
    <brk id="2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H4" sqref="H4"/>
    </sheetView>
  </sheetViews>
  <sheetFormatPr defaultColWidth="9.140625" defaultRowHeight="15"/>
  <cols>
    <col min="1" max="1" width="34" style="1" bestFit="1" customWidth="1"/>
    <col min="2" max="2" width="8.7109375" style="1" bestFit="1" customWidth="1"/>
    <col min="3" max="4" width="9.140625" style="1"/>
    <col min="5" max="5" width="34.140625" style="1" bestFit="1" customWidth="1"/>
    <col min="6" max="16384" width="9.140625" style="1"/>
  </cols>
  <sheetData>
    <row r="1" spans="1:8">
      <c r="H1" s="119" t="s">
        <v>75</v>
      </c>
    </row>
    <row r="2" spans="1:8" ht="15" customHeight="1">
      <c r="A2" s="297" t="s">
        <v>73</v>
      </c>
      <c r="B2" s="297"/>
      <c r="C2" s="297"/>
      <c r="D2" s="297"/>
      <c r="E2" s="297"/>
      <c r="F2" s="297"/>
      <c r="G2" s="297"/>
      <c r="H2" s="297"/>
    </row>
    <row r="3" spans="1:8" ht="15.75">
      <c r="A3" s="298" t="s">
        <v>43</v>
      </c>
      <c r="B3" s="298"/>
      <c r="C3" s="298"/>
      <c r="D3" s="298"/>
      <c r="E3" s="298"/>
      <c r="F3" s="298"/>
      <c r="G3" s="298"/>
      <c r="H3" s="298"/>
    </row>
    <row r="4" spans="1:8" ht="15.75" thickBot="1">
      <c r="A4" s="47"/>
      <c r="B4" s="47"/>
      <c r="C4" s="47"/>
      <c r="D4" s="47"/>
      <c r="E4" s="47"/>
      <c r="F4" s="47"/>
      <c r="G4" s="47"/>
      <c r="H4" s="174"/>
    </row>
    <row r="5" spans="1:8" ht="17.25" thickBot="1">
      <c r="A5" s="293" t="s">
        <v>2</v>
      </c>
      <c r="B5" s="294"/>
      <c r="C5" s="294"/>
      <c r="D5" s="295"/>
      <c r="E5" s="296" t="s">
        <v>3</v>
      </c>
      <c r="F5" s="294"/>
      <c r="G5" s="294"/>
      <c r="H5" s="295"/>
    </row>
    <row r="6" spans="1:8" ht="24">
      <c r="A6" s="53" t="s">
        <v>0</v>
      </c>
      <c r="B6" s="53" t="s">
        <v>84</v>
      </c>
      <c r="C6" s="53" t="s">
        <v>85</v>
      </c>
      <c r="D6" s="53" t="s">
        <v>86</v>
      </c>
      <c r="E6" s="57" t="s">
        <v>0</v>
      </c>
      <c r="F6" s="53" t="s">
        <v>84</v>
      </c>
      <c r="G6" s="53" t="s">
        <v>85</v>
      </c>
      <c r="H6" s="53" t="s">
        <v>86</v>
      </c>
    </row>
    <row r="7" spans="1:8">
      <c r="A7" s="54" t="s">
        <v>7</v>
      </c>
      <c r="B7" s="156">
        <f>'1.melléklet'!E8</f>
        <v>69317519</v>
      </c>
      <c r="C7" s="157"/>
      <c r="D7" s="157"/>
      <c r="E7" s="58" t="s">
        <v>8</v>
      </c>
      <c r="F7" s="160">
        <f>'1.melléklet'!J8</f>
        <v>32886139</v>
      </c>
      <c r="G7" s="159"/>
      <c r="H7" s="159"/>
    </row>
    <row r="8" spans="1:8">
      <c r="A8" s="54" t="s">
        <v>5</v>
      </c>
      <c r="B8" s="156">
        <f>'1.melléklet'!E12</f>
        <v>2797820</v>
      </c>
      <c r="C8" s="158"/>
      <c r="D8" s="158"/>
      <c r="E8" s="58" t="s">
        <v>9</v>
      </c>
      <c r="F8" s="160">
        <f>'1.melléklet'!J10</f>
        <v>5220605</v>
      </c>
      <c r="G8" s="159"/>
      <c r="H8" s="159"/>
    </row>
    <row r="9" spans="1:8">
      <c r="A9" s="54" t="s">
        <v>6</v>
      </c>
      <c r="B9" s="156">
        <f>'1.melléklet'!E14</f>
        <v>3777448</v>
      </c>
      <c r="C9" s="157"/>
      <c r="D9" s="157"/>
      <c r="E9" s="58" t="s">
        <v>10</v>
      </c>
      <c r="F9" s="160">
        <f>'1.melléklet'!J12</f>
        <v>20475746</v>
      </c>
      <c r="G9" s="159"/>
      <c r="H9" s="159"/>
    </row>
    <row r="10" spans="1:8">
      <c r="A10" s="54" t="s">
        <v>90</v>
      </c>
      <c r="B10" s="156">
        <f>'1.melléklet'!E16</f>
        <v>0</v>
      </c>
      <c r="C10" s="157"/>
      <c r="D10" s="157"/>
      <c r="E10" s="58" t="s">
        <v>11</v>
      </c>
      <c r="F10" s="156">
        <f>'1.melléklet'!J14</f>
        <v>9872400</v>
      </c>
      <c r="G10" s="161"/>
      <c r="H10" s="161"/>
    </row>
    <row r="11" spans="1:8">
      <c r="A11" s="55" t="s">
        <v>69</v>
      </c>
      <c r="B11" s="156">
        <f>'1.melléklet'!E18</f>
        <v>35647916</v>
      </c>
      <c r="C11" s="156"/>
      <c r="D11" s="156"/>
      <c r="E11" s="58" t="s">
        <v>12</v>
      </c>
      <c r="F11" s="156">
        <f>'1.melléklet'!J16</f>
        <v>15437455</v>
      </c>
      <c r="G11" s="159"/>
      <c r="H11" s="159"/>
    </row>
    <row r="12" spans="1:8" ht="25.5">
      <c r="A12" s="54" t="s">
        <v>89</v>
      </c>
      <c r="B12" s="159">
        <f>'1.melléklet'!E25</f>
        <v>24524762</v>
      </c>
      <c r="C12" s="157"/>
      <c r="D12" s="157"/>
      <c r="E12" s="58" t="s">
        <v>71</v>
      </c>
      <c r="F12" s="156">
        <f>'1.melléklet'!J20</f>
        <v>19571455</v>
      </c>
      <c r="G12" s="159"/>
      <c r="H12" s="159"/>
    </row>
    <row r="13" spans="1:8">
      <c r="A13" s="55" t="s">
        <v>22</v>
      </c>
      <c r="B13" s="156">
        <f>'1.melléklet'!E27</f>
        <v>0</v>
      </c>
      <c r="C13" s="157"/>
      <c r="D13" s="157"/>
      <c r="E13" s="59" t="s">
        <v>23</v>
      </c>
      <c r="F13" s="156">
        <f>'1.melléklet'!J25</f>
        <v>127000</v>
      </c>
      <c r="G13" s="158"/>
      <c r="H13" s="158"/>
    </row>
    <row r="14" spans="1:8">
      <c r="A14" s="54" t="s">
        <v>91</v>
      </c>
      <c r="B14" s="156">
        <f>'1.melléklet'!E29</f>
        <v>0</v>
      </c>
      <c r="C14" s="157"/>
      <c r="D14" s="157"/>
      <c r="E14" s="59" t="s">
        <v>24</v>
      </c>
      <c r="F14" s="159">
        <f>'1.melléklet'!J27</f>
        <v>32474665</v>
      </c>
      <c r="G14" s="161"/>
      <c r="H14" s="161"/>
    </row>
    <row r="15" spans="1:8">
      <c r="A15" s="55" t="s">
        <v>70</v>
      </c>
      <c r="B15" s="156">
        <f>'1.melléklet'!E31</f>
        <v>0</v>
      </c>
      <c r="C15" s="157"/>
      <c r="D15" s="157"/>
      <c r="E15" s="58" t="s">
        <v>25</v>
      </c>
      <c r="F15" s="159">
        <f>'1.melléklet'!J29</f>
        <v>0</v>
      </c>
      <c r="G15" s="161"/>
      <c r="H15" s="161"/>
    </row>
    <row r="16" spans="1:8" ht="15.75" thickBot="1">
      <c r="A16" s="152"/>
      <c r="B16" s="153"/>
      <c r="C16" s="154"/>
      <c r="D16" s="154"/>
      <c r="E16" s="155" t="s">
        <v>125</v>
      </c>
      <c r="F16" s="162">
        <f>'1.melléklet'!J33</f>
        <v>0</v>
      </c>
      <c r="G16" s="163"/>
      <c r="H16" s="163"/>
    </row>
    <row r="17" spans="1:8" ht="15.75" thickBot="1">
      <c r="A17" s="56" t="s">
        <v>44</v>
      </c>
      <c r="B17" s="48">
        <f>SUM(B7:B15)</f>
        <v>136065465</v>
      </c>
      <c r="C17" s="48">
        <f t="shared" ref="C17:D17" si="0">SUM(C7:C15)</f>
        <v>0</v>
      </c>
      <c r="D17" s="48">
        <f t="shared" si="0"/>
        <v>0</v>
      </c>
      <c r="E17" s="52" t="s">
        <v>45</v>
      </c>
      <c r="F17" s="48">
        <f>SUM(F7:F16)</f>
        <v>136065465</v>
      </c>
      <c r="G17" s="48">
        <f>SUM(G7:G16)</f>
        <v>0</v>
      </c>
      <c r="H17" s="48">
        <f>SUM(H7:H16)</f>
        <v>0</v>
      </c>
    </row>
    <row r="18" spans="1:8">
      <c r="A18" s="49"/>
      <c r="B18" s="50"/>
      <c r="C18" s="49"/>
      <c r="D18" s="49"/>
      <c r="E18" s="49"/>
      <c r="F18" s="51"/>
      <c r="G18" s="51"/>
      <c r="H18" s="51" t="s">
        <v>72</v>
      </c>
    </row>
  </sheetData>
  <mergeCells count="4">
    <mergeCell ref="A5:D5"/>
    <mergeCell ref="E5:H5"/>
    <mergeCell ref="A2:H2"/>
    <mergeCell ref="A3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09"/>
  <sheetViews>
    <sheetView zoomScaleNormal="100" workbookViewId="0">
      <selection activeCell="A58" sqref="A58"/>
    </sheetView>
  </sheetViews>
  <sheetFormatPr defaultColWidth="9.140625" defaultRowHeight="15"/>
  <cols>
    <col min="1" max="1" width="32.7109375" style="1" customWidth="1"/>
    <col min="2" max="2" width="12" style="1" customWidth="1"/>
    <col min="3" max="3" width="12.28515625" style="1" customWidth="1"/>
    <col min="4" max="4" width="13.42578125" style="1" customWidth="1"/>
    <col min="5" max="5" width="11" style="1" customWidth="1"/>
    <col min="6" max="6" width="12.42578125" style="1" customWidth="1"/>
    <col min="7" max="9" width="10.42578125" style="1" customWidth="1"/>
    <col min="10" max="10" width="11" style="1" customWidth="1"/>
    <col min="11" max="13" width="10.42578125" style="1" customWidth="1"/>
    <col min="14" max="16384" width="9.140625" style="1"/>
  </cols>
  <sheetData>
    <row r="1" spans="1:14">
      <c r="N1" s="119" t="s">
        <v>76</v>
      </c>
    </row>
    <row r="2" spans="1:14" ht="15" customHeight="1">
      <c r="A2" s="297" t="s">
        <v>74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1:14" ht="16.5" thickBot="1">
      <c r="A3" s="60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>
      <c r="A4" s="299" t="s">
        <v>152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1"/>
    </row>
    <row r="5" spans="1:14" ht="15.75" thickBot="1">
      <c r="A5" s="302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4"/>
    </row>
    <row r="6" spans="1:14" ht="15.75" thickBot="1">
      <c r="A6" s="79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80"/>
    </row>
    <row r="7" spans="1:14" ht="16.5" customHeight="1">
      <c r="A7" s="305" t="s">
        <v>0</v>
      </c>
      <c r="B7" s="61" t="s">
        <v>46</v>
      </c>
      <c r="C7" s="62" t="s">
        <v>47</v>
      </c>
      <c r="D7" s="62" t="s">
        <v>48</v>
      </c>
      <c r="E7" s="62" t="s">
        <v>49</v>
      </c>
      <c r="F7" s="62" t="s">
        <v>50</v>
      </c>
      <c r="G7" s="62" t="s">
        <v>51</v>
      </c>
      <c r="H7" s="62" t="s">
        <v>57</v>
      </c>
      <c r="I7" s="62" t="s">
        <v>58</v>
      </c>
      <c r="J7" s="62" t="s">
        <v>59</v>
      </c>
      <c r="K7" s="62" t="s">
        <v>60</v>
      </c>
      <c r="L7" s="62" t="s">
        <v>61</v>
      </c>
      <c r="M7" s="63" t="s">
        <v>62</v>
      </c>
      <c r="N7" s="64" t="s">
        <v>87</v>
      </c>
    </row>
    <row r="8" spans="1:14" ht="16.5" thickBot="1">
      <c r="A8" s="306"/>
      <c r="B8" s="307" t="s">
        <v>52</v>
      </c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9"/>
      <c r="N8" s="65" t="s">
        <v>53</v>
      </c>
    </row>
    <row r="9" spans="1:14" ht="16.5" thickBot="1">
      <c r="A9" s="66" t="s">
        <v>54</v>
      </c>
      <c r="B9" s="67">
        <f>B10+B11+B12+B13+B14+B15+B16+B17</f>
        <v>9764543.333333334</v>
      </c>
      <c r="C9" s="67">
        <f t="shared" ref="C9:M9" si="0">C10+C11+C12+C13+C14+C15+C16+C17</f>
        <v>9764543.333333334</v>
      </c>
      <c r="D9" s="67">
        <f t="shared" si="0"/>
        <v>9764543.333333334</v>
      </c>
      <c r="E9" s="67">
        <f t="shared" si="0"/>
        <v>9764543.333333334</v>
      </c>
      <c r="F9" s="67">
        <f t="shared" si="0"/>
        <v>9764543.333333334</v>
      </c>
      <c r="G9" s="67">
        <f t="shared" si="0"/>
        <v>9764543.333333334</v>
      </c>
      <c r="H9" s="67">
        <f t="shared" si="0"/>
        <v>9764543.333333334</v>
      </c>
      <c r="I9" s="67">
        <f t="shared" si="0"/>
        <v>9764543.333333334</v>
      </c>
      <c r="J9" s="67">
        <f t="shared" si="0"/>
        <v>9764543.333333334</v>
      </c>
      <c r="K9" s="67">
        <f t="shared" si="0"/>
        <v>9764543.333333334</v>
      </c>
      <c r="L9" s="67">
        <f t="shared" si="0"/>
        <v>9764543.333333334</v>
      </c>
      <c r="M9" s="67">
        <f t="shared" si="0"/>
        <v>9764543.333333334</v>
      </c>
      <c r="N9" s="68">
        <f>N10+N11+N12+N13+N14+N15+N16+N17</f>
        <v>117174520</v>
      </c>
    </row>
    <row r="10" spans="1:14" ht="31.5">
      <c r="A10" s="69" t="s">
        <v>92</v>
      </c>
      <c r="B10" s="164">
        <f>$N$10/12</f>
        <v>5776459.916666667</v>
      </c>
      <c r="C10" s="164">
        <f t="shared" ref="C10:M10" si="1">$N$10/12</f>
        <v>5776459.916666667</v>
      </c>
      <c r="D10" s="164">
        <f t="shared" si="1"/>
        <v>5776459.916666667</v>
      </c>
      <c r="E10" s="164">
        <f t="shared" si="1"/>
        <v>5776459.916666667</v>
      </c>
      <c r="F10" s="164">
        <f t="shared" si="1"/>
        <v>5776459.916666667</v>
      </c>
      <c r="G10" s="164">
        <f t="shared" si="1"/>
        <v>5776459.916666667</v>
      </c>
      <c r="H10" s="164">
        <f t="shared" si="1"/>
        <v>5776459.916666667</v>
      </c>
      <c r="I10" s="164">
        <f t="shared" si="1"/>
        <v>5776459.916666667</v>
      </c>
      <c r="J10" s="164">
        <f t="shared" si="1"/>
        <v>5776459.916666667</v>
      </c>
      <c r="K10" s="164">
        <f t="shared" si="1"/>
        <v>5776459.916666667</v>
      </c>
      <c r="L10" s="164">
        <f t="shared" si="1"/>
        <v>5776459.916666667</v>
      </c>
      <c r="M10" s="164">
        <f t="shared" si="1"/>
        <v>5776459.916666667</v>
      </c>
      <c r="N10" s="71">
        <f>'2.melléklet'!E9</f>
        <v>69317519</v>
      </c>
    </row>
    <row r="11" spans="1:14" ht="31.5">
      <c r="A11" s="72" t="s">
        <v>93</v>
      </c>
      <c r="B11" s="165">
        <f>$N$11/12</f>
        <v>2043730.1666666667</v>
      </c>
      <c r="C11" s="165">
        <f t="shared" ref="C11:M11" si="2">$N$11/12</f>
        <v>2043730.1666666667</v>
      </c>
      <c r="D11" s="165">
        <f t="shared" si="2"/>
        <v>2043730.1666666667</v>
      </c>
      <c r="E11" s="165">
        <f t="shared" si="2"/>
        <v>2043730.1666666667</v>
      </c>
      <c r="F11" s="165">
        <f t="shared" si="2"/>
        <v>2043730.1666666667</v>
      </c>
      <c r="G11" s="165">
        <f t="shared" si="2"/>
        <v>2043730.1666666667</v>
      </c>
      <c r="H11" s="165">
        <f t="shared" si="2"/>
        <v>2043730.1666666667</v>
      </c>
      <c r="I11" s="165">
        <f t="shared" si="2"/>
        <v>2043730.1666666667</v>
      </c>
      <c r="J11" s="165">
        <f t="shared" si="2"/>
        <v>2043730.1666666667</v>
      </c>
      <c r="K11" s="165">
        <f t="shared" si="2"/>
        <v>2043730.1666666667</v>
      </c>
      <c r="L11" s="165">
        <f t="shared" si="2"/>
        <v>2043730.1666666667</v>
      </c>
      <c r="M11" s="165">
        <f t="shared" si="2"/>
        <v>2043730.1666666667</v>
      </c>
      <c r="N11" s="71">
        <f>'2.melléklet'!E13</f>
        <v>24524762</v>
      </c>
    </row>
    <row r="12" spans="1:14" ht="15.75">
      <c r="A12" s="72" t="s">
        <v>94</v>
      </c>
      <c r="B12" s="165">
        <f>$N$12/12</f>
        <v>233151.66666666666</v>
      </c>
      <c r="C12" s="165">
        <f t="shared" ref="C12:M12" si="3">$N$12/12</f>
        <v>233151.66666666666</v>
      </c>
      <c r="D12" s="165">
        <f t="shared" si="3"/>
        <v>233151.66666666666</v>
      </c>
      <c r="E12" s="165">
        <f t="shared" si="3"/>
        <v>233151.66666666666</v>
      </c>
      <c r="F12" s="165">
        <f t="shared" si="3"/>
        <v>233151.66666666666</v>
      </c>
      <c r="G12" s="165">
        <f t="shared" si="3"/>
        <v>233151.66666666666</v>
      </c>
      <c r="H12" s="165">
        <f t="shared" si="3"/>
        <v>233151.66666666666</v>
      </c>
      <c r="I12" s="165">
        <f t="shared" si="3"/>
        <v>233151.66666666666</v>
      </c>
      <c r="J12" s="165">
        <f t="shared" si="3"/>
        <v>233151.66666666666</v>
      </c>
      <c r="K12" s="165">
        <f t="shared" si="3"/>
        <v>233151.66666666666</v>
      </c>
      <c r="L12" s="165">
        <f t="shared" si="3"/>
        <v>233151.66666666666</v>
      </c>
      <c r="M12" s="165">
        <f t="shared" si="3"/>
        <v>233151.66666666666</v>
      </c>
      <c r="N12" s="71">
        <f>'2.melléklet'!E15</f>
        <v>2797820</v>
      </c>
    </row>
    <row r="13" spans="1:14" ht="15.75">
      <c r="A13" s="72" t="s">
        <v>95</v>
      </c>
      <c r="B13" s="165">
        <f>$N$13/12</f>
        <v>314785.08333333331</v>
      </c>
      <c r="C13" s="165">
        <f t="shared" ref="C13:M13" si="4">$N$13/12</f>
        <v>314785.08333333331</v>
      </c>
      <c r="D13" s="165">
        <f t="shared" si="4"/>
        <v>314785.08333333331</v>
      </c>
      <c r="E13" s="165">
        <f t="shared" si="4"/>
        <v>314785.08333333331</v>
      </c>
      <c r="F13" s="165">
        <f t="shared" si="4"/>
        <v>314785.08333333331</v>
      </c>
      <c r="G13" s="165">
        <f t="shared" si="4"/>
        <v>314785.08333333331</v>
      </c>
      <c r="H13" s="165">
        <f t="shared" si="4"/>
        <v>314785.08333333331</v>
      </c>
      <c r="I13" s="165">
        <f t="shared" si="4"/>
        <v>314785.08333333331</v>
      </c>
      <c r="J13" s="165">
        <f t="shared" si="4"/>
        <v>314785.08333333331</v>
      </c>
      <c r="K13" s="165">
        <f t="shared" si="4"/>
        <v>314785.08333333331</v>
      </c>
      <c r="L13" s="165">
        <f t="shared" si="4"/>
        <v>314785.08333333331</v>
      </c>
      <c r="M13" s="165">
        <f t="shared" si="4"/>
        <v>314785.08333333331</v>
      </c>
      <c r="N13" s="71">
        <f>'2.melléklet'!E17</f>
        <v>3777421</v>
      </c>
    </row>
    <row r="14" spans="1:14" ht="15.75">
      <c r="A14" s="72" t="s">
        <v>96</v>
      </c>
      <c r="B14" s="165">
        <f>$N$14/12</f>
        <v>0</v>
      </c>
      <c r="C14" s="165">
        <f t="shared" ref="C14:M14" si="5">$N$14/12</f>
        <v>0</v>
      </c>
      <c r="D14" s="165">
        <f t="shared" si="5"/>
        <v>0</v>
      </c>
      <c r="E14" s="165">
        <f t="shared" si="5"/>
        <v>0</v>
      </c>
      <c r="F14" s="165">
        <f t="shared" si="5"/>
        <v>0</v>
      </c>
      <c r="G14" s="165">
        <f t="shared" si="5"/>
        <v>0</v>
      </c>
      <c r="H14" s="165">
        <f t="shared" si="5"/>
        <v>0</v>
      </c>
      <c r="I14" s="165">
        <f t="shared" si="5"/>
        <v>0</v>
      </c>
      <c r="J14" s="165">
        <f t="shared" si="5"/>
        <v>0</v>
      </c>
      <c r="K14" s="165">
        <f t="shared" si="5"/>
        <v>0</v>
      </c>
      <c r="L14" s="165">
        <f t="shared" si="5"/>
        <v>0</v>
      </c>
      <c r="M14" s="165">
        <f t="shared" si="5"/>
        <v>0</v>
      </c>
      <c r="N14" s="71">
        <f>'2.melléklet'!E19</f>
        <v>0</v>
      </c>
    </row>
    <row r="15" spans="1:14" ht="31.5">
      <c r="A15" s="72" t="s">
        <v>97</v>
      </c>
      <c r="B15" s="165">
        <f>$N$15/12</f>
        <v>0</v>
      </c>
      <c r="C15" s="165">
        <f t="shared" ref="C15:M15" si="6">$N$15/12</f>
        <v>0</v>
      </c>
      <c r="D15" s="165">
        <f t="shared" si="6"/>
        <v>0</v>
      </c>
      <c r="E15" s="165">
        <f t="shared" si="6"/>
        <v>0</v>
      </c>
      <c r="F15" s="165">
        <f t="shared" si="6"/>
        <v>0</v>
      </c>
      <c r="G15" s="165">
        <f t="shared" si="6"/>
        <v>0</v>
      </c>
      <c r="H15" s="165">
        <f t="shared" si="6"/>
        <v>0</v>
      </c>
      <c r="I15" s="165">
        <f t="shared" si="6"/>
        <v>0</v>
      </c>
      <c r="J15" s="165">
        <f t="shared" si="6"/>
        <v>0</v>
      </c>
      <c r="K15" s="165">
        <f t="shared" si="6"/>
        <v>0</v>
      </c>
      <c r="L15" s="165">
        <f t="shared" si="6"/>
        <v>0</v>
      </c>
      <c r="M15" s="165">
        <f t="shared" si="6"/>
        <v>0</v>
      </c>
      <c r="N15" s="71">
        <f>'2.melléklet'!E21</f>
        <v>0</v>
      </c>
    </row>
    <row r="16" spans="1:14" ht="31.5">
      <c r="A16" s="72" t="s">
        <v>98</v>
      </c>
      <c r="B16" s="165">
        <f>$N$16/12</f>
        <v>0</v>
      </c>
      <c r="C16" s="165">
        <f t="shared" ref="C16:M16" si="7">$N$16/12</f>
        <v>0</v>
      </c>
      <c r="D16" s="165">
        <f t="shared" si="7"/>
        <v>0</v>
      </c>
      <c r="E16" s="165">
        <f t="shared" si="7"/>
        <v>0</v>
      </c>
      <c r="F16" s="165">
        <f t="shared" si="7"/>
        <v>0</v>
      </c>
      <c r="G16" s="165">
        <f t="shared" si="7"/>
        <v>0</v>
      </c>
      <c r="H16" s="165">
        <f t="shared" si="7"/>
        <v>0</v>
      </c>
      <c r="I16" s="165">
        <f t="shared" si="7"/>
        <v>0</v>
      </c>
      <c r="J16" s="165">
        <f t="shared" si="7"/>
        <v>0</v>
      </c>
      <c r="K16" s="165">
        <f t="shared" si="7"/>
        <v>0</v>
      </c>
      <c r="L16" s="165">
        <f t="shared" si="7"/>
        <v>0</v>
      </c>
      <c r="M16" s="165">
        <f t="shared" si="7"/>
        <v>0</v>
      </c>
      <c r="N16" s="71">
        <f>'2.melléklet'!E25</f>
        <v>0</v>
      </c>
    </row>
    <row r="17" spans="1:14" ht="16.5" thickBot="1">
      <c r="A17" s="72" t="s">
        <v>99</v>
      </c>
      <c r="B17" s="166">
        <f>$N$17/12</f>
        <v>1396416.5</v>
      </c>
      <c r="C17" s="166">
        <f t="shared" ref="C17:M17" si="8">$N$17/12</f>
        <v>1396416.5</v>
      </c>
      <c r="D17" s="166">
        <f t="shared" si="8"/>
        <v>1396416.5</v>
      </c>
      <c r="E17" s="166">
        <f t="shared" si="8"/>
        <v>1396416.5</v>
      </c>
      <c r="F17" s="166">
        <f t="shared" si="8"/>
        <v>1396416.5</v>
      </c>
      <c r="G17" s="166">
        <f t="shared" si="8"/>
        <v>1396416.5</v>
      </c>
      <c r="H17" s="166">
        <f t="shared" si="8"/>
        <v>1396416.5</v>
      </c>
      <c r="I17" s="166">
        <f t="shared" si="8"/>
        <v>1396416.5</v>
      </c>
      <c r="J17" s="166">
        <f t="shared" si="8"/>
        <v>1396416.5</v>
      </c>
      <c r="K17" s="166">
        <f t="shared" si="8"/>
        <v>1396416.5</v>
      </c>
      <c r="L17" s="166">
        <f t="shared" si="8"/>
        <v>1396416.5</v>
      </c>
      <c r="M17" s="166">
        <f t="shared" si="8"/>
        <v>1396416.5</v>
      </c>
      <c r="N17" s="71">
        <f>'2.melléklet'!E27</f>
        <v>16756998</v>
      </c>
    </row>
    <row r="18" spans="1:14" ht="16.5" thickBot="1">
      <c r="A18" s="66" t="s">
        <v>55</v>
      </c>
      <c r="B18" s="67">
        <f>B19+B20+B21+B22+B23+B24+B25+B26+B27</f>
        <v>9764543.333333334</v>
      </c>
      <c r="C18" s="67">
        <f t="shared" ref="C18:M18" si="9">C19+C20+C21+C22+C23+C24+C25+C26+C27</f>
        <v>9764543.333333334</v>
      </c>
      <c r="D18" s="67">
        <f t="shared" si="9"/>
        <v>9764543.333333334</v>
      </c>
      <c r="E18" s="67">
        <f t="shared" si="9"/>
        <v>9764543.333333334</v>
      </c>
      <c r="F18" s="67">
        <f t="shared" si="9"/>
        <v>9764543.333333334</v>
      </c>
      <c r="G18" s="67">
        <f t="shared" si="9"/>
        <v>9764543.333333334</v>
      </c>
      <c r="H18" s="67">
        <f t="shared" si="9"/>
        <v>9764543.333333334</v>
      </c>
      <c r="I18" s="67">
        <f t="shared" si="9"/>
        <v>9764543.333333334</v>
      </c>
      <c r="J18" s="67">
        <f t="shared" si="9"/>
        <v>9764543.333333334</v>
      </c>
      <c r="K18" s="67">
        <f t="shared" si="9"/>
        <v>9764543.333333334</v>
      </c>
      <c r="L18" s="67">
        <f t="shared" si="9"/>
        <v>9764543.333333334</v>
      </c>
      <c r="M18" s="67">
        <f t="shared" si="9"/>
        <v>9764543.333333334</v>
      </c>
      <c r="N18" s="68">
        <f>N19+N20+N21+N22+N23+N24+N25+N26+N27</f>
        <v>117174520</v>
      </c>
    </row>
    <row r="19" spans="1:14" ht="15.75">
      <c r="A19" s="69" t="s">
        <v>100</v>
      </c>
      <c r="B19" s="70">
        <f>$N$19/12</f>
        <v>1660566.5833333333</v>
      </c>
      <c r="C19" s="70">
        <f t="shared" ref="C19:M19" si="10">$N$19/12</f>
        <v>1660566.5833333333</v>
      </c>
      <c r="D19" s="70">
        <f t="shared" si="10"/>
        <v>1660566.5833333333</v>
      </c>
      <c r="E19" s="70">
        <f t="shared" si="10"/>
        <v>1660566.5833333333</v>
      </c>
      <c r="F19" s="70">
        <f t="shared" si="10"/>
        <v>1660566.5833333333</v>
      </c>
      <c r="G19" s="70">
        <f t="shared" si="10"/>
        <v>1660566.5833333333</v>
      </c>
      <c r="H19" s="70">
        <f t="shared" si="10"/>
        <v>1660566.5833333333</v>
      </c>
      <c r="I19" s="70">
        <f t="shared" si="10"/>
        <v>1660566.5833333333</v>
      </c>
      <c r="J19" s="70">
        <f t="shared" si="10"/>
        <v>1660566.5833333333</v>
      </c>
      <c r="K19" s="70">
        <f t="shared" si="10"/>
        <v>1660566.5833333333</v>
      </c>
      <c r="L19" s="70">
        <f t="shared" si="10"/>
        <v>1660566.5833333333</v>
      </c>
      <c r="M19" s="70">
        <f t="shared" si="10"/>
        <v>1660566.5833333333</v>
      </c>
      <c r="N19" s="71">
        <f>'2.melléklet'!J9</f>
        <v>19926799</v>
      </c>
    </row>
    <row r="20" spans="1:14" ht="15.75">
      <c r="A20" s="72" t="s">
        <v>101</v>
      </c>
      <c r="B20" s="73">
        <f>$N$20/12</f>
        <v>224461.16666666666</v>
      </c>
      <c r="C20" s="73">
        <f t="shared" ref="C20:M20" si="11">$N$20/12</f>
        <v>224461.16666666666</v>
      </c>
      <c r="D20" s="73">
        <f t="shared" si="11"/>
        <v>224461.16666666666</v>
      </c>
      <c r="E20" s="73">
        <f t="shared" si="11"/>
        <v>224461.16666666666</v>
      </c>
      <c r="F20" s="73">
        <f t="shared" si="11"/>
        <v>224461.16666666666</v>
      </c>
      <c r="G20" s="73">
        <f t="shared" si="11"/>
        <v>224461.16666666666</v>
      </c>
      <c r="H20" s="73">
        <f t="shared" si="11"/>
        <v>224461.16666666666</v>
      </c>
      <c r="I20" s="73">
        <f t="shared" si="11"/>
        <v>224461.16666666666</v>
      </c>
      <c r="J20" s="73">
        <f t="shared" si="11"/>
        <v>224461.16666666666</v>
      </c>
      <c r="K20" s="73">
        <f t="shared" si="11"/>
        <v>224461.16666666666</v>
      </c>
      <c r="L20" s="73">
        <f t="shared" si="11"/>
        <v>224461.16666666666</v>
      </c>
      <c r="M20" s="73">
        <f t="shared" si="11"/>
        <v>224461.16666666666</v>
      </c>
      <c r="N20" s="71">
        <f>'2.melléklet'!J11</f>
        <v>2693534</v>
      </c>
    </row>
    <row r="21" spans="1:14" ht="15.75">
      <c r="A21" s="72" t="s">
        <v>102</v>
      </c>
      <c r="B21" s="73">
        <f>$N$21/12</f>
        <v>1422601</v>
      </c>
      <c r="C21" s="73">
        <f t="shared" ref="C21:M21" si="12">$N$21/12</f>
        <v>1422601</v>
      </c>
      <c r="D21" s="73">
        <f t="shared" si="12"/>
        <v>1422601</v>
      </c>
      <c r="E21" s="73">
        <f t="shared" si="12"/>
        <v>1422601</v>
      </c>
      <c r="F21" s="73">
        <f t="shared" si="12"/>
        <v>1422601</v>
      </c>
      <c r="G21" s="73">
        <f t="shared" si="12"/>
        <v>1422601</v>
      </c>
      <c r="H21" s="73">
        <f t="shared" si="12"/>
        <v>1422601</v>
      </c>
      <c r="I21" s="73">
        <f t="shared" si="12"/>
        <v>1422601</v>
      </c>
      <c r="J21" s="73">
        <f t="shared" si="12"/>
        <v>1422601</v>
      </c>
      <c r="K21" s="73">
        <f t="shared" si="12"/>
        <v>1422601</v>
      </c>
      <c r="L21" s="73">
        <f t="shared" si="12"/>
        <v>1422601</v>
      </c>
      <c r="M21" s="73">
        <f t="shared" si="12"/>
        <v>1422601</v>
      </c>
      <c r="N21" s="71">
        <f>'2.melléklet'!J13</f>
        <v>17071212</v>
      </c>
    </row>
    <row r="22" spans="1:14" ht="15.75">
      <c r="A22" s="72" t="s">
        <v>103</v>
      </c>
      <c r="B22" s="73">
        <f>$N$22/12</f>
        <v>822700</v>
      </c>
      <c r="C22" s="73">
        <f t="shared" ref="C22:M22" si="13">$N$22/12</f>
        <v>822700</v>
      </c>
      <c r="D22" s="73">
        <f t="shared" si="13"/>
        <v>822700</v>
      </c>
      <c r="E22" s="73">
        <f t="shared" si="13"/>
        <v>822700</v>
      </c>
      <c r="F22" s="73">
        <f t="shared" si="13"/>
        <v>822700</v>
      </c>
      <c r="G22" s="73">
        <f t="shared" si="13"/>
        <v>822700</v>
      </c>
      <c r="H22" s="73">
        <f t="shared" si="13"/>
        <v>822700</v>
      </c>
      <c r="I22" s="73">
        <f t="shared" si="13"/>
        <v>822700</v>
      </c>
      <c r="J22" s="73">
        <f t="shared" si="13"/>
        <v>822700</v>
      </c>
      <c r="K22" s="73">
        <f t="shared" si="13"/>
        <v>822700</v>
      </c>
      <c r="L22" s="73">
        <f t="shared" si="13"/>
        <v>822700</v>
      </c>
      <c r="M22" s="73">
        <f t="shared" si="13"/>
        <v>822700</v>
      </c>
      <c r="N22" s="71">
        <f>'2.melléklet'!J15</f>
        <v>9872400</v>
      </c>
    </row>
    <row r="23" spans="1:14" ht="15.75">
      <c r="A23" s="72" t="s">
        <v>104</v>
      </c>
      <c r="B23" s="73">
        <f>$N$23/12</f>
        <v>1286454.5833333333</v>
      </c>
      <c r="C23" s="73">
        <f t="shared" ref="C23:M23" si="14">$N$23/12</f>
        <v>1286454.5833333333</v>
      </c>
      <c r="D23" s="73">
        <f t="shared" si="14"/>
        <v>1286454.5833333333</v>
      </c>
      <c r="E23" s="73">
        <f t="shared" si="14"/>
        <v>1286454.5833333333</v>
      </c>
      <c r="F23" s="73">
        <f t="shared" si="14"/>
        <v>1286454.5833333333</v>
      </c>
      <c r="G23" s="73">
        <f t="shared" si="14"/>
        <v>1286454.5833333333</v>
      </c>
      <c r="H23" s="73">
        <f t="shared" si="14"/>
        <v>1286454.5833333333</v>
      </c>
      <c r="I23" s="73">
        <f t="shared" si="14"/>
        <v>1286454.5833333333</v>
      </c>
      <c r="J23" s="73">
        <f t="shared" si="14"/>
        <v>1286454.5833333333</v>
      </c>
      <c r="K23" s="73">
        <f t="shared" si="14"/>
        <v>1286454.5833333333</v>
      </c>
      <c r="L23" s="73">
        <f t="shared" si="14"/>
        <v>1286454.5833333333</v>
      </c>
      <c r="M23" s="73">
        <f t="shared" si="14"/>
        <v>1286454.5833333333</v>
      </c>
      <c r="N23" s="71">
        <f>'2.melléklet'!J17</f>
        <v>15437455</v>
      </c>
    </row>
    <row r="24" spans="1:14" ht="15.75">
      <c r="A24" s="74" t="s">
        <v>105</v>
      </c>
      <c r="B24" s="73">
        <f>$N$24/12</f>
        <v>10583.333333333334</v>
      </c>
      <c r="C24" s="73">
        <f t="shared" ref="C24:M24" si="15">$N$24/12</f>
        <v>10583.333333333334</v>
      </c>
      <c r="D24" s="73">
        <f t="shared" si="15"/>
        <v>10583.333333333334</v>
      </c>
      <c r="E24" s="73">
        <f t="shared" si="15"/>
        <v>10583.333333333334</v>
      </c>
      <c r="F24" s="73">
        <f t="shared" si="15"/>
        <v>10583.333333333334</v>
      </c>
      <c r="G24" s="73">
        <f t="shared" si="15"/>
        <v>10583.333333333334</v>
      </c>
      <c r="H24" s="73">
        <f t="shared" si="15"/>
        <v>10583.333333333334</v>
      </c>
      <c r="I24" s="73">
        <f t="shared" si="15"/>
        <v>10583.333333333334</v>
      </c>
      <c r="J24" s="73">
        <f t="shared" si="15"/>
        <v>10583.333333333334</v>
      </c>
      <c r="K24" s="73">
        <f t="shared" si="15"/>
        <v>10583.333333333334</v>
      </c>
      <c r="L24" s="73">
        <f t="shared" si="15"/>
        <v>10583.333333333334</v>
      </c>
      <c r="M24" s="73">
        <f t="shared" si="15"/>
        <v>10583.333333333334</v>
      </c>
      <c r="N24" s="71">
        <f>'2.melléklet'!J23</f>
        <v>127000</v>
      </c>
    </row>
    <row r="25" spans="1:14" ht="15.75">
      <c r="A25" s="74" t="s">
        <v>106</v>
      </c>
      <c r="B25" s="73">
        <f>$N$25/12</f>
        <v>2706222.0833333335</v>
      </c>
      <c r="C25" s="73">
        <f t="shared" ref="C25:M25" si="16">$N$25/12</f>
        <v>2706222.0833333335</v>
      </c>
      <c r="D25" s="73">
        <f t="shared" si="16"/>
        <v>2706222.0833333335</v>
      </c>
      <c r="E25" s="73">
        <f t="shared" si="16"/>
        <v>2706222.0833333335</v>
      </c>
      <c r="F25" s="73">
        <f t="shared" si="16"/>
        <v>2706222.0833333335</v>
      </c>
      <c r="G25" s="73">
        <f t="shared" si="16"/>
        <v>2706222.0833333335</v>
      </c>
      <c r="H25" s="73">
        <f t="shared" si="16"/>
        <v>2706222.0833333335</v>
      </c>
      <c r="I25" s="73">
        <f t="shared" si="16"/>
        <v>2706222.0833333335</v>
      </c>
      <c r="J25" s="73">
        <f t="shared" si="16"/>
        <v>2706222.0833333335</v>
      </c>
      <c r="K25" s="73">
        <f t="shared" si="16"/>
        <v>2706222.0833333335</v>
      </c>
      <c r="L25" s="73">
        <f t="shared" si="16"/>
        <v>2706222.0833333335</v>
      </c>
      <c r="M25" s="73">
        <f t="shared" si="16"/>
        <v>2706222.0833333335</v>
      </c>
      <c r="N25" s="71">
        <f>'2.melléklet'!J25</f>
        <v>32474665</v>
      </c>
    </row>
    <row r="26" spans="1:14" ht="15.75">
      <c r="A26" s="143" t="s">
        <v>107</v>
      </c>
      <c r="B26" s="73">
        <f>$N$26/12</f>
        <v>0</v>
      </c>
      <c r="C26" s="73">
        <f t="shared" ref="C26:M26" si="17">$N$26/12</f>
        <v>0</v>
      </c>
      <c r="D26" s="73">
        <f t="shared" si="17"/>
        <v>0</v>
      </c>
      <c r="E26" s="73">
        <f t="shared" si="17"/>
        <v>0</v>
      </c>
      <c r="F26" s="73">
        <f t="shared" si="17"/>
        <v>0</v>
      </c>
      <c r="G26" s="73">
        <f t="shared" si="17"/>
        <v>0</v>
      </c>
      <c r="H26" s="73">
        <f t="shared" si="17"/>
        <v>0</v>
      </c>
      <c r="I26" s="73">
        <f t="shared" si="17"/>
        <v>0</v>
      </c>
      <c r="J26" s="73">
        <f t="shared" si="17"/>
        <v>0</v>
      </c>
      <c r="K26" s="73">
        <f t="shared" si="17"/>
        <v>0</v>
      </c>
      <c r="L26" s="73">
        <f t="shared" si="17"/>
        <v>0</v>
      </c>
      <c r="M26" s="73">
        <f t="shared" si="17"/>
        <v>0</v>
      </c>
      <c r="N26" s="71">
        <f>'2.melléklet'!J27</f>
        <v>0</v>
      </c>
    </row>
    <row r="27" spans="1:14" ht="16.5" thickBot="1">
      <c r="A27" s="1" t="s">
        <v>108</v>
      </c>
      <c r="B27" s="73">
        <f>$N$27/12</f>
        <v>1630954.5833333333</v>
      </c>
      <c r="C27" s="73">
        <f t="shared" ref="C27:M27" si="18">$N$27/12</f>
        <v>1630954.5833333333</v>
      </c>
      <c r="D27" s="73">
        <f t="shared" si="18"/>
        <v>1630954.5833333333</v>
      </c>
      <c r="E27" s="73">
        <f t="shared" si="18"/>
        <v>1630954.5833333333</v>
      </c>
      <c r="F27" s="73">
        <f t="shared" si="18"/>
        <v>1630954.5833333333</v>
      </c>
      <c r="G27" s="73">
        <f t="shared" si="18"/>
        <v>1630954.5833333333</v>
      </c>
      <c r="H27" s="73">
        <f t="shared" si="18"/>
        <v>1630954.5833333333</v>
      </c>
      <c r="I27" s="73">
        <f t="shared" si="18"/>
        <v>1630954.5833333333</v>
      </c>
      <c r="J27" s="73">
        <f t="shared" si="18"/>
        <v>1630954.5833333333</v>
      </c>
      <c r="K27" s="73">
        <f t="shared" si="18"/>
        <v>1630954.5833333333</v>
      </c>
      <c r="L27" s="73">
        <f t="shared" si="18"/>
        <v>1630954.5833333333</v>
      </c>
      <c r="M27" s="73">
        <f t="shared" si="18"/>
        <v>1630954.5833333333</v>
      </c>
      <c r="N27" s="71">
        <f>'2.melléklet'!J31</f>
        <v>19571455</v>
      </c>
    </row>
    <row r="28" spans="1:14" ht="16.5" thickBot="1">
      <c r="A28" s="75" t="s">
        <v>56</v>
      </c>
      <c r="B28" s="76">
        <f t="shared" ref="B28:N28" si="19">B9-B18</f>
        <v>0</v>
      </c>
      <c r="C28" s="76">
        <f t="shared" si="19"/>
        <v>0</v>
      </c>
      <c r="D28" s="76">
        <f t="shared" si="19"/>
        <v>0</v>
      </c>
      <c r="E28" s="76">
        <f t="shared" si="19"/>
        <v>0</v>
      </c>
      <c r="F28" s="76">
        <f t="shared" si="19"/>
        <v>0</v>
      </c>
      <c r="G28" s="76">
        <f t="shared" si="19"/>
        <v>0</v>
      </c>
      <c r="H28" s="76">
        <f t="shared" si="19"/>
        <v>0</v>
      </c>
      <c r="I28" s="76">
        <f t="shared" si="19"/>
        <v>0</v>
      </c>
      <c r="J28" s="76">
        <f t="shared" si="19"/>
        <v>0</v>
      </c>
      <c r="K28" s="76">
        <f t="shared" si="19"/>
        <v>0</v>
      </c>
      <c r="L28" s="76">
        <f t="shared" si="19"/>
        <v>0</v>
      </c>
      <c r="M28" s="76">
        <f t="shared" si="19"/>
        <v>0</v>
      </c>
      <c r="N28" s="77">
        <f t="shared" si="19"/>
        <v>0</v>
      </c>
    </row>
    <row r="29" spans="1:14" ht="16.5" thickBot="1">
      <c r="A29" s="60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14">
      <c r="A30" s="299" t="s">
        <v>126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1"/>
    </row>
    <row r="31" spans="1:14" ht="15.75" thickBot="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4"/>
    </row>
    <row r="32" spans="1:14" ht="15.75" thickBot="1">
      <c r="A32" s="79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80"/>
    </row>
    <row r="33" spans="1:14" ht="16.5" customHeight="1">
      <c r="A33" s="305" t="s">
        <v>0</v>
      </c>
      <c r="B33" s="61" t="s">
        <v>46</v>
      </c>
      <c r="C33" s="62" t="s">
        <v>47</v>
      </c>
      <c r="D33" s="62" t="s">
        <v>48</v>
      </c>
      <c r="E33" s="62" t="s">
        <v>49</v>
      </c>
      <c r="F33" s="62" t="s">
        <v>50</v>
      </c>
      <c r="G33" s="62" t="s">
        <v>51</v>
      </c>
      <c r="H33" s="62" t="s">
        <v>57</v>
      </c>
      <c r="I33" s="62" t="s">
        <v>58</v>
      </c>
      <c r="J33" s="62" t="s">
        <v>59</v>
      </c>
      <c r="K33" s="62" t="s">
        <v>60</v>
      </c>
      <c r="L33" s="62" t="s">
        <v>61</v>
      </c>
      <c r="M33" s="63" t="s">
        <v>62</v>
      </c>
      <c r="N33" s="64" t="s">
        <v>87</v>
      </c>
    </row>
    <row r="34" spans="1:14" ht="16.5" thickBot="1">
      <c r="A34" s="306"/>
      <c r="B34" s="307" t="s">
        <v>52</v>
      </c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9"/>
      <c r="N34" s="65" t="s">
        <v>53</v>
      </c>
    </row>
    <row r="35" spans="1:14" ht="16.5" thickBot="1">
      <c r="A35" s="66" t="s">
        <v>54</v>
      </c>
      <c r="B35" s="67">
        <f>B36+B37+B38+B39+B40+B41+B42+B43</f>
        <v>0</v>
      </c>
      <c r="C35" s="67">
        <f t="shared" ref="C35" si="20">C36+C37+C38+C39+C40+C41+C42+C43</f>
        <v>0</v>
      </c>
      <c r="D35" s="67">
        <f t="shared" ref="D35" si="21">D36+D37+D38+D39+D40+D41+D42+D43</f>
        <v>0</v>
      </c>
      <c r="E35" s="67">
        <f t="shared" ref="E35" si="22">E36+E37+E38+E39+E40+E41+E42+E43</f>
        <v>0</v>
      </c>
      <c r="F35" s="67">
        <f t="shared" ref="F35" si="23">F36+F37+F38+F39+F40+F41+F42+F43</f>
        <v>0</v>
      </c>
      <c r="G35" s="67">
        <f t="shared" ref="G35" si="24">G36+G37+G38+G39+G40+G41+G42+G43</f>
        <v>0</v>
      </c>
      <c r="H35" s="67">
        <f t="shared" ref="H35" si="25">H36+H37+H38+H39+H40+H41+H42+H43</f>
        <v>0</v>
      </c>
      <c r="I35" s="67">
        <f t="shared" ref="I35" si="26">I36+I37+I38+I39+I40+I41+I42+I43</f>
        <v>0</v>
      </c>
      <c r="J35" s="67">
        <f t="shared" ref="J35" si="27">J36+J37+J38+J39+J40+J41+J42+J43</f>
        <v>0</v>
      </c>
      <c r="K35" s="67">
        <f t="shared" ref="K35" si="28">K36+K37+K38+K39+K40+K41+K42+K43</f>
        <v>0</v>
      </c>
      <c r="L35" s="67">
        <f t="shared" ref="L35" si="29">L36+L37+L38+L39+L40+L41+L42+L43</f>
        <v>0</v>
      </c>
      <c r="M35" s="67">
        <f t="shared" ref="M35" si="30">M36+M37+M38+M39+M40+M41+M42+M43</f>
        <v>0</v>
      </c>
      <c r="N35" s="68">
        <f>N36+N37+N38+N39+N40+N41+N42+N43</f>
        <v>0</v>
      </c>
    </row>
    <row r="36" spans="1:14" ht="31.5">
      <c r="A36" s="69" t="s">
        <v>92</v>
      </c>
      <c r="B36" s="164">
        <f>$N$36/12</f>
        <v>0</v>
      </c>
      <c r="C36" s="164">
        <f t="shared" ref="C36:M36" si="31">$N$36/12</f>
        <v>0</v>
      </c>
      <c r="D36" s="164">
        <f t="shared" si="31"/>
        <v>0</v>
      </c>
      <c r="E36" s="164">
        <f t="shared" si="31"/>
        <v>0</v>
      </c>
      <c r="F36" s="164">
        <f t="shared" si="31"/>
        <v>0</v>
      </c>
      <c r="G36" s="164">
        <f t="shared" si="31"/>
        <v>0</v>
      </c>
      <c r="H36" s="164">
        <f t="shared" si="31"/>
        <v>0</v>
      </c>
      <c r="I36" s="164">
        <f t="shared" si="31"/>
        <v>0</v>
      </c>
      <c r="J36" s="164">
        <f t="shared" si="31"/>
        <v>0</v>
      </c>
      <c r="K36" s="164">
        <f t="shared" si="31"/>
        <v>0</v>
      </c>
      <c r="L36" s="164">
        <f t="shared" si="31"/>
        <v>0</v>
      </c>
      <c r="M36" s="164">
        <f t="shared" si="31"/>
        <v>0</v>
      </c>
      <c r="N36" s="71">
        <f>'2.melléklet'!E41</f>
        <v>0</v>
      </c>
    </row>
    <row r="37" spans="1:14" ht="31.5">
      <c r="A37" s="72" t="s">
        <v>93</v>
      </c>
      <c r="B37" s="165">
        <f>$N$37/12</f>
        <v>0</v>
      </c>
      <c r="C37" s="165">
        <f t="shared" ref="C37:M37" si="32">$N$37/12</f>
        <v>0</v>
      </c>
      <c r="D37" s="165">
        <f t="shared" si="32"/>
        <v>0</v>
      </c>
      <c r="E37" s="165">
        <f t="shared" si="32"/>
        <v>0</v>
      </c>
      <c r="F37" s="165">
        <f t="shared" si="32"/>
        <v>0</v>
      </c>
      <c r="G37" s="165">
        <f t="shared" si="32"/>
        <v>0</v>
      </c>
      <c r="H37" s="165">
        <f t="shared" si="32"/>
        <v>0</v>
      </c>
      <c r="I37" s="165">
        <f t="shared" si="32"/>
        <v>0</v>
      </c>
      <c r="J37" s="165">
        <f t="shared" si="32"/>
        <v>0</v>
      </c>
      <c r="K37" s="165">
        <f t="shared" si="32"/>
        <v>0</v>
      </c>
      <c r="L37" s="165">
        <f t="shared" si="32"/>
        <v>0</v>
      </c>
      <c r="M37" s="165">
        <f t="shared" si="32"/>
        <v>0</v>
      </c>
      <c r="N37" s="71">
        <f>'2.melléklet'!E45</f>
        <v>0</v>
      </c>
    </row>
    <row r="38" spans="1:14" ht="15.75">
      <c r="A38" s="72" t="s">
        <v>94</v>
      </c>
      <c r="B38" s="165">
        <f>$N$38/12</f>
        <v>0</v>
      </c>
      <c r="C38" s="165">
        <f t="shared" ref="C38:M38" si="33">$N$38/12</f>
        <v>0</v>
      </c>
      <c r="D38" s="165">
        <f t="shared" si="33"/>
        <v>0</v>
      </c>
      <c r="E38" s="165">
        <f t="shared" si="33"/>
        <v>0</v>
      </c>
      <c r="F38" s="165">
        <f t="shared" si="33"/>
        <v>0</v>
      </c>
      <c r="G38" s="165">
        <f t="shared" si="33"/>
        <v>0</v>
      </c>
      <c r="H38" s="165">
        <f t="shared" si="33"/>
        <v>0</v>
      </c>
      <c r="I38" s="165">
        <f t="shared" si="33"/>
        <v>0</v>
      </c>
      <c r="J38" s="165">
        <f t="shared" si="33"/>
        <v>0</v>
      </c>
      <c r="K38" s="165">
        <f t="shared" si="33"/>
        <v>0</v>
      </c>
      <c r="L38" s="165">
        <f t="shared" si="33"/>
        <v>0</v>
      </c>
      <c r="M38" s="165">
        <f t="shared" si="33"/>
        <v>0</v>
      </c>
      <c r="N38" s="71">
        <f>'2.melléklet'!E47</f>
        <v>0</v>
      </c>
    </row>
    <row r="39" spans="1:14" ht="15.75">
      <c r="A39" s="72" t="s">
        <v>95</v>
      </c>
      <c r="B39" s="165">
        <f>$N$39/12</f>
        <v>0</v>
      </c>
      <c r="C39" s="165">
        <f t="shared" ref="C39:M39" si="34">$N$39/12</f>
        <v>0</v>
      </c>
      <c r="D39" s="165">
        <f t="shared" si="34"/>
        <v>0</v>
      </c>
      <c r="E39" s="165">
        <f t="shared" si="34"/>
        <v>0</v>
      </c>
      <c r="F39" s="165">
        <f t="shared" si="34"/>
        <v>0</v>
      </c>
      <c r="G39" s="165">
        <f t="shared" si="34"/>
        <v>0</v>
      </c>
      <c r="H39" s="165">
        <f t="shared" si="34"/>
        <v>0</v>
      </c>
      <c r="I39" s="165">
        <f t="shared" si="34"/>
        <v>0</v>
      </c>
      <c r="J39" s="165">
        <f t="shared" si="34"/>
        <v>0</v>
      </c>
      <c r="K39" s="165">
        <f t="shared" si="34"/>
        <v>0</v>
      </c>
      <c r="L39" s="165">
        <f t="shared" si="34"/>
        <v>0</v>
      </c>
      <c r="M39" s="165">
        <f t="shared" si="34"/>
        <v>0</v>
      </c>
      <c r="N39" s="71">
        <f>'2.melléklet'!E49</f>
        <v>0</v>
      </c>
    </row>
    <row r="40" spans="1:14" ht="15.75">
      <c r="A40" s="72" t="s">
        <v>96</v>
      </c>
      <c r="B40" s="165">
        <f>$N$40/12</f>
        <v>0</v>
      </c>
      <c r="C40" s="165">
        <f t="shared" ref="C40:M40" si="35">$N$40/12</f>
        <v>0</v>
      </c>
      <c r="D40" s="165">
        <f t="shared" si="35"/>
        <v>0</v>
      </c>
      <c r="E40" s="165">
        <f t="shared" si="35"/>
        <v>0</v>
      </c>
      <c r="F40" s="165">
        <f t="shared" si="35"/>
        <v>0</v>
      </c>
      <c r="G40" s="165">
        <f t="shared" si="35"/>
        <v>0</v>
      </c>
      <c r="H40" s="165">
        <f t="shared" si="35"/>
        <v>0</v>
      </c>
      <c r="I40" s="165">
        <f t="shared" si="35"/>
        <v>0</v>
      </c>
      <c r="J40" s="165">
        <f t="shared" si="35"/>
        <v>0</v>
      </c>
      <c r="K40" s="165">
        <f t="shared" si="35"/>
        <v>0</v>
      </c>
      <c r="L40" s="165">
        <f t="shared" si="35"/>
        <v>0</v>
      </c>
      <c r="M40" s="165">
        <f t="shared" si="35"/>
        <v>0</v>
      </c>
      <c r="N40" s="71">
        <f>'2.melléklet'!E51</f>
        <v>0</v>
      </c>
    </row>
    <row r="41" spans="1:14" ht="31.5">
      <c r="A41" s="72" t="s">
        <v>97</v>
      </c>
      <c r="B41" s="165">
        <f>$N$41/12</f>
        <v>0</v>
      </c>
      <c r="C41" s="165">
        <f t="shared" ref="C41:M41" si="36">$N$41/12</f>
        <v>0</v>
      </c>
      <c r="D41" s="165">
        <f t="shared" si="36"/>
        <v>0</v>
      </c>
      <c r="E41" s="165">
        <f t="shared" si="36"/>
        <v>0</v>
      </c>
      <c r="F41" s="165">
        <f t="shared" si="36"/>
        <v>0</v>
      </c>
      <c r="G41" s="165">
        <f t="shared" si="36"/>
        <v>0</v>
      </c>
      <c r="H41" s="165">
        <f t="shared" si="36"/>
        <v>0</v>
      </c>
      <c r="I41" s="165">
        <f t="shared" si="36"/>
        <v>0</v>
      </c>
      <c r="J41" s="165">
        <f t="shared" si="36"/>
        <v>0</v>
      </c>
      <c r="K41" s="165">
        <f t="shared" si="36"/>
        <v>0</v>
      </c>
      <c r="L41" s="165">
        <f t="shared" si="36"/>
        <v>0</v>
      </c>
      <c r="M41" s="165">
        <f t="shared" si="36"/>
        <v>0</v>
      </c>
      <c r="N41" s="71">
        <f>'2.melléklet'!E53</f>
        <v>0</v>
      </c>
    </row>
    <row r="42" spans="1:14" ht="31.5">
      <c r="A42" s="72" t="s">
        <v>98</v>
      </c>
      <c r="B42" s="165">
        <f>$N$42/12</f>
        <v>0</v>
      </c>
      <c r="C42" s="165">
        <f t="shared" ref="C42:M42" si="37">$N$42/12</f>
        <v>0</v>
      </c>
      <c r="D42" s="165">
        <f t="shared" si="37"/>
        <v>0</v>
      </c>
      <c r="E42" s="165">
        <f t="shared" si="37"/>
        <v>0</v>
      </c>
      <c r="F42" s="165">
        <f t="shared" si="37"/>
        <v>0</v>
      </c>
      <c r="G42" s="165">
        <f t="shared" si="37"/>
        <v>0</v>
      </c>
      <c r="H42" s="165">
        <f t="shared" si="37"/>
        <v>0</v>
      </c>
      <c r="I42" s="165">
        <f t="shared" si="37"/>
        <v>0</v>
      </c>
      <c r="J42" s="165">
        <f t="shared" si="37"/>
        <v>0</v>
      </c>
      <c r="K42" s="165">
        <f t="shared" si="37"/>
        <v>0</v>
      </c>
      <c r="L42" s="165">
        <f t="shared" si="37"/>
        <v>0</v>
      </c>
      <c r="M42" s="165">
        <f t="shared" si="37"/>
        <v>0</v>
      </c>
      <c r="N42" s="71">
        <f>'2.melléklet'!E57</f>
        <v>0</v>
      </c>
    </row>
    <row r="43" spans="1:14" ht="16.5" thickBot="1">
      <c r="A43" s="72" t="s">
        <v>99</v>
      </c>
      <c r="B43" s="166">
        <f>$N$43/12</f>
        <v>0</v>
      </c>
      <c r="C43" s="166">
        <f t="shared" ref="C43:M43" si="38">$N$43/12</f>
        <v>0</v>
      </c>
      <c r="D43" s="166">
        <f t="shared" si="38"/>
        <v>0</v>
      </c>
      <c r="E43" s="166">
        <f t="shared" si="38"/>
        <v>0</v>
      </c>
      <c r="F43" s="166">
        <f t="shared" si="38"/>
        <v>0</v>
      </c>
      <c r="G43" s="166">
        <f t="shared" si="38"/>
        <v>0</v>
      </c>
      <c r="H43" s="166">
        <f t="shared" si="38"/>
        <v>0</v>
      </c>
      <c r="I43" s="166">
        <f t="shared" si="38"/>
        <v>0</v>
      </c>
      <c r="J43" s="166">
        <f t="shared" si="38"/>
        <v>0</v>
      </c>
      <c r="K43" s="166">
        <f t="shared" si="38"/>
        <v>0</v>
      </c>
      <c r="L43" s="166">
        <f t="shared" si="38"/>
        <v>0</v>
      </c>
      <c r="M43" s="166">
        <f t="shared" si="38"/>
        <v>0</v>
      </c>
      <c r="N43" s="71">
        <f>'2.melléklet'!E59</f>
        <v>0</v>
      </c>
    </row>
    <row r="44" spans="1:14" ht="16.5" thickBot="1">
      <c r="A44" s="66" t="s">
        <v>55</v>
      </c>
      <c r="B44" s="67">
        <f>B45+B46+B47+B48+B49+B50+B51+B52+B53</f>
        <v>0</v>
      </c>
      <c r="C44" s="67">
        <f t="shared" ref="C44" si="39">C45+C46+C47+C48+C49+C50+C51+C52+C53</f>
        <v>0</v>
      </c>
      <c r="D44" s="67">
        <f t="shared" ref="D44" si="40">D45+D46+D47+D48+D49+D50+D51+D52+D53</f>
        <v>0</v>
      </c>
      <c r="E44" s="67">
        <f t="shared" ref="E44" si="41">E45+E46+E47+E48+E49+E50+E51+E52+E53</f>
        <v>0</v>
      </c>
      <c r="F44" s="67">
        <f t="shared" ref="F44" si="42">F45+F46+F47+F48+F49+F50+F51+F52+F53</f>
        <v>0</v>
      </c>
      <c r="G44" s="67">
        <f t="shared" ref="G44" si="43">G45+G46+G47+G48+G49+G50+G51+G52+G53</f>
        <v>0</v>
      </c>
      <c r="H44" s="67">
        <f t="shared" ref="H44" si="44">H45+H46+H47+H48+H49+H50+H51+H52+H53</f>
        <v>0</v>
      </c>
      <c r="I44" s="67">
        <f t="shared" ref="I44" si="45">I45+I46+I47+I48+I49+I50+I51+I52+I53</f>
        <v>0</v>
      </c>
      <c r="J44" s="67">
        <f t="shared" ref="J44" si="46">J45+J46+J47+J48+J49+J50+J51+J52+J53</f>
        <v>0</v>
      </c>
      <c r="K44" s="67">
        <f t="shared" ref="K44" si="47">K45+K46+K47+K48+K49+K50+K51+K52+K53</f>
        <v>0</v>
      </c>
      <c r="L44" s="67">
        <f t="shared" ref="L44" si="48">L45+L46+L47+L48+L49+L50+L51+L52+L53</f>
        <v>0</v>
      </c>
      <c r="M44" s="67">
        <f t="shared" ref="M44" si="49">M45+M46+M47+M48+M49+M50+M51+M52+M53</f>
        <v>0</v>
      </c>
      <c r="N44" s="68">
        <f>N45+N46+N47+N48+N49+N50+N51+N52+N53</f>
        <v>0</v>
      </c>
    </row>
    <row r="45" spans="1:14" ht="15.75">
      <c r="A45" s="69" t="s">
        <v>100</v>
      </c>
      <c r="B45" s="167">
        <f>$N$45/12</f>
        <v>0</v>
      </c>
      <c r="C45" s="167">
        <f t="shared" ref="C45:M45" si="50">$N$45/12</f>
        <v>0</v>
      </c>
      <c r="D45" s="167">
        <f t="shared" si="50"/>
        <v>0</v>
      </c>
      <c r="E45" s="167">
        <f t="shared" si="50"/>
        <v>0</v>
      </c>
      <c r="F45" s="167">
        <f t="shared" si="50"/>
        <v>0</v>
      </c>
      <c r="G45" s="167">
        <f t="shared" si="50"/>
        <v>0</v>
      </c>
      <c r="H45" s="167">
        <f t="shared" si="50"/>
        <v>0</v>
      </c>
      <c r="I45" s="167">
        <f t="shared" si="50"/>
        <v>0</v>
      </c>
      <c r="J45" s="167">
        <f t="shared" si="50"/>
        <v>0</v>
      </c>
      <c r="K45" s="167">
        <f t="shared" si="50"/>
        <v>0</v>
      </c>
      <c r="L45" s="167">
        <f t="shared" si="50"/>
        <v>0</v>
      </c>
      <c r="M45" s="167">
        <f t="shared" si="50"/>
        <v>0</v>
      </c>
      <c r="N45" s="71">
        <f>'2.melléklet'!J41</f>
        <v>0</v>
      </c>
    </row>
    <row r="46" spans="1:14" ht="15.75">
      <c r="A46" s="72" t="s">
        <v>101</v>
      </c>
      <c r="B46" s="165">
        <f>$N$46/12</f>
        <v>0</v>
      </c>
      <c r="C46" s="165">
        <f t="shared" ref="C46:M46" si="51">$N$46/12</f>
        <v>0</v>
      </c>
      <c r="D46" s="165">
        <f t="shared" si="51"/>
        <v>0</v>
      </c>
      <c r="E46" s="165">
        <f t="shared" si="51"/>
        <v>0</v>
      </c>
      <c r="F46" s="165">
        <f t="shared" si="51"/>
        <v>0</v>
      </c>
      <c r="G46" s="165">
        <f t="shared" si="51"/>
        <v>0</v>
      </c>
      <c r="H46" s="165">
        <f t="shared" si="51"/>
        <v>0</v>
      </c>
      <c r="I46" s="165">
        <f t="shared" si="51"/>
        <v>0</v>
      </c>
      <c r="J46" s="165">
        <f t="shared" si="51"/>
        <v>0</v>
      </c>
      <c r="K46" s="165">
        <f t="shared" si="51"/>
        <v>0</v>
      </c>
      <c r="L46" s="71">
        <f t="shared" si="51"/>
        <v>0</v>
      </c>
      <c r="M46" s="71">
        <f t="shared" si="51"/>
        <v>0</v>
      </c>
      <c r="N46" s="71">
        <f>'2.melléklet'!J43</f>
        <v>0</v>
      </c>
    </row>
    <row r="47" spans="1:14" ht="15.75">
      <c r="A47" s="72" t="s">
        <v>102</v>
      </c>
      <c r="B47" s="165">
        <f>$N$47/12</f>
        <v>0</v>
      </c>
      <c r="C47" s="165">
        <f t="shared" ref="C47:M47" si="52">$N$47/12</f>
        <v>0</v>
      </c>
      <c r="D47" s="165">
        <f t="shared" si="52"/>
        <v>0</v>
      </c>
      <c r="E47" s="165">
        <f t="shared" si="52"/>
        <v>0</v>
      </c>
      <c r="F47" s="165">
        <f t="shared" si="52"/>
        <v>0</v>
      </c>
      <c r="G47" s="165">
        <f t="shared" si="52"/>
        <v>0</v>
      </c>
      <c r="H47" s="165">
        <f t="shared" si="52"/>
        <v>0</v>
      </c>
      <c r="I47" s="165">
        <f t="shared" si="52"/>
        <v>0</v>
      </c>
      <c r="J47" s="71">
        <f t="shared" si="52"/>
        <v>0</v>
      </c>
      <c r="K47" s="71">
        <f t="shared" si="52"/>
        <v>0</v>
      </c>
      <c r="L47" s="71">
        <f t="shared" si="52"/>
        <v>0</v>
      </c>
      <c r="M47" s="71">
        <f t="shared" si="52"/>
        <v>0</v>
      </c>
      <c r="N47" s="71">
        <f>'2.melléklet'!J45</f>
        <v>0</v>
      </c>
    </row>
    <row r="48" spans="1:14" ht="15.75">
      <c r="A48" s="72" t="s">
        <v>103</v>
      </c>
      <c r="B48" s="165">
        <f>$N$48/12</f>
        <v>0</v>
      </c>
      <c r="C48" s="165">
        <f t="shared" ref="C48:M48" si="53">$N$48/12</f>
        <v>0</v>
      </c>
      <c r="D48" s="165">
        <f t="shared" si="53"/>
        <v>0</v>
      </c>
      <c r="E48" s="165">
        <f t="shared" si="53"/>
        <v>0</v>
      </c>
      <c r="F48" s="165">
        <f t="shared" si="53"/>
        <v>0</v>
      </c>
      <c r="G48" s="165">
        <f t="shared" si="53"/>
        <v>0</v>
      </c>
      <c r="H48" s="71">
        <f t="shared" si="53"/>
        <v>0</v>
      </c>
      <c r="I48" s="71">
        <f t="shared" si="53"/>
        <v>0</v>
      </c>
      <c r="J48" s="71">
        <f t="shared" si="53"/>
        <v>0</v>
      </c>
      <c r="K48" s="71">
        <f t="shared" si="53"/>
        <v>0</v>
      </c>
      <c r="L48" s="71">
        <f t="shared" si="53"/>
        <v>0</v>
      </c>
      <c r="M48" s="71">
        <f t="shared" si="53"/>
        <v>0</v>
      </c>
      <c r="N48" s="71">
        <f>'2.melléklet'!J47</f>
        <v>0</v>
      </c>
    </row>
    <row r="49" spans="1:14" ht="15.75">
      <c r="A49" s="72" t="s">
        <v>104</v>
      </c>
      <c r="B49" s="71">
        <f>$N$49/12</f>
        <v>0</v>
      </c>
      <c r="C49" s="71">
        <f t="shared" ref="C49:M49" si="54">$N$49/12</f>
        <v>0</v>
      </c>
      <c r="D49" s="71">
        <f t="shared" si="54"/>
        <v>0</v>
      </c>
      <c r="E49" s="71">
        <f t="shared" si="54"/>
        <v>0</v>
      </c>
      <c r="F49" s="71">
        <f t="shared" si="54"/>
        <v>0</v>
      </c>
      <c r="G49" s="71">
        <f t="shared" si="54"/>
        <v>0</v>
      </c>
      <c r="H49" s="71">
        <f t="shared" si="54"/>
        <v>0</v>
      </c>
      <c r="I49" s="71">
        <f t="shared" si="54"/>
        <v>0</v>
      </c>
      <c r="J49" s="71">
        <f t="shared" si="54"/>
        <v>0</v>
      </c>
      <c r="K49" s="71">
        <f t="shared" si="54"/>
        <v>0</v>
      </c>
      <c r="L49" s="71">
        <f t="shared" si="54"/>
        <v>0</v>
      </c>
      <c r="M49" s="71">
        <f t="shared" si="54"/>
        <v>0</v>
      </c>
      <c r="N49" s="71">
        <f>'2.melléklet'!J49</f>
        <v>0</v>
      </c>
    </row>
    <row r="50" spans="1:14" ht="15.75">
      <c r="A50" s="74" t="s">
        <v>105</v>
      </c>
      <c r="B50" s="71">
        <f>$N$50/12</f>
        <v>0</v>
      </c>
      <c r="C50" s="71">
        <f t="shared" ref="C50:M50" si="55">$N$50/12</f>
        <v>0</v>
      </c>
      <c r="D50" s="71">
        <f t="shared" si="55"/>
        <v>0</v>
      </c>
      <c r="E50" s="71">
        <f t="shared" si="55"/>
        <v>0</v>
      </c>
      <c r="F50" s="71">
        <f t="shared" si="55"/>
        <v>0</v>
      </c>
      <c r="G50" s="71">
        <f t="shared" si="55"/>
        <v>0</v>
      </c>
      <c r="H50" s="71">
        <f t="shared" si="55"/>
        <v>0</v>
      </c>
      <c r="I50" s="71">
        <f t="shared" si="55"/>
        <v>0</v>
      </c>
      <c r="J50" s="71">
        <f t="shared" si="55"/>
        <v>0</v>
      </c>
      <c r="K50" s="71">
        <f t="shared" si="55"/>
        <v>0</v>
      </c>
      <c r="L50" s="71">
        <f t="shared" si="55"/>
        <v>0</v>
      </c>
      <c r="M50" s="71">
        <f t="shared" si="55"/>
        <v>0</v>
      </c>
      <c r="N50" s="71">
        <f>'2.melléklet'!J55</f>
        <v>0</v>
      </c>
    </row>
    <row r="51" spans="1:14" ht="15.75">
      <c r="A51" s="74" t="s">
        <v>106</v>
      </c>
      <c r="B51" s="71">
        <f>$N$51/12</f>
        <v>0</v>
      </c>
      <c r="C51" s="71">
        <f t="shared" ref="C51:M51" si="56">$N$51/12</f>
        <v>0</v>
      </c>
      <c r="D51" s="71">
        <f t="shared" si="56"/>
        <v>0</v>
      </c>
      <c r="E51" s="71">
        <f t="shared" si="56"/>
        <v>0</v>
      </c>
      <c r="F51" s="71">
        <f t="shared" si="56"/>
        <v>0</v>
      </c>
      <c r="G51" s="71">
        <f t="shared" si="56"/>
        <v>0</v>
      </c>
      <c r="H51" s="71">
        <f t="shared" si="56"/>
        <v>0</v>
      </c>
      <c r="I51" s="71">
        <f t="shared" si="56"/>
        <v>0</v>
      </c>
      <c r="J51" s="71">
        <f t="shared" si="56"/>
        <v>0</v>
      </c>
      <c r="K51" s="71">
        <f t="shared" si="56"/>
        <v>0</v>
      </c>
      <c r="L51" s="71">
        <f t="shared" si="56"/>
        <v>0</v>
      </c>
      <c r="M51" s="71">
        <f t="shared" si="56"/>
        <v>0</v>
      </c>
      <c r="N51" s="71">
        <f>'2.melléklet'!J57</f>
        <v>0</v>
      </c>
    </row>
    <row r="52" spans="1:14" ht="15.75">
      <c r="A52" s="143" t="s">
        <v>107</v>
      </c>
      <c r="B52" s="71">
        <f>$N$52/12</f>
        <v>0</v>
      </c>
      <c r="C52" s="71">
        <f t="shared" ref="C52:M52" si="57">$N$52/12</f>
        <v>0</v>
      </c>
      <c r="D52" s="71">
        <f t="shared" si="57"/>
        <v>0</v>
      </c>
      <c r="E52" s="71">
        <f t="shared" si="57"/>
        <v>0</v>
      </c>
      <c r="F52" s="71">
        <f t="shared" si="57"/>
        <v>0</v>
      </c>
      <c r="G52" s="71">
        <f t="shared" si="57"/>
        <v>0</v>
      </c>
      <c r="H52" s="71">
        <f t="shared" si="57"/>
        <v>0</v>
      </c>
      <c r="I52" s="71">
        <f t="shared" si="57"/>
        <v>0</v>
      </c>
      <c r="J52" s="71">
        <f t="shared" si="57"/>
        <v>0</v>
      </c>
      <c r="K52" s="71">
        <f t="shared" si="57"/>
        <v>0</v>
      </c>
      <c r="L52" s="71">
        <f t="shared" si="57"/>
        <v>0</v>
      </c>
      <c r="M52" s="71">
        <f t="shared" si="57"/>
        <v>0</v>
      </c>
      <c r="N52" s="71">
        <f>'2.melléklet'!J59</f>
        <v>0</v>
      </c>
    </row>
    <row r="53" spans="1:14" ht="16.5" thickBot="1">
      <c r="A53" s="1" t="s">
        <v>108</v>
      </c>
      <c r="B53" s="168">
        <f>$N$53/12</f>
        <v>0</v>
      </c>
      <c r="C53" s="168">
        <f t="shared" ref="C53:M53" si="58">$N$53/12</f>
        <v>0</v>
      </c>
      <c r="D53" s="168">
        <f t="shared" si="58"/>
        <v>0</v>
      </c>
      <c r="E53" s="168">
        <f t="shared" si="58"/>
        <v>0</v>
      </c>
      <c r="F53" s="168">
        <f t="shared" si="58"/>
        <v>0</v>
      </c>
      <c r="G53" s="168">
        <f t="shared" si="58"/>
        <v>0</v>
      </c>
      <c r="H53" s="168">
        <f t="shared" si="58"/>
        <v>0</v>
      </c>
      <c r="I53" s="168">
        <f t="shared" si="58"/>
        <v>0</v>
      </c>
      <c r="J53" s="168">
        <f t="shared" si="58"/>
        <v>0</v>
      </c>
      <c r="K53" s="168">
        <f t="shared" si="58"/>
        <v>0</v>
      </c>
      <c r="L53" s="168">
        <f t="shared" si="58"/>
        <v>0</v>
      </c>
      <c r="M53" s="168">
        <f t="shared" si="58"/>
        <v>0</v>
      </c>
      <c r="N53" s="71">
        <f>'2.melléklet'!J63</f>
        <v>0</v>
      </c>
    </row>
    <row r="54" spans="1:14" ht="16.5" thickBot="1">
      <c r="A54" s="75" t="s">
        <v>56</v>
      </c>
      <c r="B54" s="76">
        <f t="shared" ref="B54:N54" si="59">B35-B44</f>
        <v>0</v>
      </c>
      <c r="C54" s="76">
        <f t="shared" si="59"/>
        <v>0</v>
      </c>
      <c r="D54" s="76">
        <f t="shared" si="59"/>
        <v>0</v>
      </c>
      <c r="E54" s="76">
        <f t="shared" si="59"/>
        <v>0</v>
      </c>
      <c r="F54" s="76">
        <f t="shared" si="59"/>
        <v>0</v>
      </c>
      <c r="G54" s="76">
        <f t="shared" si="59"/>
        <v>0</v>
      </c>
      <c r="H54" s="76">
        <f t="shared" si="59"/>
        <v>0</v>
      </c>
      <c r="I54" s="76">
        <f t="shared" si="59"/>
        <v>0</v>
      </c>
      <c r="J54" s="76">
        <f t="shared" si="59"/>
        <v>0</v>
      </c>
      <c r="K54" s="76">
        <f t="shared" si="59"/>
        <v>0</v>
      </c>
      <c r="L54" s="76">
        <f t="shared" si="59"/>
        <v>0</v>
      </c>
      <c r="M54" s="76">
        <f t="shared" si="59"/>
        <v>0</v>
      </c>
      <c r="N54" s="77">
        <f t="shared" si="59"/>
        <v>0</v>
      </c>
    </row>
    <row r="55" spans="1:14" ht="15.75" thickBot="1">
      <c r="A55" s="79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</row>
    <row r="56" spans="1:14">
      <c r="A56" s="299" t="s">
        <v>153</v>
      </c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1"/>
    </row>
    <row r="57" spans="1:14" ht="15.75" thickBot="1">
      <c r="A57" s="302"/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4"/>
    </row>
    <row r="58" spans="1:14" ht="15.75" thickBot="1">
      <c r="A58" s="79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80"/>
    </row>
    <row r="59" spans="1:14" ht="16.5" customHeight="1">
      <c r="A59" s="305" t="s">
        <v>0</v>
      </c>
      <c r="B59" s="61" t="s">
        <v>46</v>
      </c>
      <c r="C59" s="62" t="s">
        <v>47</v>
      </c>
      <c r="D59" s="62" t="s">
        <v>48</v>
      </c>
      <c r="E59" s="62" t="s">
        <v>49</v>
      </c>
      <c r="F59" s="62" t="s">
        <v>50</v>
      </c>
      <c r="G59" s="62" t="s">
        <v>51</v>
      </c>
      <c r="H59" s="62" t="s">
        <v>57</v>
      </c>
      <c r="I59" s="62" t="s">
        <v>58</v>
      </c>
      <c r="J59" s="62" t="s">
        <v>59</v>
      </c>
      <c r="K59" s="62" t="s">
        <v>60</v>
      </c>
      <c r="L59" s="62" t="s">
        <v>61</v>
      </c>
      <c r="M59" s="63" t="s">
        <v>62</v>
      </c>
      <c r="N59" s="64" t="s">
        <v>87</v>
      </c>
    </row>
    <row r="60" spans="1:14" ht="16.5" thickBot="1">
      <c r="A60" s="306"/>
      <c r="B60" s="307" t="s">
        <v>52</v>
      </c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9"/>
      <c r="N60" s="65" t="s">
        <v>53</v>
      </c>
    </row>
    <row r="61" spans="1:14" ht="16.5" thickBot="1">
      <c r="A61" s="66" t="s">
        <v>54</v>
      </c>
      <c r="B61" s="67">
        <f>B62+B63+B64+B65+B66+B67+B68+B69</f>
        <v>1574245.4166666667</v>
      </c>
      <c r="C61" s="67">
        <f t="shared" ref="C61" si="60">C62+C63+C64+C65+C66+C67+C68+C69</f>
        <v>1574245.4166666667</v>
      </c>
      <c r="D61" s="67">
        <f t="shared" ref="D61" si="61">D62+D63+D64+D65+D66+D67+D68+D69</f>
        <v>1574245.4166666667</v>
      </c>
      <c r="E61" s="67">
        <f t="shared" ref="E61" si="62">E62+E63+E64+E65+E66+E67+E68+E69</f>
        <v>1574245.4166666667</v>
      </c>
      <c r="F61" s="67">
        <f t="shared" ref="F61" si="63">F62+F63+F64+F65+F66+F67+F68+F69</f>
        <v>1574245.4166666667</v>
      </c>
      <c r="G61" s="67">
        <f t="shared" ref="G61" si="64">G62+G63+G64+G65+G66+G67+G68+G69</f>
        <v>1574245.4166666667</v>
      </c>
      <c r="H61" s="67">
        <f t="shared" ref="H61" si="65">H62+H63+H64+H65+H66+H67+H68+H69</f>
        <v>1574245.4166666667</v>
      </c>
      <c r="I61" s="67">
        <f t="shared" ref="I61" si="66">I62+I63+I64+I65+I66+I67+I68+I69</f>
        <v>1574245.4166666667</v>
      </c>
      <c r="J61" s="67">
        <f t="shared" ref="J61" si="67">J62+J63+J64+J65+J66+J67+J68+J69</f>
        <v>1574245.4166666667</v>
      </c>
      <c r="K61" s="67">
        <f t="shared" ref="K61" si="68">K62+K63+K64+K65+K66+K67+K68+K69</f>
        <v>1574245.4166666667</v>
      </c>
      <c r="L61" s="67">
        <f t="shared" ref="L61" si="69">L62+L63+L64+L65+L66+L67+L68+L69</f>
        <v>1574245.4166666667</v>
      </c>
      <c r="M61" s="67">
        <f t="shared" ref="M61" si="70">M62+M63+M64+M65+M66+M67+M68+M69</f>
        <v>1574245.4166666667</v>
      </c>
      <c r="N61" s="68">
        <f>N62+N63+N64+N65+N66+N67+N68+N69</f>
        <v>18890945</v>
      </c>
    </row>
    <row r="62" spans="1:14" ht="31.5">
      <c r="A62" s="69" t="s">
        <v>92</v>
      </c>
      <c r="B62" s="164">
        <f>$N$62/12</f>
        <v>0</v>
      </c>
      <c r="C62" s="169">
        <f t="shared" ref="C62:M62" si="71">$N$62/12</f>
        <v>0</v>
      </c>
      <c r="D62" s="169">
        <f t="shared" si="71"/>
        <v>0</v>
      </c>
      <c r="E62" s="169">
        <f t="shared" si="71"/>
        <v>0</v>
      </c>
      <c r="F62" s="169">
        <f t="shared" si="71"/>
        <v>0</v>
      </c>
      <c r="G62" s="169">
        <f t="shared" si="71"/>
        <v>0</v>
      </c>
      <c r="H62" s="169">
        <f t="shared" si="71"/>
        <v>0</v>
      </c>
      <c r="I62" s="169">
        <f t="shared" si="71"/>
        <v>0</v>
      </c>
      <c r="J62" s="169">
        <f t="shared" si="71"/>
        <v>0</v>
      </c>
      <c r="K62" s="169">
        <f t="shared" si="71"/>
        <v>0</v>
      </c>
      <c r="L62" s="169">
        <f t="shared" si="71"/>
        <v>0</v>
      </c>
      <c r="M62" s="164">
        <f t="shared" si="71"/>
        <v>0</v>
      </c>
      <c r="N62" s="71">
        <f>'2.melléklet'!E73</f>
        <v>0</v>
      </c>
    </row>
    <row r="63" spans="1:14" ht="31.5">
      <c r="A63" s="72" t="s">
        <v>93</v>
      </c>
      <c r="B63" s="170">
        <f>$N$63/12</f>
        <v>0</v>
      </c>
      <c r="C63" s="171">
        <f t="shared" ref="C63:M63" si="72">$N$63/12</f>
        <v>0</v>
      </c>
      <c r="D63" s="171">
        <f t="shared" si="72"/>
        <v>0</v>
      </c>
      <c r="E63" s="171">
        <f t="shared" si="72"/>
        <v>0</v>
      </c>
      <c r="F63" s="171">
        <f t="shared" si="72"/>
        <v>0</v>
      </c>
      <c r="G63" s="171">
        <f t="shared" si="72"/>
        <v>0</v>
      </c>
      <c r="H63" s="171">
        <f t="shared" si="72"/>
        <v>0</v>
      </c>
      <c r="I63" s="171">
        <f t="shared" si="72"/>
        <v>0</v>
      </c>
      <c r="J63" s="171">
        <f t="shared" si="72"/>
        <v>0</v>
      </c>
      <c r="K63" s="171">
        <f t="shared" si="72"/>
        <v>0</v>
      </c>
      <c r="L63" s="171">
        <f t="shared" si="72"/>
        <v>0</v>
      </c>
      <c r="M63" s="170">
        <f t="shared" si="72"/>
        <v>0</v>
      </c>
      <c r="N63" s="71">
        <f>'2.melléklet'!E77</f>
        <v>0</v>
      </c>
    </row>
    <row r="64" spans="1:14" ht="15.75">
      <c r="A64" s="72" t="s">
        <v>94</v>
      </c>
      <c r="B64" s="170">
        <f>$N$64/12</f>
        <v>0</v>
      </c>
      <c r="C64" s="171">
        <f t="shared" ref="C64:M64" si="73">$N$64/12</f>
        <v>0</v>
      </c>
      <c r="D64" s="171">
        <f t="shared" si="73"/>
        <v>0</v>
      </c>
      <c r="E64" s="171">
        <f t="shared" si="73"/>
        <v>0</v>
      </c>
      <c r="F64" s="171">
        <f t="shared" si="73"/>
        <v>0</v>
      </c>
      <c r="G64" s="171">
        <f t="shared" si="73"/>
        <v>0</v>
      </c>
      <c r="H64" s="171">
        <f t="shared" si="73"/>
        <v>0</v>
      </c>
      <c r="I64" s="171">
        <f t="shared" si="73"/>
        <v>0</v>
      </c>
      <c r="J64" s="171">
        <f t="shared" si="73"/>
        <v>0</v>
      </c>
      <c r="K64" s="171">
        <f t="shared" si="73"/>
        <v>0</v>
      </c>
      <c r="L64" s="171">
        <f t="shared" si="73"/>
        <v>0</v>
      </c>
      <c r="M64" s="170">
        <f t="shared" si="73"/>
        <v>0</v>
      </c>
      <c r="N64" s="71">
        <f>'2.melléklet'!E79</f>
        <v>0</v>
      </c>
    </row>
    <row r="65" spans="1:14" ht="15.75">
      <c r="A65" s="72" t="s">
        <v>95</v>
      </c>
      <c r="B65" s="170">
        <f>$N$65/12</f>
        <v>2.25</v>
      </c>
      <c r="C65" s="170">
        <f t="shared" ref="C65:M65" si="74">$N$65/12</f>
        <v>2.25</v>
      </c>
      <c r="D65" s="170">
        <f t="shared" si="74"/>
        <v>2.25</v>
      </c>
      <c r="E65" s="170">
        <f t="shared" si="74"/>
        <v>2.25</v>
      </c>
      <c r="F65" s="170">
        <f t="shared" si="74"/>
        <v>2.25</v>
      </c>
      <c r="G65" s="170">
        <f t="shared" si="74"/>
        <v>2.25</v>
      </c>
      <c r="H65" s="170">
        <f t="shared" si="74"/>
        <v>2.25</v>
      </c>
      <c r="I65" s="170">
        <f t="shared" si="74"/>
        <v>2.25</v>
      </c>
      <c r="J65" s="170">
        <f t="shared" si="74"/>
        <v>2.25</v>
      </c>
      <c r="K65" s="170">
        <f t="shared" si="74"/>
        <v>2.25</v>
      </c>
      <c r="L65" s="170">
        <f t="shared" si="74"/>
        <v>2.25</v>
      </c>
      <c r="M65" s="170">
        <f t="shared" si="74"/>
        <v>2.25</v>
      </c>
      <c r="N65" s="71">
        <f>'2.melléklet'!E81</f>
        <v>27</v>
      </c>
    </row>
    <row r="66" spans="1:14" ht="15.75">
      <c r="A66" s="72" t="s">
        <v>96</v>
      </c>
      <c r="B66" s="170">
        <f>$N$66/12</f>
        <v>0</v>
      </c>
      <c r="C66" s="172">
        <f t="shared" ref="C66:M66" si="75">$N$66/12</f>
        <v>0</v>
      </c>
      <c r="D66" s="172">
        <f t="shared" si="75"/>
        <v>0</v>
      </c>
      <c r="E66" s="172">
        <f t="shared" si="75"/>
        <v>0</v>
      </c>
      <c r="F66" s="172">
        <f t="shared" si="75"/>
        <v>0</v>
      </c>
      <c r="G66" s="172">
        <f t="shared" si="75"/>
        <v>0</v>
      </c>
      <c r="H66" s="172">
        <f t="shared" si="75"/>
        <v>0</v>
      </c>
      <c r="I66" s="172">
        <f t="shared" si="75"/>
        <v>0</v>
      </c>
      <c r="J66" s="172">
        <f t="shared" si="75"/>
        <v>0</v>
      </c>
      <c r="K66" s="172">
        <f t="shared" si="75"/>
        <v>0</v>
      </c>
      <c r="L66" s="172">
        <f t="shared" si="75"/>
        <v>0</v>
      </c>
      <c r="M66" s="170">
        <f t="shared" si="75"/>
        <v>0</v>
      </c>
      <c r="N66" s="71">
        <f>'2.melléklet'!E83</f>
        <v>0</v>
      </c>
    </row>
    <row r="67" spans="1:14" ht="31.5">
      <c r="A67" s="72" t="s">
        <v>97</v>
      </c>
      <c r="B67" s="170">
        <f>$N$67/12</f>
        <v>0</v>
      </c>
      <c r="C67" s="172">
        <f t="shared" ref="C67:M67" si="76">$N$67/12</f>
        <v>0</v>
      </c>
      <c r="D67" s="172">
        <f t="shared" si="76"/>
        <v>0</v>
      </c>
      <c r="E67" s="172">
        <f t="shared" si="76"/>
        <v>0</v>
      </c>
      <c r="F67" s="172">
        <f t="shared" si="76"/>
        <v>0</v>
      </c>
      <c r="G67" s="172">
        <f t="shared" si="76"/>
        <v>0</v>
      </c>
      <c r="H67" s="172">
        <f t="shared" si="76"/>
        <v>0</v>
      </c>
      <c r="I67" s="172">
        <f t="shared" si="76"/>
        <v>0</v>
      </c>
      <c r="J67" s="172">
        <f t="shared" si="76"/>
        <v>0</v>
      </c>
      <c r="K67" s="172">
        <f t="shared" si="76"/>
        <v>0</v>
      </c>
      <c r="L67" s="172">
        <f t="shared" si="76"/>
        <v>0</v>
      </c>
      <c r="M67" s="170">
        <f t="shared" si="76"/>
        <v>0</v>
      </c>
      <c r="N67" s="71">
        <f>'2.melléklet'!E85</f>
        <v>0</v>
      </c>
    </row>
    <row r="68" spans="1:14" ht="31.5">
      <c r="A68" s="72" t="s">
        <v>98</v>
      </c>
      <c r="B68" s="170">
        <f>$N$68/12</f>
        <v>0</v>
      </c>
      <c r="C68" s="172">
        <f t="shared" ref="C68:M68" si="77">$N$68/12</f>
        <v>0</v>
      </c>
      <c r="D68" s="172">
        <f t="shared" si="77"/>
        <v>0</v>
      </c>
      <c r="E68" s="172">
        <f t="shared" si="77"/>
        <v>0</v>
      </c>
      <c r="F68" s="172">
        <f t="shared" si="77"/>
        <v>0</v>
      </c>
      <c r="G68" s="172">
        <f t="shared" si="77"/>
        <v>0</v>
      </c>
      <c r="H68" s="172">
        <f t="shared" si="77"/>
        <v>0</v>
      </c>
      <c r="I68" s="172">
        <f t="shared" si="77"/>
        <v>0</v>
      </c>
      <c r="J68" s="172">
        <f t="shared" si="77"/>
        <v>0</v>
      </c>
      <c r="K68" s="172">
        <f t="shared" si="77"/>
        <v>0</v>
      </c>
      <c r="L68" s="172">
        <f t="shared" si="77"/>
        <v>0</v>
      </c>
      <c r="M68" s="170">
        <f t="shared" si="77"/>
        <v>0</v>
      </c>
      <c r="N68" s="71">
        <f>'2.melléklet'!E89</f>
        <v>0</v>
      </c>
    </row>
    <row r="69" spans="1:14" ht="16.5" thickBot="1">
      <c r="A69" s="72" t="s">
        <v>99</v>
      </c>
      <c r="B69" s="173">
        <f>$N$69/12</f>
        <v>1574243.1666666667</v>
      </c>
      <c r="C69" s="173">
        <f t="shared" ref="C69:M69" si="78">$N$69/12</f>
        <v>1574243.1666666667</v>
      </c>
      <c r="D69" s="173">
        <f t="shared" si="78"/>
        <v>1574243.1666666667</v>
      </c>
      <c r="E69" s="173">
        <f t="shared" si="78"/>
        <v>1574243.1666666667</v>
      </c>
      <c r="F69" s="173">
        <f t="shared" si="78"/>
        <v>1574243.1666666667</v>
      </c>
      <c r="G69" s="173">
        <f t="shared" si="78"/>
        <v>1574243.1666666667</v>
      </c>
      <c r="H69" s="173">
        <f t="shared" si="78"/>
        <v>1574243.1666666667</v>
      </c>
      <c r="I69" s="173">
        <f t="shared" si="78"/>
        <v>1574243.1666666667</v>
      </c>
      <c r="J69" s="173">
        <f t="shared" si="78"/>
        <v>1574243.1666666667</v>
      </c>
      <c r="K69" s="173">
        <f t="shared" si="78"/>
        <v>1574243.1666666667</v>
      </c>
      <c r="L69" s="173">
        <f t="shared" si="78"/>
        <v>1574243.1666666667</v>
      </c>
      <c r="M69" s="173">
        <f t="shared" si="78"/>
        <v>1574243.1666666667</v>
      </c>
      <c r="N69" s="71">
        <f>'2.melléklet'!E91</f>
        <v>18890918</v>
      </c>
    </row>
    <row r="70" spans="1:14" ht="16.5" thickBot="1">
      <c r="A70" s="66" t="s">
        <v>55</v>
      </c>
      <c r="B70" s="67">
        <f>B71+B72+B73+B74+B75+B76+B77+B78+B79</f>
        <v>1574245.4166666667</v>
      </c>
      <c r="C70" s="67">
        <f t="shared" ref="C70" si="79">C71+C72+C73+C74+C75+C76+C77+C78+C79</f>
        <v>1574245.4166666667</v>
      </c>
      <c r="D70" s="67">
        <f t="shared" ref="D70" si="80">D71+D72+D73+D74+D75+D76+D77+D78+D79</f>
        <v>1574245.4166666667</v>
      </c>
      <c r="E70" s="67">
        <f t="shared" ref="E70" si="81">E71+E72+E73+E74+E75+E76+E77+E78+E79</f>
        <v>1574245.4166666667</v>
      </c>
      <c r="F70" s="67">
        <f t="shared" ref="F70" si="82">F71+F72+F73+F74+F75+F76+F77+F78+F79</f>
        <v>1574245.4166666667</v>
      </c>
      <c r="G70" s="67">
        <f t="shared" ref="G70" si="83">G71+G72+G73+G74+G75+G76+G77+G78+G79</f>
        <v>1574245.4166666667</v>
      </c>
      <c r="H70" s="67">
        <f t="shared" ref="H70" si="84">H71+H72+H73+H74+H75+H76+H77+H78+H79</f>
        <v>1574245.4166666667</v>
      </c>
      <c r="I70" s="67">
        <f t="shared" ref="I70" si="85">I71+I72+I73+I74+I75+I76+I77+I78+I79</f>
        <v>1574245.4166666667</v>
      </c>
      <c r="J70" s="67">
        <f t="shared" ref="J70" si="86">J71+J72+J73+J74+J75+J76+J77+J78+J79</f>
        <v>1574245.4166666667</v>
      </c>
      <c r="K70" s="67">
        <f t="shared" ref="K70" si="87">K71+K72+K73+K74+K75+K76+K77+K78+K79</f>
        <v>1574245.4166666667</v>
      </c>
      <c r="L70" s="67">
        <f t="shared" ref="L70" si="88">L71+L72+L73+L74+L75+L76+L77+L78+L79</f>
        <v>1574245.4166666667</v>
      </c>
      <c r="M70" s="67">
        <f t="shared" ref="M70" si="89">M71+M72+M73+M74+M75+M76+M77+M78+M79</f>
        <v>1574245.4166666667</v>
      </c>
      <c r="N70" s="68">
        <f>N71+N72+N73+N74+N75+N76+N77+N78+N79</f>
        <v>18890945</v>
      </c>
    </row>
    <row r="71" spans="1:14" ht="15.75">
      <c r="A71" s="69" t="s">
        <v>100</v>
      </c>
      <c r="B71" s="70">
        <f>$N$71/12</f>
        <v>1079945</v>
      </c>
      <c r="C71" s="70">
        <f t="shared" ref="C71:M71" si="90">$N$71/12</f>
        <v>1079945</v>
      </c>
      <c r="D71" s="70">
        <f t="shared" si="90"/>
        <v>1079945</v>
      </c>
      <c r="E71" s="70">
        <f t="shared" si="90"/>
        <v>1079945</v>
      </c>
      <c r="F71" s="70">
        <f t="shared" si="90"/>
        <v>1079945</v>
      </c>
      <c r="G71" s="70">
        <f t="shared" si="90"/>
        <v>1079945</v>
      </c>
      <c r="H71" s="70">
        <f t="shared" si="90"/>
        <v>1079945</v>
      </c>
      <c r="I71" s="70">
        <f t="shared" si="90"/>
        <v>1079945</v>
      </c>
      <c r="J71" s="70">
        <f t="shared" si="90"/>
        <v>1079945</v>
      </c>
      <c r="K71" s="70">
        <f t="shared" si="90"/>
        <v>1079945</v>
      </c>
      <c r="L71" s="70">
        <f t="shared" si="90"/>
        <v>1079945</v>
      </c>
      <c r="M71" s="70">
        <f t="shared" si="90"/>
        <v>1079945</v>
      </c>
      <c r="N71" s="71">
        <f>'2.melléklet'!J73</f>
        <v>12959340</v>
      </c>
    </row>
    <row r="72" spans="1:14" ht="15.75">
      <c r="A72" s="72" t="s">
        <v>101</v>
      </c>
      <c r="B72" s="70">
        <f>$N$72/12</f>
        <v>210589.25</v>
      </c>
      <c r="C72" s="70">
        <f t="shared" ref="C72:M72" si="91">$N$72/12</f>
        <v>210589.25</v>
      </c>
      <c r="D72" s="70">
        <f t="shared" si="91"/>
        <v>210589.25</v>
      </c>
      <c r="E72" s="70">
        <f t="shared" si="91"/>
        <v>210589.25</v>
      </c>
      <c r="F72" s="70">
        <f t="shared" si="91"/>
        <v>210589.25</v>
      </c>
      <c r="G72" s="70">
        <f t="shared" si="91"/>
        <v>210589.25</v>
      </c>
      <c r="H72" s="70">
        <f t="shared" si="91"/>
        <v>210589.25</v>
      </c>
      <c r="I72" s="70">
        <f t="shared" si="91"/>
        <v>210589.25</v>
      </c>
      <c r="J72" s="70">
        <f t="shared" si="91"/>
        <v>210589.25</v>
      </c>
      <c r="K72" s="70">
        <f t="shared" si="91"/>
        <v>210589.25</v>
      </c>
      <c r="L72" s="70">
        <f t="shared" si="91"/>
        <v>210589.25</v>
      </c>
      <c r="M72" s="70">
        <f t="shared" si="91"/>
        <v>210589.25</v>
      </c>
      <c r="N72" s="71">
        <f>'2.melléklet'!J75</f>
        <v>2527071</v>
      </c>
    </row>
    <row r="73" spans="1:14" ht="15.75">
      <c r="A73" s="72" t="s">
        <v>102</v>
      </c>
      <c r="B73" s="70">
        <f>$N$73/12</f>
        <v>283711.16666666669</v>
      </c>
      <c r="C73" s="70">
        <f t="shared" ref="C73:M73" si="92">$N$73/12</f>
        <v>283711.16666666669</v>
      </c>
      <c r="D73" s="70">
        <f t="shared" si="92"/>
        <v>283711.16666666669</v>
      </c>
      <c r="E73" s="70">
        <f t="shared" si="92"/>
        <v>283711.16666666669</v>
      </c>
      <c r="F73" s="70">
        <f t="shared" si="92"/>
        <v>283711.16666666669</v>
      </c>
      <c r="G73" s="70">
        <f t="shared" si="92"/>
        <v>283711.16666666669</v>
      </c>
      <c r="H73" s="70">
        <f t="shared" si="92"/>
        <v>283711.16666666669</v>
      </c>
      <c r="I73" s="70">
        <f t="shared" si="92"/>
        <v>283711.16666666669</v>
      </c>
      <c r="J73" s="70">
        <f t="shared" si="92"/>
        <v>283711.16666666669</v>
      </c>
      <c r="K73" s="70">
        <f t="shared" si="92"/>
        <v>283711.16666666669</v>
      </c>
      <c r="L73" s="70">
        <f t="shared" si="92"/>
        <v>283711.16666666669</v>
      </c>
      <c r="M73" s="70">
        <f t="shared" si="92"/>
        <v>283711.16666666669</v>
      </c>
      <c r="N73" s="71">
        <f>'2.melléklet'!J77</f>
        <v>3404534</v>
      </c>
    </row>
    <row r="74" spans="1:14" ht="15.75">
      <c r="A74" s="72" t="s">
        <v>103</v>
      </c>
      <c r="B74" s="70">
        <f>$N$74/12</f>
        <v>0</v>
      </c>
      <c r="C74" s="70">
        <f t="shared" ref="C74:M74" si="93">$N$74/12</f>
        <v>0</v>
      </c>
      <c r="D74" s="70">
        <f t="shared" si="93"/>
        <v>0</v>
      </c>
      <c r="E74" s="70">
        <f t="shared" si="93"/>
        <v>0</v>
      </c>
      <c r="F74" s="70">
        <f t="shared" si="93"/>
        <v>0</v>
      </c>
      <c r="G74" s="70">
        <f t="shared" si="93"/>
        <v>0</v>
      </c>
      <c r="H74" s="70">
        <f t="shared" si="93"/>
        <v>0</v>
      </c>
      <c r="I74" s="70">
        <f t="shared" si="93"/>
        <v>0</v>
      </c>
      <c r="J74" s="70">
        <f t="shared" si="93"/>
        <v>0</v>
      </c>
      <c r="K74" s="70">
        <f t="shared" si="93"/>
        <v>0</v>
      </c>
      <c r="L74" s="70">
        <f t="shared" si="93"/>
        <v>0</v>
      </c>
      <c r="M74" s="70">
        <f t="shared" si="93"/>
        <v>0</v>
      </c>
      <c r="N74" s="71">
        <f>'2.melléklet'!J79</f>
        <v>0</v>
      </c>
    </row>
    <row r="75" spans="1:14" ht="15.75">
      <c r="A75" s="72" t="s">
        <v>104</v>
      </c>
      <c r="B75" s="70">
        <f>$N$75/12</f>
        <v>0</v>
      </c>
      <c r="C75" s="70">
        <f t="shared" ref="C75:M75" si="94">$N$75/12</f>
        <v>0</v>
      </c>
      <c r="D75" s="70">
        <f t="shared" si="94"/>
        <v>0</v>
      </c>
      <c r="E75" s="70">
        <f t="shared" si="94"/>
        <v>0</v>
      </c>
      <c r="F75" s="70">
        <f t="shared" si="94"/>
        <v>0</v>
      </c>
      <c r="G75" s="70">
        <f t="shared" si="94"/>
        <v>0</v>
      </c>
      <c r="H75" s="70">
        <f t="shared" si="94"/>
        <v>0</v>
      </c>
      <c r="I75" s="70">
        <f t="shared" si="94"/>
        <v>0</v>
      </c>
      <c r="J75" s="70">
        <f t="shared" si="94"/>
        <v>0</v>
      </c>
      <c r="K75" s="70">
        <f t="shared" si="94"/>
        <v>0</v>
      </c>
      <c r="L75" s="70">
        <f t="shared" si="94"/>
        <v>0</v>
      </c>
      <c r="M75" s="70">
        <f t="shared" si="94"/>
        <v>0</v>
      </c>
      <c r="N75" s="71">
        <f>'2.melléklet'!J81</f>
        <v>0</v>
      </c>
    </row>
    <row r="76" spans="1:14" ht="15.75">
      <c r="A76" s="74" t="s">
        <v>105</v>
      </c>
      <c r="B76" s="70">
        <f>$N$76/12</f>
        <v>0</v>
      </c>
      <c r="C76" s="70">
        <f t="shared" ref="C76:M76" si="95">$N$76/12</f>
        <v>0</v>
      </c>
      <c r="D76" s="70">
        <f t="shared" si="95"/>
        <v>0</v>
      </c>
      <c r="E76" s="70">
        <f t="shared" si="95"/>
        <v>0</v>
      </c>
      <c r="F76" s="70">
        <f t="shared" si="95"/>
        <v>0</v>
      </c>
      <c r="G76" s="70">
        <f t="shared" si="95"/>
        <v>0</v>
      </c>
      <c r="H76" s="70">
        <f t="shared" si="95"/>
        <v>0</v>
      </c>
      <c r="I76" s="70">
        <f t="shared" si="95"/>
        <v>0</v>
      </c>
      <c r="J76" s="70">
        <f t="shared" si="95"/>
        <v>0</v>
      </c>
      <c r="K76" s="70">
        <f t="shared" si="95"/>
        <v>0</v>
      </c>
      <c r="L76" s="70">
        <f t="shared" si="95"/>
        <v>0</v>
      </c>
      <c r="M76" s="70">
        <f t="shared" si="95"/>
        <v>0</v>
      </c>
      <c r="N76" s="71">
        <f>'2.melléklet'!J87</f>
        <v>0</v>
      </c>
    </row>
    <row r="77" spans="1:14" ht="15.75">
      <c r="A77" s="74" t="s">
        <v>106</v>
      </c>
      <c r="B77" s="70">
        <f>$N$77/12</f>
        <v>0</v>
      </c>
      <c r="C77" s="70">
        <f t="shared" ref="C77:M77" si="96">$N$77/12</f>
        <v>0</v>
      </c>
      <c r="D77" s="70">
        <f t="shared" si="96"/>
        <v>0</v>
      </c>
      <c r="E77" s="70">
        <f t="shared" si="96"/>
        <v>0</v>
      </c>
      <c r="F77" s="70">
        <f t="shared" si="96"/>
        <v>0</v>
      </c>
      <c r="G77" s="70">
        <f t="shared" si="96"/>
        <v>0</v>
      </c>
      <c r="H77" s="70">
        <f t="shared" si="96"/>
        <v>0</v>
      </c>
      <c r="I77" s="70">
        <f t="shared" si="96"/>
        <v>0</v>
      </c>
      <c r="J77" s="70">
        <f t="shared" si="96"/>
        <v>0</v>
      </c>
      <c r="K77" s="70">
        <f t="shared" si="96"/>
        <v>0</v>
      </c>
      <c r="L77" s="70">
        <f t="shared" si="96"/>
        <v>0</v>
      </c>
      <c r="M77" s="70">
        <f t="shared" si="96"/>
        <v>0</v>
      </c>
      <c r="N77" s="71">
        <f>'2.melléklet'!J89</f>
        <v>0</v>
      </c>
    </row>
    <row r="78" spans="1:14" ht="15.75">
      <c r="A78" s="143" t="s">
        <v>107</v>
      </c>
      <c r="B78" s="70">
        <f>$N$78/12</f>
        <v>0</v>
      </c>
      <c r="C78" s="70">
        <f t="shared" ref="C78:M78" si="97">$N$78/12</f>
        <v>0</v>
      </c>
      <c r="D78" s="70">
        <f t="shared" si="97"/>
        <v>0</v>
      </c>
      <c r="E78" s="70">
        <f t="shared" si="97"/>
        <v>0</v>
      </c>
      <c r="F78" s="70">
        <f t="shared" si="97"/>
        <v>0</v>
      </c>
      <c r="G78" s="70">
        <f t="shared" si="97"/>
        <v>0</v>
      </c>
      <c r="H78" s="70">
        <f t="shared" si="97"/>
        <v>0</v>
      </c>
      <c r="I78" s="70">
        <f t="shared" si="97"/>
        <v>0</v>
      </c>
      <c r="J78" s="70">
        <f t="shared" si="97"/>
        <v>0</v>
      </c>
      <c r="K78" s="70">
        <f t="shared" si="97"/>
        <v>0</v>
      </c>
      <c r="L78" s="70">
        <f t="shared" si="97"/>
        <v>0</v>
      </c>
      <c r="M78" s="70">
        <f t="shared" si="97"/>
        <v>0</v>
      </c>
      <c r="N78" s="71">
        <f>'2.melléklet'!J91</f>
        <v>0</v>
      </c>
    </row>
    <row r="79" spans="1:14" ht="16.5" thickBot="1">
      <c r="A79" s="1" t="s">
        <v>108</v>
      </c>
      <c r="B79" s="70">
        <f>$N$79/12</f>
        <v>0</v>
      </c>
      <c r="C79" s="70">
        <f t="shared" ref="C79:M79" si="98">$N$79/12</f>
        <v>0</v>
      </c>
      <c r="D79" s="70">
        <f t="shared" si="98"/>
        <v>0</v>
      </c>
      <c r="E79" s="70">
        <f t="shared" si="98"/>
        <v>0</v>
      </c>
      <c r="F79" s="70">
        <f t="shared" si="98"/>
        <v>0</v>
      </c>
      <c r="G79" s="70">
        <f t="shared" si="98"/>
        <v>0</v>
      </c>
      <c r="H79" s="70">
        <f t="shared" si="98"/>
        <v>0</v>
      </c>
      <c r="I79" s="70">
        <f t="shared" si="98"/>
        <v>0</v>
      </c>
      <c r="J79" s="70">
        <f t="shared" si="98"/>
        <v>0</v>
      </c>
      <c r="K79" s="70">
        <f t="shared" si="98"/>
        <v>0</v>
      </c>
      <c r="L79" s="70">
        <f t="shared" si="98"/>
        <v>0</v>
      </c>
      <c r="M79" s="70">
        <f t="shared" si="98"/>
        <v>0</v>
      </c>
      <c r="N79" s="71">
        <f>'2.melléklet'!J95</f>
        <v>0</v>
      </c>
    </row>
    <row r="80" spans="1:14" ht="16.5" thickBot="1">
      <c r="A80" s="75" t="s">
        <v>56</v>
      </c>
      <c r="B80" s="76">
        <f t="shared" ref="B80:N80" si="99">B61-B70</f>
        <v>0</v>
      </c>
      <c r="C80" s="76">
        <f t="shared" si="99"/>
        <v>0</v>
      </c>
      <c r="D80" s="76">
        <f t="shared" si="99"/>
        <v>0</v>
      </c>
      <c r="E80" s="76">
        <f t="shared" si="99"/>
        <v>0</v>
      </c>
      <c r="F80" s="76">
        <f t="shared" si="99"/>
        <v>0</v>
      </c>
      <c r="G80" s="76">
        <f t="shared" si="99"/>
        <v>0</v>
      </c>
      <c r="H80" s="76">
        <f t="shared" si="99"/>
        <v>0</v>
      </c>
      <c r="I80" s="76">
        <f t="shared" si="99"/>
        <v>0</v>
      </c>
      <c r="J80" s="76">
        <f t="shared" si="99"/>
        <v>0</v>
      </c>
      <c r="K80" s="76">
        <f t="shared" si="99"/>
        <v>0</v>
      </c>
      <c r="L80" s="76">
        <f t="shared" si="99"/>
        <v>0</v>
      </c>
      <c r="M80" s="76">
        <f t="shared" si="99"/>
        <v>0</v>
      </c>
      <c r="N80" s="77">
        <f t="shared" si="99"/>
        <v>0</v>
      </c>
    </row>
    <row r="81" spans="1:14" ht="16.5" thickBot="1">
      <c r="A81" s="60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</row>
    <row r="82" spans="1:14">
      <c r="A82" s="299" t="s">
        <v>127</v>
      </c>
      <c r="B82" s="300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1"/>
    </row>
    <row r="83" spans="1:14" ht="15.75" thickBot="1">
      <c r="A83" s="302"/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4"/>
    </row>
    <row r="84" spans="1:14" ht="15.75" thickBot="1">
      <c r="A84" s="79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80"/>
    </row>
    <row r="85" spans="1:14" ht="16.5" customHeight="1">
      <c r="A85" s="305" t="s">
        <v>0</v>
      </c>
      <c r="B85" s="61" t="s">
        <v>46</v>
      </c>
      <c r="C85" s="62" t="s">
        <v>47</v>
      </c>
      <c r="D85" s="62" t="s">
        <v>48</v>
      </c>
      <c r="E85" s="62" t="s">
        <v>49</v>
      </c>
      <c r="F85" s="62" t="s">
        <v>50</v>
      </c>
      <c r="G85" s="62" t="s">
        <v>51</v>
      </c>
      <c r="H85" s="62" t="s">
        <v>57</v>
      </c>
      <c r="I85" s="62" t="s">
        <v>58</v>
      </c>
      <c r="J85" s="62" t="s">
        <v>59</v>
      </c>
      <c r="K85" s="62" t="s">
        <v>60</v>
      </c>
      <c r="L85" s="62" t="s">
        <v>61</v>
      </c>
      <c r="M85" s="63" t="s">
        <v>62</v>
      </c>
      <c r="N85" s="64" t="s">
        <v>87</v>
      </c>
    </row>
    <row r="86" spans="1:14" ht="16.5" thickBot="1">
      <c r="A86" s="306"/>
      <c r="B86" s="307" t="s">
        <v>52</v>
      </c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9"/>
      <c r="N86" s="65" t="s">
        <v>53</v>
      </c>
    </row>
    <row r="87" spans="1:14" ht="16.5" thickBot="1">
      <c r="A87" s="66" t="s">
        <v>54</v>
      </c>
      <c r="B87" s="67">
        <f>B88+B89+B90+B91+B92+B93+B94+B95</f>
        <v>0</v>
      </c>
      <c r="C87" s="67">
        <f t="shared" ref="C87" si="100">C88+C89+C90+C91+C92+C93+C94+C95</f>
        <v>0</v>
      </c>
      <c r="D87" s="67">
        <f t="shared" ref="D87" si="101">D88+D89+D90+D91+D92+D93+D94+D95</f>
        <v>0</v>
      </c>
      <c r="E87" s="67">
        <f t="shared" ref="E87" si="102">E88+E89+E90+E91+E92+E93+E94+E95</f>
        <v>0</v>
      </c>
      <c r="F87" s="67">
        <f t="shared" ref="F87" si="103">F88+F89+F90+F91+F92+F93+F94+F95</f>
        <v>0</v>
      </c>
      <c r="G87" s="67">
        <f t="shared" ref="G87" si="104">G88+G89+G90+G91+G92+G93+G94+G95</f>
        <v>0</v>
      </c>
      <c r="H87" s="67">
        <f t="shared" ref="H87" si="105">H88+H89+H90+H91+H92+H93+H94+H95</f>
        <v>0</v>
      </c>
      <c r="I87" s="67">
        <f t="shared" ref="I87" si="106">I88+I89+I90+I91+I92+I93+I94+I95</f>
        <v>0</v>
      </c>
      <c r="J87" s="67">
        <f t="shared" ref="J87" si="107">J88+J89+J90+J91+J92+J93+J94+J95</f>
        <v>0</v>
      </c>
      <c r="K87" s="67">
        <f>K88+K89+K90+K91+K92+K93+K94+K95</f>
        <v>0</v>
      </c>
      <c r="L87" s="67">
        <f>L88+L89+L90+L91+L92+L93+L94+L95</f>
        <v>0</v>
      </c>
      <c r="M87" s="67">
        <f>M88+M89+M90+M91+M92+M93+M94+M95</f>
        <v>0</v>
      </c>
      <c r="N87" s="68">
        <f>N88+N89+N90+N91+N92+N93+N94+N95</f>
        <v>0</v>
      </c>
    </row>
    <row r="88" spans="1:14" ht="31.5">
      <c r="A88" s="69" t="s">
        <v>92</v>
      </c>
      <c r="B88" s="164">
        <f>$N$88/12</f>
        <v>0</v>
      </c>
      <c r="C88" s="164">
        <f t="shared" ref="C88:M88" si="108">$N$88/12</f>
        <v>0</v>
      </c>
      <c r="D88" s="164">
        <f t="shared" si="108"/>
        <v>0</v>
      </c>
      <c r="E88" s="164">
        <f t="shared" si="108"/>
        <v>0</v>
      </c>
      <c r="F88" s="164">
        <f t="shared" si="108"/>
        <v>0</v>
      </c>
      <c r="G88" s="164">
        <f t="shared" si="108"/>
        <v>0</v>
      </c>
      <c r="H88" s="164">
        <f t="shared" si="108"/>
        <v>0</v>
      </c>
      <c r="I88" s="164">
        <f t="shared" si="108"/>
        <v>0</v>
      </c>
      <c r="J88" s="164">
        <f t="shared" si="108"/>
        <v>0</v>
      </c>
      <c r="K88" s="164">
        <f t="shared" si="108"/>
        <v>0</v>
      </c>
      <c r="L88" s="164">
        <f t="shared" si="108"/>
        <v>0</v>
      </c>
      <c r="M88" s="164">
        <f t="shared" si="108"/>
        <v>0</v>
      </c>
      <c r="N88" s="71">
        <f>'2.melléklet'!E105</f>
        <v>0</v>
      </c>
    </row>
    <row r="89" spans="1:14" ht="31.5">
      <c r="A89" s="72" t="s">
        <v>93</v>
      </c>
      <c r="B89" s="170">
        <f>$N$89/12</f>
        <v>0</v>
      </c>
      <c r="C89" s="170">
        <f t="shared" ref="C89:M89" si="109">$N$89/12</f>
        <v>0</v>
      </c>
      <c r="D89" s="170">
        <f t="shared" si="109"/>
        <v>0</v>
      </c>
      <c r="E89" s="170">
        <f t="shared" si="109"/>
        <v>0</v>
      </c>
      <c r="F89" s="170">
        <f t="shared" si="109"/>
        <v>0</v>
      </c>
      <c r="G89" s="170">
        <f t="shared" si="109"/>
        <v>0</v>
      </c>
      <c r="H89" s="170">
        <f t="shared" si="109"/>
        <v>0</v>
      </c>
      <c r="I89" s="170">
        <f t="shared" si="109"/>
        <v>0</v>
      </c>
      <c r="J89" s="170">
        <f t="shared" si="109"/>
        <v>0</v>
      </c>
      <c r="K89" s="170">
        <f t="shared" si="109"/>
        <v>0</v>
      </c>
      <c r="L89" s="170">
        <f t="shared" si="109"/>
        <v>0</v>
      </c>
      <c r="M89" s="170">
        <f t="shared" si="109"/>
        <v>0</v>
      </c>
      <c r="N89" s="71">
        <f>'2.melléklet'!E109</f>
        <v>0</v>
      </c>
    </row>
    <row r="90" spans="1:14" ht="15.75">
      <c r="A90" s="72" t="s">
        <v>94</v>
      </c>
      <c r="B90" s="170">
        <f>$N$90/12</f>
        <v>0</v>
      </c>
      <c r="C90" s="170">
        <f t="shared" ref="C90:M90" si="110">$N$90/12</f>
        <v>0</v>
      </c>
      <c r="D90" s="170">
        <f t="shared" si="110"/>
        <v>0</v>
      </c>
      <c r="E90" s="170">
        <f t="shared" si="110"/>
        <v>0</v>
      </c>
      <c r="F90" s="170">
        <f t="shared" si="110"/>
        <v>0</v>
      </c>
      <c r="G90" s="170">
        <f t="shared" si="110"/>
        <v>0</v>
      </c>
      <c r="H90" s="170">
        <f t="shared" si="110"/>
        <v>0</v>
      </c>
      <c r="I90" s="170">
        <f t="shared" si="110"/>
        <v>0</v>
      </c>
      <c r="J90" s="170">
        <f t="shared" si="110"/>
        <v>0</v>
      </c>
      <c r="K90" s="170">
        <f t="shared" si="110"/>
        <v>0</v>
      </c>
      <c r="L90" s="170">
        <f t="shared" si="110"/>
        <v>0</v>
      </c>
      <c r="M90" s="170">
        <f t="shared" si="110"/>
        <v>0</v>
      </c>
      <c r="N90" s="71">
        <f>'2.melléklet'!E111</f>
        <v>0</v>
      </c>
    </row>
    <row r="91" spans="1:14" ht="15.75">
      <c r="A91" s="72" t="s">
        <v>95</v>
      </c>
      <c r="B91" s="170">
        <f>$N$91/12</f>
        <v>0</v>
      </c>
      <c r="C91" s="170">
        <f t="shared" ref="C91:M91" si="111">$N$91/12</f>
        <v>0</v>
      </c>
      <c r="D91" s="170">
        <f t="shared" si="111"/>
        <v>0</v>
      </c>
      <c r="E91" s="170">
        <f t="shared" si="111"/>
        <v>0</v>
      </c>
      <c r="F91" s="170">
        <f t="shared" si="111"/>
        <v>0</v>
      </c>
      <c r="G91" s="170">
        <f t="shared" si="111"/>
        <v>0</v>
      </c>
      <c r="H91" s="170">
        <f t="shared" si="111"/>
        <v>0</v>
      </c>
      <c r="I91" s="170">
        <f t="shared" si="111"/>
        <v>0</v>
      </c>
      <c r="J91" s="170">
        <f t="shared" si="111"/>
        <v>0</v>
      </c>
      <c r="K91" s="170">
        <f t="shared" si="111"/>
        <v>0</v>
      </c>
      <c r="L91" s="170">
        <f t="shared" si="111"/>
        <v>0</v>
      </c>
      <c r="M91" s="170">
        <f t="shared" si="111"/>
        <v>0</v>
      </c>
      <c r="N91" s="71">
        <f>'2.melléklet'!E113</f>
        <v>0</v>
      </c>
    </row>
    <row r="92" spans="1:14" ht="15.75">
      <c r="A92" s="72" t="s">
        <v>96</v>
      </c>
      <c r="B92" s="170">
        <f>$N$92/12</f>
        <v>0</v>
      </c>
      <c r="C92" s="170">
        <f t="shared" ref="C92:M92" si="112">$N$92/12</f>
        <v>0</v>
      </c>
      <c r="D92" s="170">
        <f t="shared" si="112"/>
        <v>0</v>
      </c>
      <c r="E92" s="170">
        <f t="shared" si="112"/>
        <v>0</v>
      </c>
      <c r="F92" s="170">
        <f t="shared" si="112"/>
        <v>0</v>
      </c>
      <c r="G92" s="170">
        <f t="shared" si="112"/>
        <v>0</v>
      </c>
      <c r="H92" s="170">
        <f t="shared" si="112"/>
        <v>0</v>
      </c>
      <c r="I92" s="170">
        <f t="shared" si="112"/>
        <v>0</v>
      </c>
      <c r="J92" s="170">
        <f t="shared" si="112"/>
        <v>0</v>
      </c>
      <c r="K92" s="170">
        <f t="shared" si="112"/>
        <v>0</v>
      </c>
      <c r="L92" s="170">
        <f t="shared" si="112"/>
        <v>0</v>
      </c>
      <c r="M92" s="170">
        <f t="shared" si="112"/>
        <v>0</v>
      </c>
      <c r="N92" s="71">
        <f>'2.melléklet'!E115</f>
        <v>0</v>
      </c>
    </row>
    <row r="93" spans="1:14" ht="31.5">
      <c r="A93" s="72" t="s">
        <v>97</v>
      </c>
      <c r="B93" s="170">
        <f>$N$93/12</f>
        <v>0</v>
      </c>
      <c r="C93" s="170">
        <f t="shared" ref="C93:M93" si="113">$N$93/12</f>
        <v>0</v>
      </c>
      <c r="D93" s="170">
        <f t="shared" si="113"/>
        <v>0</v>
      </c>
      <c r="E93" s="170">
        <f t="shared" si="113"/>
        <v>0</v>
      </c>
      <c r="F93" s="170">
        <f t="shared" si="113"/>
        <v>0</v>
      </c>
      <c r="G93" s="170">
        <f t="shared" si="113"/>
        <v>0</v>
      </c>
      <c r="H93" s="170">
        <f t="shared" si="113"/>
        <v>0</v>
      </c>
      <c r="I93" s="170">
        <f t="shared" si="113"/>
        <v>0</v>
      </c>
      <c r="J93" s="170">
        <f t="shared" si="113"/>
        <v>0</v>
      </c>
      <c r="K93" s="170">
        <f t="shared" si="113"/>
        <v>0</v>
      </c>
      <c r="L93" s="170">
        <f t="shared" si="113"/>
        <v>0</v>
      </c>
      <c r="M93" s="170">
        <f t="shared" si="113"/>
        <v>0</v>
      </c>
      <c r="N93" s="71">
        <f>'2.melléklet'!E117</f>
        <v>0</v>
      </c>
    </row>
    <row r="94" spans="1:14" ht="31.5">
      <c r="A94" s="72" t="s">
        <v>98</v>
      </c>
      <c r="B94" s="170">
        <f>$N$94/12</f>
        <v>0</v>
      </c>
      <c r="C94" s="170">
        <f t="shared" ref="C94:M94" si="114">$N$94/12</f>
        <v>0</v>
      </c>
      <c r="D94" s="170">
        <f t="shared" si="114"/>
        <v>0</v>
      </c>
      <c r="E94" s="170">
        <f t="shared" si="114"/>
        <v>0</v>
      </c>
      <c r="F94" s="170">
        <f t="shared" si="114"/>
        <v>0</v>
      </c>
      <c r="G94" s="170">
        <f t="shared" si="114"/>
        <v>0</v>
      </c>
      <c r="H94" s="170">
        <f t="shared" si="114"/>
        <v>0</v>
      </c>
      <c r="I94" s="170">
        <f t="shared" si="114"/>
        <v>0</v>
      </c>
      <c r="J94" s="170">
        <f t="shared" si="114"/>
        <v>0</v>
      </c>
      <c r="K94" s="170">
        <f t="shared" si="114"/>
        <v>0</v>
      </c>
      <c r="L94" s="170">
        <f t="shared" si="114"/>
        <v>0</v>
      </c>
      <c r="M94" s="170">
        <f t="shared" si="114"/>
        <v>0</v>
      </c>
      <c r="N94" s="71">
        <f>'2.melléklet'!E121</f>
        <v>0</v>
      </c>
    </row>
    <row r="95" spans="1:14" ht="16.5" thickBot="1">
      <c r="A95" s="72" t="s">
        <v>99</v>
      </c>
      <c r="B95" s="173">
        <f>$N$95/12</f>
        <v>0</v>
      </c>
      <c r="C95" s="173">
        <f t="shared" ref="C95:M95" si="115">$N$95/12</f>
        <v>0</v>
      </c>
      <c r="D95" s="173">
        <f t="shared" si="115"/>
        <v>0</v>
      </c>
      <c r="E95" s="173">
        <f t="shared" si="115"/>
        <v>0</v>
      </c>
      <c r="F95" s="173">
        <f t="shared" si="115"/>
        <v>0</v>
      </c>
      <c r="G95" s="173">
        <f t="shared" si="115"/>
        <v>0</v>
      </c>
      <c r="H95" s="173">
        <f t="shared" si="115"/>
        <v>0</v>
      </c>
      <c r="I95" s="173">
        <f t="shared" si="115"/>
        <v>0</v>
      </c>
      <c r="J95" s="173">
        <f t="shared" si="115"/>
        <v>0</v>
      </c>
      <c r="K95" s="173">
        <f t="shared" si="115"/>
        <v>0</v>
      </c>
      <c r="L95" s="173">
        <f t="shared" si="115"/>
        <v>0</v>
      </c>
      <c r="M95" s="173">
        <f t="shared" si="115"/>
        <v>0</v>
      </c>
      <c r="N95" s="71">
        <f>'2.melléklet'!E123</f>
        <v>0</v>
      </c>
    </row>
    <row r="96" spans="1:14" ht="16.5" thickBot="1">
      <c r="A96" s="66" t="s">
        <v>55</v>
      </c>
      <c r="B96" s="67">
        <f>B97+B98+B99+B100+B101+B102+B103+B104+B105</f>
        <v>0</v>
      </c>
      <c r="C96" s="67">
        <f t="shared" ref="C96" si="116">C97+C98+C99+C100+C101+C102+C103+C104+C105</f>
        <v>0</v>
      </c>
      <c r="D96" s="67">
        <f t="shared" ref="D96" si="117">D97+D98+D99+D100+D101+D102+D103+D104+D105</f>
        <v>0</v>
      </c>
      <c r="E96" s="67">
        <f t="shared" ref="E96" si="118">E97+E98+E99+E100+E101+E102+E103+E104+E105</f>
        <v>0</v>
      </c>
      <c r="F96" s="67">
        <f t="shared" ref="F96" si="119">F97+F98+F99+F100+F101+F102+F103+F104+F105</f>
        <v>0</v>
      </c>
      <c r="G96" s="67">
        <f t="shared" ref="G96" si="120">G97+G98+G99+G100+G101+G102+G103+G104+G105</f>
        <v>0</v>
      </c>
      <c r="H96" s="67">
        <f t="shared" ref="H96" si="121">H97+H98+H99+H100+H101+H102+H103+H104+H105</f>
        <v>0</v>
      </c>
      <c r="I96" s="67">
        <f t="shared" ref="I96" si="122">I97+I98+I99+I100+I101+I102+I103+I104+I105</f>
        <v>0</v>
      </c>
      <c r="J96" s="67">
        <f t="shared" ref="J96" si="123">J97+J98+J99+J100+J101+J102+J103+J104+J105</f>
        <v>0</v>
      </c>
      <c r="K96" s="67">
        <f t="shared" ref="K96" si="124">K97+K98+K99+K100+K101+K102+K103+K104+K105</f>
        <v>0</v>
      </c>
      <c r="L96" s="67">
        <f t="shared" ref="L96" si="125">L97+L98+L99+L100+L101+L102+L103+L104+L105</f>
        <v>0</v>
      </c>
      <c r="M96" s="67">
        <f t="shared" ref="M96" si="126">M97+M98+M99+M100+M101+M102+M103+M104+M105</f>
        <v>0</v>
      </c>
      <c r="N96" s="68">
        <f>N97+N98+N99+N100+N101+N102+N103+N104+N105</f>
        <v>0</v>
      </c>
    </row>
    <row r="97" spans="1:14" ht="15.75">
      <c r="A97" s="69" t="s">
        <v>100</v>
      </c>
      <c r="B97" s="70">
        <f>$N$97/12</f>
        <v>0</v>
      </c>
      <c r="C97" s="70">
        <f t="shared" ref="C97:M97" si="127">$N$97/12</f>
        <v>0</v>
      </c>
      <c r="D97" s="70">
        <f t="shared" si="127"/>
        <v>0</v>
      </c>
      <c r="E97" s="70">
        <f t="shared" si="127"/>
        <v>0</v>
      </c>
      <c r="F97" s="70">
        <f t="shared" si="127"/>
        <v>0</v>
      </c>
      <c r="G97" s="70">
        <f t="shared" si="127"/>
        <v>0</v>
      </c>
      <c r="H97" s="70">
        <f t="shared" si="127"/>
        <v>0</v>
      </c>
      <c r="I97" s="70">
        <f t="shared" si="127"/>
        <v>0</v>
      </c>
      <c r="J97" s="70">
        <f t="shared" si="127"/>
        <v>0</v>
      </c>
      <c r="K97" s="70">
        <f t="shared" si="127"/>
        <v>0</v>
      </c>
      <c r="L97" s="70">
        <f t="shared" si="127"/>
        <v>0</v>
      </c>
      <c r="M97" s="70">
        <f t="shared" si="127"/>
        <v>0</v>
      </c>
      <c r="N97" s="71">
        <f>'2.melléklet'!J105</f>
        <v>0</v>
      </c>
    </row>
    <row r="98" spans="1:14" ht="15.75">
      <c r="A98" s="72" t="s">
        <v>101</v>
      </c>
      <c r="B98" s="70">
        <f>$N$98/12</f>
        <v>0</v>
      </c>
      <c r="C98" s="70">
        <f t="shared" ref="C98:M98" si="128">$N$98/12</f>
        <v>0</v>
      </c>
      <c r="D98" s="70">
        <f t="shared" si="128"/>
        <v>0</v>
      </c>
      <c r="E98" s="70">
        <f t="shared" si="128"/>
        <v>0</v>
      </c>
      <c r="F98" s="70">
        <f t="shared" si="128"/>
        <v>0</v>
      </c>
      <c r="G98" s="70">
        <f t="shared" si="128"/>
        <v>0</v>
      </c>
      <c r="H98" s="70">
        <f t="shared" si="128"/>
        <v>0</v>
      </c>
      <c r="I98" s="70">
        <f t="shared" si="128"/>
        <v>0</v>
      </c>
      <c r="J98" s="70">
        <f t="shared" si="128"/>
        <v>0</v>
      </c>
      <c r="K98" s="70">
        <f t="shared" si="128"/>
        <v>0</v>
      </c>
      <c r="L98" s="70">
        <f t="shared" si="128"/>
        <v>0</v>
      </c>
      <c r="M98" s="70">
        <f t="shared" si="128"/>
        <v>0</v>
      </c>
      <c r="N98" s="71">
        <f>'2.melléklet'!J107</f>
        <v>0</v>
      </c>
    </row>
    <row r="99" spans="1:14" ht="15.75">
      <c r="A99" s="72" t="s">
        <v>102</v>
      </c>
      <c r="B99" s="70">
        <f>$N$99/12</f>
        <v>0</v>
      </c>
      <c r="C99" s="70">
        <f t="shared" ref="C99:M99" si="129">$N$99/12</f>
        <v>0</v>
      </c>
      <c r="D99" s="70">
        <f t="shared" si="129"/>
        <v>0</v>
      </c>
      <c r="E99" s="70">
        <f t="shared" si="129"/>
        <v>0</v>
      </c>
      <c r="F99" s="70">
        <f t="shared" si="129"/>
        <v>0</v>
      </c>
      <c r="G99" s="70">
        <f t="shared" si="129"/>
        <v>0</v>
      </c>
      <c r="H99" s="70">
        <f t="shared" si="129"/>
        <v>0</v>
      </c>
      <c r="I99" s="70">
        <f t="shared" si="129"/>
        <v>0</v>
      </c>
      <c r="J99" s="70">
        <f t="shared" si="129"/>
        <v>0</v>
      </c>
      <c r="K99" s="70">
        <f t="shared" si="129"/>
        <v>0</v>
      </c>
      <c r="L99" s="70">
        <f t="shared" si="129"/>
        <v>0</v>
      </c>
      <c r="M99" s="70">
        <f t="shared" si="129"/>
        <v>0</v>
      </c>
      <c r="N99" s="71">
        <f>'2.melléklet'!J109</f>
        <v>0</v>
      </c>
    </row>
    <row r="100" spans="1:14" ht="15.75">
      <c r="A100" s="72" t="s">
        <v>103</v>
      </c>
      <c r="B100" s="70">
        <f>$N$100/12</f>
        <v>0</v>
      </c>
      <c r="C100" s="70">
        <f t="shared" ref="C100:M100" si="130">$N$100/12</f>
        <v>0</v>
      </c>
      <c r="D100" s="70">
        <f t="shared" si="130"/>
        <v>0</v>
      </c>
      <c r="E100" s="70">
        <f t="shared" si="130"/>
        <v>0</v>
      </c>
      <c r="F100" s="70">
        <f t="shared" si="130"/>
        <v>0</v>
      </c>
      <c r="G100" s="70">
        <f t="shared" si="130"/>
        <v>0</v>
      </c>
      <c r="H100" s="70">
        <f t="shared" si="130"/>
        <v>0</v>
      </c>
      <c r="I100" s="70">
        <f t="shared" si="130"/>
        <v>0</v>
      </c>
      <c r="J100" s="70">
        <f t="shared" si="130"/>
        <v>0</v>
      </c>
      <c r="K100" s="70">
        <f t="shared" si="130"/>
        <v>0</v>
      </c>
      <c r="L100" s="70">
        <f t="shared" si="130"/>
        <v>0</v>
      </c>
      <c r="M100" s="70">
        <f t="shared" si="130"/>
        <v>0</v>
      </c>
      <c r="N100" s="71">
        <f>'2.melléklet'!J111</f>
        <v>0</v>
      </c>
    </row>
    <row r="101" spans="1:14" ht="15.75">
      <c r="A101" s="72" t="s">
        <v>104</v>
      </c>
      <c r="B101" s="70">
        <f>$N$101/12</f>
        <v>0</v>
      </c>
      <c r="C101" s="70">
        <f t="shared" ref="C101:M101" si="131">$N$101/12</f>
        <v>0</v>
      </c>
      <c r="D101" s="70">
        <f t="shared" si="131"/>
        <v>0</v>
      </c>
      <c r="E101" s="70">
        <f t="shared" si="131"/>
        <v>0</v>
      </c>
      <c r="F101" s="70">
        <f t="shared" si="131"/>
        <v>0</v>
      </c>
      <c r="G101" s="70">
        <f t="shared" si="131"/>
        <v>0</v>
      </c>
      <c r="H101" s="70">
        <f t="shared" si="131"/>
        <v>0</v>
      </c>
      <c r="I101" s="70">
        <f t="shared" si="131"/>
        <v>0</v>
      </c>
      <c r="J101" s="70">
        <f t="shared" si="131"/>
        <v>0</v>
      </c>
      <c r="K101" s="70">
        <f t="shared" si="131"/>
        <v>0</v>
      </c>
      <c r="L101" s="70">
        <f t="shared" si="131"/>
        <v>0</v>
      </c>
      <c r="M101" s="70">
        <f t="shared" si="131"/>
        <v>0</v>
      </c>
      <c r="N101" s="71">
        <f>'2.melléklet'!J113</f>
        <v>0</v>
      </c>
    </row>
    <row r="102" spans="1:14" ht="15.75">
      <c r="A102" s="74" t="s">
        <v>105</v>
      </c>
      <c r="B102" s="70">
        <f>$N$102/12</f>
        <v>0</v>
      </c>
      <c r="C102" s="70">
        <f t="shared" ref="C102:M102" si="132">$N$102/12</f>
        <v>0</v>
      </c>
      <c r="D102" s="70">
        <f t="shared" si="132"/>
        <v>0</v>
      </c>
      <c r="E102" s="70">
        <f t="shared" si="132"/>
        <v>0</v>
      </c>
      <c r="F102" s="70">
        <f t="shared" si="132"/>
        <v>0</v>
      </c>
      <c r="G102" s="70">
        <f t="shared" si="132"/>
        <v>0</v>
      </c>
      <c r="H102" s="70">
        <f t="shared" si="132"/>
        <v>0</v>
      </c>
      <c r="I102" s="70">
        <f t="shared" si="132"/>
        <v>0</v>
      </c>
      <c r="J102" s="70">
        <f t="shared" si="132"/>
        <v>0</v>
      </c>
      <c r="K102" s="70">
        <f t="shared" si="132"/>
        <v>0</v>
      </c>
      <c r="L102" s="70">
        <f t="shared" si="132"/>
        <v>0</v>
      </c>
      <c r="M102" s="70">
        <f t="shared" si="132"/>
        <v>0</v>
      </c>
      <c r="N102" s="71">
        <f>'2.melléklet'!J119</f>
        <v>0</v>
      </c>
    </row>
    <row r="103" spans="1:14" ht="15.75">
      <c r="A103" s="74" t="s">
        <v>106</v>
      </c>
      <c r="B103" s="70">
        <f>$N$103/12</f>
        <v>0</v>
      </c>
      <c r="C103" s="70">
        <f t="shared" ref="C103:M103" si="133">$N$103/12</f>
        <v>0</v>
      </c>
      <c r="D103" s="70">
        <f t="shared" si="133"/>
        <v>0</v>
      </c>
      <c r="E103" s="70">
        <f t="shared" si="133"/>
        <v>0</v>
      </c>
      <c r="F103" s="70">
        <f t="shared" si="133"/>
        <v>0</v>
      </c>
      <c r="G103" s="70">
        <f t="shared" si="133"/>
        <v>0</v>
      </c>
      <c r="H103" s="70">
        <f t="shared" si="133"/>
        <v>0</v>
      </c>
      <c r="I103" s="70">
        <f t="shared" si="133"/>
        <v>0</v>
      </c>
      <c r="J103" s="70">
        <f t="shared" si="133"/>
        <v>0</v>
      </c>
      <c r="K103" s="70">
        <f t="shared" si="133"/>
        <v>0</v>
      </c>
      <c r="L103" s="70">
        <f t="shared" si="133"/>
        <v>0</v>
      </c>
      <c r="M103" s="70">
        <f t="shared" si="133"/>
        <v>0</v>
      </c>
      <c r="N103" s="71">
        <f>'2.melléklet'!J121</f>
        <v>0</v>
      </c>
    </row>
    <row r="104" spans="1:14" ht="15.75">
      <c r="A104" s="143" t="s">
        <v>107</v>
      </c>
      <c r="B104" s="70">
        <f>$N$104/12</f>
        <v>0</v>
      </c>
      <c r="C104" s="70">
        <f t="shared" ref="C104:M104" si="134">$N$104/12</f>
        <v>0</v>
      </c>
      <c r="D104" s="70">
        <f t="shared" si="134"/>
        <v>0</v>
      </c>
      <c r="E104" s="70">
        <f t="shared" si="134"/>
        <v>0</v>
      </c>
      <c r="F104" s="70">
        <f t="shared" si="134"/>
        <v>0</v>
      </c>
      <c r="G104" s="70">
        <f t="shared" si="134"/>
        <v>0</v>
      </c>
      <c r="H104" s="70">
        <f t="shared" si="134"/>
        <v>0</v>
      </c>
      <c r="I104" s="70">
        <f t="shared" si="134"/>
        <v>0</v>
      </c>
      <c r="J104" s="70">
        <f t="shared" si="134"/>
        <v>0</v>
      </c>
      <c r="K104" s="70">
        <f t="shared" si="134"/>
        <v>0</v>
      </c>
      <c r="L104" s="70">
        <f t="shared" si="134"/>
        <v>0</v>
      </c>
      <c r="M104" s="70">
        <f t="shared" si="134"/>
        <v>0</v>
      </c>
      <c r="N104" s="71">
        <f>'2.melléklet'!J123</f>
        <v>0</v>
      </c>
    </row>
    <row r="105" spans="1:14" ht="16.5" thickBot="1">
      <c r="A105" s="1" t="s">
        <v>108</v>
      </c>
      <c r="B105" s="70">
        <f>$N$105/12</f>
        <v>0</v>
      </c>
      <c r="C105" s="70">
        <f t="shared" ref="C105:M105" si="135">$N$105/12</f>
        <v>0</v>
      </c>
      <c r="D105" s="70">
        <f t="shared" si="135"/>
        <v>0</v>
      </c>
      <c r="E105" s="70">
        <f t="shared" si="135"/>
        <v>0</v>
      </c>
      <c r="F105" s="70">
        <f t="shared" si="135"/>
        <v>0</v>
      </c>
      <c r="G105" s="70">
        <f t="shared" si="135"/>
        <v>0</v>
      </c>
      <c r="H105" s="70">
        <f t="shared" si="135"/>
        <v>0</v>
      </c>
      <c r="I105" s="70">
        <f t="shared" si="135"/>
        <v>0</v>
      </c>
      <c r="J105" s="70">
        <f t="shared" si="135"/>
        <v>0</v>
      </c>
      <c r="K105" s="70">
        <f t="shared" si="135"/>
        <v>0</v>
      </c>
      <c r="L105" s="70">
        <f t="shared" si="135"/>
        <v>0</v>
      </c>
      <c r="M105" s="70">
        <f t="shared" si="135"/>
        <v>0</v>
      </c>
      <c r="N105" s="71">
        <f>'2.melléklet'!J127</f>
        <v>0</v>
      </c>
    </row>
    <row r="106" spans="1:14" ht="16.5" thickBot="1">
      <c r="A106" s="75" t="s">
        <v>56</v>
      </c>
      <c r="B106" s="76">
        <f t="shared" ref="B106:N106" si="136">B87-B96</f>
        <v>0</v>
      </c>
      <c r="C106" s="76">
        <f t="shared" si="136"/>
        <v>0</v>
      </c>
      <c r="D106" s="76">
        <f t="shared" si="136"/>
        <v>0</v>
      </c>
      <c r="E106" s="76">
        <f t="shared" si="136"/>
        <v>0</v>
      </c>
      <c r="F106" s="76">
        <f t="shared" si="136"/>
        <v>0</v>
      </c>
      <c r="G106" s="76">
        <f t="shared" si="136"/>
        <v>0</v>
      </c>
      <c r="H106" s="76">
        <f t="shared" si="136"/>
        <v>0</v>
      </c>
      <c r="I106" s="76">
        <f t="shared" si="136"/>
        <v>0</v>
      </c>
      <c r="J106" s="76">
        <f t="shared" si="136"/>
        <v>0</v>
      </c>
      <c r="K106" s="76">
        <f t="shared" si="136"/>
        <v>0</v>
      </c>
      <c r="L106" s="76">
        <f t="shared" si="136"/>
        <v>0</v>
      </c>
      <c r="M106" s="76">
        <f t="shared" si="136"/>
        <v>0</v>
      </c>
      <c r="N106" s="77">
        <f t="shared" si="136"/>
        <v>0</v>
      </c>
    </row>
    <row r="107" spans="1:14" ht="15.75">
      <c r="A107" s="60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</row>
    <row r="108" spans="1:14" ht="15.75">
      <c r="A108" s="60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</row>
    <row r="109" spans="1:14">
      <c r="N109" s="111" t="s">
        <v>72</v>
      </c>
    </row>
  </sheetData>
  <mergeCells count="13">
    <mergeCell ref="A56:N57"/>
    <mergeCell ref="A59:A60"/>
    <mergeCell ref="B60:M60"/>
    <mergeCell ref="A82:N83"/>
    <mergeCell ref="A85:A86"/>
    <mergeCell ref="B86:M86"/>
    <mergeCell ref="A30:N31"/>
    <mergeCell ref="A33:A34"/>
    <mergeCell ref="B34:M34"/>
    <mergeCell ref="A2:N2"/>
    <mergeCell ref="A4:N5"/>
    <mergeCell ref="A7:A8"/>
    <mergeCell ref="B8:M8"/>
  </mergeCells>
  <pageMargins left="0.70866141732283472" right="0.70866141732283472" top="0.43" bottom="0.47" header="0.31496062992125984" footer="0.31496062992125984"/>
  <pageSetup paperSize="9" scale="95" orientation="landscape" verticalDpi="0" r:id="rId1"/>
  <rowBreaks count="2" manualBreakCount="2">
    <brk id="54" max="16383" man="1"/>
    <brk id="106" max="16383" man="1"/>
  </rowBreaks>
  <ignoredErrors>
    <ignoredError sqref="N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1.melléklet</vt:lpstr>
      <vt:lpstr>2.melléklet</vt:lpstr>
      <vt:lpstr>3. melléklet</vt:lpstr>
      <vt:lpstr>4.melléklet</vt:lpstr>
      <vt:lpstr>5.melléklet</vt:lpstr>
      <vt:lpstr>6.melléklet</vt:lpstr>
      <vt:lpstr>'1.melléklet'!Nyomtatási_terület</vt:lpstr>
      <vt:lpstr>'3.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Dudásné Judit</dc:creator>
  <cp:lastModifiedBy>bator1</cp:lastModifiedBy>
  <cp:lastPrinted>2019-05-14T10:03:59Z</cp:lastPrinted>
  <dcterms:created xsi:type="dcterms:W3CDTF">2015-01-19T08:10:39Z</dcterms:created>
  <dcterms:modified xsi:type="dcterms:W3CDTF">2019-10-07T07:03:57Z</dcterms:modified>
</cp:coreProperties>
</file>