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2772C5D8-BF61-4E70-89FB-762B9121675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23" l="1"/>
  <c r="G63" i="23"/>
  <c r="G69" i="23"/>
  <c r="F69" i="23"/>
  <c r="F67" i="23"/>
  <c r="E69" i="23"/>
  <c r="E70" i="23" s="1"/>
  <c r="E67" i="23"/>
  <c r="E11" i="23"/>
  <c r="E17" i="23" s="1"/>
  <c r="E23" i="23"/>
  <c r="E26" i="23"/>
  <c r="E35" i="23"/>
  <c r="E48" i="23"/>
  <c r="E54" i="23"/>
  <c r="E58" i="23"/>
  <c r="E62" i="23"/>
  <c r="E63" i="23"/>
  <c r="E37" i="23" l="1"/>
  <c r="G64" i="23"/>
  <c r="G66" i="23"/>
  <c r="G65" i="23"/>
  <c r="G43" i="23"/>
  <c r="G42" i="23"/>
  <c r="F11" i="23"/>
  <c r="F17" i="23" s="1"/>
  <c r="G11" i="23"/>
  <c r="G17" i="23" s="1"/>
  <c r="F23" i="23"/>
  <c r="G23" i="23"/>
  <c r="F26" i="23"/>
  <c r="G26" i="23"/>
  <c r="F35" i="23"/>
  <c r="G35" i="23"/>
  <c r="F48" i="23"/>
  <c r="F54" i="23"/>
  <c r="G54" i="23"/>
  <c r="F58" i="23"/>
  <c r="G58" i="23"/>
  <c r="F62" i="23"/>
  <c r="G62" i="23"/>
  <c r="F63" i="23" l="1"/>
  <c r="G37" i="23"/>
  <c r="F37" i="23"/>
  <c r="D67" i="23"/>
  <c r="G67" i="23" s="1"/>
  <c r="F70" i="23" l="1"/>
  <c r="D69" i="23"/>
  <c r="D11" i="23"/>
  <c r="D17" i="23" s="1"/>
  <c r="D23" i="23"/>
  <c r="D26" i="23"/>
  <c r="D35" i="23"/>
  <c r="D48" i="23"/>
  <c r="G48" i="23" s="1"/>
  <c r="D54" i="23"/>
  <c r="D58" i="23"/>
  <c r="D62" i="23"/>
  <c r="D37" i="23" l="1"/>
  <c r="D63" i="23"/>
  <c r="D70" i="23"/>
</calcChain>
</file>

<file path=xl/sharedStrings.xml><?xml version="1.0" encoding="utf-8"?>
<sst xmlns="http://schemas.openxmlformats.org/spreadsheetml/2006/main" count="207" uniqueCount="206">
  <si>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</si>
  <si>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</si>
  <si>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</si>
  <si>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</si>
  <si>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</si>
  <si>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</si>
  <si>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</si>
  <si>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</si>
  <si>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</si>
  <si>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</si>
  <si>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</si>
  <si>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</si>
  <si>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</si>
  <si>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</si>
  <si>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</si>
  <si>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</si>
  <si>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</si>
  <si>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</si>
  <si>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</si>
  <si>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</si>
  <si>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</si>
  <si>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</si>
  <si>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</si>
  <si>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</si>
  <si>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</si>
  <si>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</si>
  <si>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</si>
  <si>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</si>
  <si>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</si>
  <si>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</si>
  <si>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</si>
  <si>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</si>
  <si>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</si>
  <si>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</si>
  <si>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</si>
  <si>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</si>
  <si>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</si>
  <si>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</si>
  <si>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</si>
  <si>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</si>
  <si>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</si>
  <si>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</si>
  <si>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</si>
  <si>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</si>
  <si>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</si>
  <si>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</si>
  <si>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</si>
  <si>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</si>
  <si>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</si>
  <si>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</si>
  <si>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</si>
  <si>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</si>
  <si>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</si>
  <si>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</si>
  <si>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</si>
  <si>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</si>
  <si>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</si>
  <si>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</si>
  <si>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</si>
  <si>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</si>
  <si>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</si>
  <si>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</si>
  <si>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</si>
  <si>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</si>
  <si>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</si>
  <si>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</si>
  <si>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</si>
  <si>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</si>
  <si>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</si>
  <si>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</si>
  <si>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</si>
  <si>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</si>
  <si>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</si>
  <si>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</si>
  <si>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</si>
  <si>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</si>
  <si>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</si>
  <si>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</si>
  <si>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</si>
  <si>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</si>
  <si>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</si>
  <si>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</si>
  <si>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</si>
  <si>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</si>
  <si>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</si>
  <si>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</si>
  <si>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</si>
  <si>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</si>
  <si>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</si>
  <si>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</si>
  <si>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</si>
  <si>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</si>
  <si>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</si>
  <si>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</si>
  <si>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</si>
  <si>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</si>
  <si>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</si>
  <si>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</si>
  <si>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</si>
  <si>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</si>
  <si>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</si>
  <si>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</si>
  <si>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</si>
  <si>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</si>
  <si>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</si>
  <si>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</si>
  <si>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</si>
  <si>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</si>
  <si>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</si>
  <si>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</si>
  <si>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</si>
  <si>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</si>
  <si>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</si>
  <si>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</si>
  <si>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</si>
  <si>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</si>
  <si>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</si>
  <si>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</si>
  <si>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</si>
  <si>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</si>
  <si>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</si>
  <si>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</si>
  <si>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</si>
  <si>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</si>
  <si>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</si>
  <si>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</si>
  <si>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</si>
  <si>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</si>
  <si>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</si>
  <si>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</si>
  <si>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</si>
  <si>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</si>
  <si>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</si>
  <si>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</si>
  <si>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</si>
  <si>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</si>
  <si>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</si>
  <si>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</si>
  <si>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</si>
  <si>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</si>
  <si>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</si>
  <si>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</si>
  <si>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</si>
  <si>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</si>
  <si>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</si>
  <si>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</si>
  <si>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</si>
  <si>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</si>
  <si>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</si>
  <si>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</si>
  <si>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</si>
  <si>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</si>
  <si>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</si>
  <si>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</si>
  <si>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</si>
  <si>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</si>
  <si>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</si>
  <si>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</si>
  <si>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</si>
  <si>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</si>
  <si>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</si>
  <si>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</si>
  <si>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</si>
  <si>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</si>
  <si>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</si>
  <si>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</si>
  <si>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</si>
  <si>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</si>
  <si>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</si>
  <si>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</si>
  <si>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</si>
  <si>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</si>
  <si>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</si>
  <si>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</si>
  <si>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</si>
  <si>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</si>
  <si>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</si>
  <si>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</si>
  <si>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</si>
  <si>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</si>
  <si>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</si>
  <si>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</si>
  <si>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</si>
  <si>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</si>
  <si>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</si>
  <si>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</si>
  <si>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</si>
  <si>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</si>
  <si>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</si>
  <si>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</si>
  <si>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</si>
  <si>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Központi, irányitó szervi támogatás (=61+62)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</si>
  <si>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</si>
  <si>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</si>
  <si>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</si>
  <si>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</si>
  <si>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</si>
  <si>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Teljesített</t>
  </si>
  <si>
    <t>%</t>
  </si>
  <si>
    <t>3/1.sz. melléklet</t>
  </si>
  <si>
    <t>Mód ei</t>
  </si>
  <si>
    <t>2018. évi beszámoló</t>
  </si>
  <si>
    <t>66.</t>
  </si>
  <si>
    <t>Központi, irányitó szervi támogatás (önkorm. kiegészítés)</t>
  </si>
  <si>
    <t>Finanszírozási bevételek (=60+63+64)</t>
  </si>
  <si>
    <t>Összes bevétel (=59+65)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</si>
</sst>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K59" sqref="K59"/>
    </sheetView>
  </sheetViews>
  <sheetFormatPr defaultRowHeight="12.75" x14ac:dyDescent="0.2"/>
  <cols>
    <col min="1" max="1" width="6" customWidth="1"/>
    <col min="2" max="2" width="7" customWidth="1"/>
    <col min="3" max="3" width="52" customWidth="1"/>
    <col min="4" max="4" width="7.140625" customWidth="1"/>
    <col min="5" max="5" width="7.28515625" customWidth="1"/>
    <col min="6" max="6" width="9.5703125" customWidth="1"/>
    <col min="7" max="7" width="6.5703125" customWidth="1"/>
  </cols>
  <sheetData>
    <row r="1" spans="1:7" ht="24.75" customHeight="1" x14ac:dyDescent="0.2">
      <c r="C1" s="15" t="s">
        <v>194</v>
      </c>
      <c r="G1" s="8" t="s">
        <v>199</v>
      </c>
    </row>
    <row r="2" spans="1:7" ht="18.75" customHeight="1" x14ac:dyDescent="0.2">
      <c r="C2" s="13" t="s">
        <v>201</v>
      </c>
    </row>
    <row r="3" spans="1:7" ht="20.25" customHeight="1" x14ac:dyDescent="0.2">
      <c r="C3" s="13" t="s">
        <v>120</v>
      </c>
      <c r="G3" s="8" t="s">
        <v>189</v>
      </c>
    </row>
    <row r="4" spans="1:7" ht="29.25" customHeight="1" x14ac:dyDescent="0.2">
      <c r="A4" s="1" t="s">
        <v>105</v>
      </c>
      <c r="B4" s="3" t="s">
        <v>106</v>
      </c>
      <c r="C4" s="9" t="s">
        <v>0</v>
      </c>
      <c r="D4" s="2" t="s">
        <v>192</v>
      </c>
      <c r="E4" s="2" t="s">
        <v>200</v>
      </c>
      <c r="F4" s="2" t="s">
        <v>197</v>
      </c>
      <c r="G4" s="2" t="s">
        <v>198</v>
      </c>
    </row>
    <row r="5" spans="1:7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  <c r="G5" s="19">
        <v>0</v>
      </c>
    </row>
    <row r="6" spans="1:7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v>0</v>
      </c>
      <c r="G6" s="19">
        <v>0</v>
      </c>
    </row>
    <row r="7" spans="1:7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v>0</v>
      </c>
      <c r="G7" s="19">
        <v>0</v>
      </c>
    </row>
    <row r="8" spans="1:7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  <c r="G8" s="19">
        <v>0</v>
      </c>
    </row>
    <row r="9" spans="1:7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  <c r="G9" s="19">
        <v>0</v>
      </c>
    </row>
    <row r="10" spans="1:7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  <c r="G10" s="19">
        <v>0</v>
      </c>
    </row>
    <row r="11" spans="1:7" ht="18" customHeight="1" x14ac:dyDescent="0.2">
      <c r="A11" s="10" t="s">
        <v>122</v>
      </c>
      <c r="B11" s="5" t="s">
        <v>11</v>
      </c>
      <c r="C11" s="11" t="s">
        <v>193</v>
      </c>
      <c r="D11" s="17">
        <f>SUM(D5+D6+D7+D8+D9+D10)</f>
        <v>0</v>
      </c>
      <c r="E11" s="17">
        <f>SUM(E5+E6+E7+E8+E9+E10)</f>
        <v>0</v>
      </c>
      <c r="F11" s="17">
        <f t="shared" ref="F11:G11" si="0">SUM(F5+F6+F7+F8+F9+F10)</f>
        <v>0</v>
      </c>
      <c r="G11" s="20">
        <f t="shared" si="0"/>
        <v>0</v>
      </c>
    </row>
    <row r="12" spans="1:7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  <c r="G12" s="19">
        <v>0</v>
      </c>
    </row>
    <row r="13" spans="1:7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  <c r="G13" s="19">
        <v>0</v>
      </c>
    </row>
    <row r="14" spans="1:7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  <c r="G14" s="19">
        <v>0</v>
      </c>
    </row>
    <row r="15" spans="1:7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  <c r="G15" s="19">
        <v>0</v>
      </c>
    </row>
    <row r="16" spans="1:7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v>0</v>
      </c>
      <c r="G16" s="19">
        <v>0</v>
      </c>
    </row>
    <row r="17" spans="1:7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>SUM(E11+E12+E13+E14+E15+E16)</f>
        <v>0</v>
      </c>
      <c r="F17" s="17">
        <f t="shared" ref="F17:G17" si="1">SUM(F11+F12+F13+F14+F15+F16)</f>
        <v>0</v>
      </c>
      <c r="G17" s="20">
        <f t="shared" si="1"/>
        <v>0</v>
      </c>
    </row>
    <row r="18" spans="1:7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  <c r="G18" s="19">
        <v>0</v>
      </c>
    </row>
    <row r="19" spans="1:7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  <c r="G19" s="19">
        <v>0</v>
      </c>
    </row>
    <row r="20" spans="1:7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  <c r="G20" s="19">
        <v>0</v>
      </c>
    </row>
    <row r="21" spans="1:7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  <c r="G21" s="19">
        <v>0</v>
      </c>
    </row>
    <row r="22" spans="1:7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  <c r="G22" s="19">
        <v>0</v>
      </c>
    </row>
    <row r="23" spans="1:7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7">
        <f t="shared" ref="F23:G23" si="2">SUM(F18:F22)</f>
        <v>0</v>
      </c>
      <c r="G23" s="20">
        <f t="shared" si="2"/>
        <v>0</v>
      </c>
    </row>
    <row r="24" spans="1:7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  <c r="G24" s="19">
        <v>0</v>
      </c>
    </row>
    <row r="25" spans="1:7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  <c r="G25" s="19">
        <v>0</v>
      </c>
    </row>
    <row r="26" spans="1:7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7">
        <f t="shared" ref="F26:G26" si="3">SUM(F24:F25)</f>
        <v>0</v>
      </c>
      <c r="G26" s="20">
        <f t="shared" si="3"/>
        <v>0</v>
      </c>
    </row>
    <row r="27" spans="1:7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  <c r="G27" s="19">
        <v>0</v>
      </c>
    </row>
    <row r="28" spans="1:7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  <c r="G28" s="19">
        <v>0</v>
      </c>
    </row>
    <row r="29" spans="1:7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  <c r="G29" s="19">
        <v>0</v>
      </c>
    </row>
    <row r="30" spans="1:7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  <c r="G30" s="19">
        <v>0</v>
      </c>
    </row>
    <row r="31" spans="1:7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  <c r="G31" s="19">
        <v>0</v>
      </c>
    </row>
    <row r="32" spans="1:7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  <c r="G32" s="19">
        <v>0</v>
      </c>
    </row>
    <row r="33" spans="1:7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  <c r="G33" s="19">
        <v>0</v>
      </c>
    </row>
    <row r="34" spans="1:7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  <c r="G34" s="19">
        <v>0</v>
      </c>
    </row>
    <row r="35" spans="1:7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7">
        <f t="shared" ref="F35:G35" si="4">SUM(F30+F31+F32+F33+F34)</f>
        <v>0</v>
      </c>
      <c r="G35" s="20">
        <f t="shared" si="4"/>
        <v>0</v>
      </c>
    </row>
    <row r="36" spans="1:7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  <c r="G36" s="19">
        <v>0</v>
      </c>
    </row>
    <row r="37" spans="1:7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7">
        <f t="shared" ref="F37:G37" si="5">SUM(F26+F27+F28+F29+F35+F36)</f>
        <v>0</v>
      </c>
      <c r="G37" s="20">
        <f t="shared" si="5"/>
        <v>0</v>
      </c>
    </row>
    <row r="38" spans="1:7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  <c r="G38" s="19">
        <v>0</v>
      </c>
    </row>
    <row r="39" spans="1:7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  <c r="G39" s="19">
        <v>0</v>
      </c>
    </row>
    <row r="40" spans="1:7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  <c r="G40" s="19">
        <v>0</v>
      </c>
    </row>
    <row r="41" spans="1:7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  <c r="G41" s="19">
        <v>0</v>
      </c>
    </row>
    <row r="42" spans="1:7" ht="18" customHeight="1" x14ac:dyDescent="0.2">
      <c r="A42" s="10" t="s">
        <v>153</v>
      </c>
      <c r="B42" s="4" t="s">
        <v>72</v>
      </c>
      <c r="C42" s="7" t="s">
        <v>62</v>
      </c>
      <c r="D42" s="16">
        <v>5000</v>
      </c>
      <c r="E42" s="16">
        <v>4276</v>
      </c>
      <c r="F42" s="16">
        <v>4276</v>
      </c>
      <c r="G42" s="19">
        <f>SUM(F42/D42)*100</f>
        <v>85.52</v>
      </c>
    </row>
    <row r="43" spans="1:7" ht="18" customHeight="1" x14ac:dyDescent="0.2">
      <c r="A43" s="10" t="s">
        <v>154</v>
      </c>
      <c r="B43" s="4" t="s">
        <v>73</v>
      </c>
      <c r="C43" s="7" t="s">
        <v>63</v>
      </c>
      <c r="D43" s="16">
        <v>1350</v>
      </c>
      <c r="E43" s="16">
        <v>1155</v>
      </c>
      <c r="F43" s="16">
        <v>1155</v>
      </c>
      <c r="G43" s="19">
        <f>SUM(F43/D43)*100</f>
        <v>85.555555555555557</v>
      </c>
    </row>
    <row r="44" spans="1:7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  <c r="G44" s="19">
        <v>0</v>
      </c>
    </row>
    <row r="45" spans="1:7" ht="18" customHeight="1" x14ac:dyDescent="0.2">
      <c r="A45" s="10" t="s">
        <v>156</v>
      </c>
      <c r="B45" s="4" t="s">
        <v>75</v>
      </c>
      <c r="C45" s="7" t="s">
        <v>65</v>
      </c>
      <c r="D45" s="16">
        <v>0</v>
      </c>
      <c r="E45" s="16">
        <v>0</v>
      </c>
      <c r="F45" s="16">
        <v>0</v>
      </c>
      <c r="G45" s="19">
        <v>0</v>
      </c>
    </row>
    <row r="46" spans="1:7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  <c r="G46" s="19">
        <v>0</v>
      </c>
    </row>
    <row r="47" spans="1:7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  <c r="G47" s="19">
        <v>0</v>
      </c>
    </row>
    <row r="48" spans="1:7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6350</v>
      </c>
      <c r="E48" s="17">
        <f>SUM(E38+E39+E40+E41+E42+E43+E44+E45+E46+E47)</f>
        <v>5431</v>
      </c>
      <c r="F48" s="17">
        <f t="shared" ref="F48" si="6">SUM(F38+F39+F40+F41+F42+F43+F44+F45+F46+F47)</f>
        <v>5431</v>
      </c>
      <c r="G48" s="20">
        <f>SUM(F48/D48)*100</f>
        <v>85.527559055118104</v>
      </c>
    </row>
    <row r="49" spans="1:7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  <c r="G49" s="19">
        <v>0</v>
      </c>
    </row>
    <row r="50" spans="1:7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  <c r="G50" s="19">
        <v>0</v>
      </c>
    </row>
    <row r="51" spans="1:7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  <c r="G51" s="19">
        <v>0</v>
      </c>
    </row>
    <row r="52" spans="1:7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  <c r="G52" s="19">
        <v>0</v>
      </c>
    </row>
    <row r="53" spans="1:7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  <c r="G53" s="19">
        <v>0</v>
      </c>
    </row>
    <row r="54" spans="1:7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7">
        <f t="shared" ref="F54:G54" si="7">SUM(F49+F50+F51+F52+F53)</f>
        <v>0</v>
      </c>
      <c r="G54" s="20">
        <f t="shared" si="7"/>
        <v>0</v>
      </c>
    </row>
    <row r="55" spans="1:7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  <c r="G55" s="19">
        <v>0</v>
      </c>
    </row>
    <row r="56" spans="1:7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  <c r="G56" s="19">
        <v>0</v>
      </c>
    </row>
    <row r="57" spans="1:7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  <c r="G57" s="19">
        <v>0</v>
      </c>
    </row>
    <row r="58" spans="1:7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>SUM(E55:E57)</f>
        <v>0</v>
      </c>
      <c r="F58" s="17">
        <f t="shared" ref="F58:G58" si="8">SUM(F55:F57)</f>
        <v>0</v>
      </c>
      <c r="G58" s="20">
        <f t="shared" si="8"/>
        <v>0</v>
      </c>
    </row>
    <row r="59" spans="1:7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  <c r="G59" s="19">
        <v>0</v>
      </c>
    </row>
    <row r="60" spans="1:7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  <c r="G60" s="19">
        <v>0</v>
      </c>
    </row>
    <row r="61" spans="1:7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  <c r="G61" s="19">
        <v>0</v>
      </c>
    </row>
    <row r="62" spans="1:7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>SUM(E59:E61)</f>
        <v>0</v>
      </c>
      <c r="F62" s="17">
        <f t="shared" ref="F62:G62" si="9">SUM(F59:F61)</f>
        <v>0</v>
      </c>
      <c r="G62" s="20">
        <f t="shared" si="9"/>
        <v>0</v>
      </c>
    </row>
    <row r="63" spans="1:7" ht="18" customHeight="1" x14ac:dyDescent="0.2">
      <c r="A63" s="10" t="s">
        <v>174</v>
      </c>
      <c r="B63" s="5" t="s">
        <v>104</v>
      </c>
      <c r="C63" s="12" t="s">
        <v>115</v>
      </c>
      <c r="D63" s="17">
        <f>SUM(D62,D58,D54,D48)</f>
        <v>6350</v>
      </c>
      <c r="E63" s="17">
        <f>SUM(E62,E58,E54,E48)</f>
        <v>5431</v>
      </c>
      <c r="F63" s="17">
        <f t="shared" ref="F63:G63" si="10">SUM(F62,F58,F54,F48)</f>
        <v>5431</v>
      </c>
      <c r="G63" s="20">
        <f>SUM(F63/D63)*100</f>
        <v>85.527559055118104</v>
      </c>
    </row>
    <row r="64" spans="1:7" ht="18" customHeight="1" x14ac:dyDescent="0.2">
      <c r="A64" s="10" t="s">
        <v>175</v>
      </c>
      <c r="B64" s="5" t="s">
        <v>190</v>
      </c>
      <c r="C64" s="11" t="s">
        <v>186</v>
      </c>
      <c r="D64" s="17">
        <v>1224</v>
      </c>
      <c r="E64" s="17">
        <v>1224</v>
      </c>
      <c r="F64" s="17">
        <v>1224</v>
      </c>
      <c r="G64" s="20">
        <f>SUM(F64/D64)*100</f>
        <v>100</v>
      </c>
    </row>
    <row r="65" spans="1:7" ht="18" customHeight="1" x14ac:dyDescent="0.2">
      <c r="A65" s="10" t="s">
        <v>176</v>
      </c>
      <c r="B65" s="4"/>
      <c r="C65" s="14" t="s">
        <v>195</v>
      </c>
      <c r="D65" s="16">
        <v>31066</v>
      </c>
      <c r="E65" s="16">
        <v>31251</v>
      </c>
      <c r="F65" s="16">
        <v>31251</v>
      </c>
      <c r="G65" s="19">
        <f>SUM(F65/D65)*100</f>
        <v>100.59550634133781</v>
      </c>
    </row>
    <row r="66" spans="1:7" ht="18" customHeight="1" x14ac:dyDescent="0.2">
      <c r="A66" s="10" t="s">
        <v>177</v>
      </c>
      <c r="B66" s="4"/>
      <c r="C66" s="14" t="s">
        <v>196</v>
      </c>
      <c r="D66" s="16">
        <v>627</v>
      </c>
      <c r="E66" s="16">
        <v>394</v>
      </c>
      <c r="F66" s="16">
        <v>394</v>
      </c>
      <c r="G66" s="19">
        <f>SUM(F66/D66)*100</f>
        <v>62.838915470494413</v>
      </c>
    </row>
    <row r="67" spans="1:7" ht="18" customHeight="1" x14ac:dyDescent="0.2">
      <c r="A67" s="10" t="s">
        <v>178</v>
      </c>
      <c r="B67" s="5" t="s">
        <v>185</v>
      </c>
      <c r="C67" s="11" t="s">
        <v>191</v>
      </c>
      <c r="D67" s="17">
        <f>SUM(D65:D66)</f>
        <v>31693</v>
      </c>
      <c r="E67" s="17">
        <f>SUM(E65:E66)</f>
        <v>31645</v>
      </c>
      <c r="F67" s="17">
        <f>SUM(F65:F66)</f>
        <v>31645</v>
      </c>
      <c r="G67" s="20">
        <f t="shared" ref="G67:G70" si="11">SUM(F67/D67)*100</f>
        <v>99.848546997759755</v>
      </c>
    </row>
    <row r="68" spans="1:7" ht="28.5" customHeight="1" x14ac:dyDescent="0.2">
      <c r="A68" s="10" t="s">
        <v>180</v>
      </c>
      <c r="B68" s="5" t="s">
        <v>185</v>
      </c>
      <c r="C68" s="11" t="s">
        <v>203</v>
      </c>
      <c r="D68" s="17">
        <v>0</v>
      </c>
      <c r="E68" s="17">
        <v>4755</v>
      </c>
      <c r="F68" s="17">
        <v>4755</v>
      </c>
      <c r="G68" s="20">
        <v>0</v>
      </c>
    </row>
    <row r="69" spans="1:7" ht="18" customHeight="1" x14ac:dyDescent="0.2">
      <c r="A69" s="10" t="s">
        <v>187</v>
      </c>
      <c r="B69" s="5" t="s">
        <v>188</v>
      </c>
      <c r="C69" s="11" t="s">
        <v>204</v>
      </c>
      <c r="D69" s="17">
        <f>SUM(D64+D67)</f>
        <v>32917</v>
      </c>
      <c r="E69" s="17">
        <f>SUM(E64+E67+E68)</f>
        <v>37624</v>
      </c>
      <c r="F69" s="17">
        <f>SUM(F64+F67+F68)</f>
        <v>37624</v>
      </c>
      <c r="G69" s="20">
        <f>SUM(F69/D69)*100</f>
        <v>114.29960202934654</v>
      </c>
    </row>
    <row r="70" spans="1:7" ht="18" customHeight="1" x14ac:dyDescent="0.2">
      <c r="A70" s="10" t="s">
        <v>202</v>
      </c>
      <c r="B70" s="5"/>
      <c r="C70" s="11" t="s">
        <v>205</v>
      </c>
      <c r="D70" s="18">
        <f>SUM(D17+D23+D37+D48+D54+D58+D62+D69)</f>
        <v>39267</v>
      </c>
      <c r="E70" s="18">
        <f>SUM(E17+E23+E37+E48+E54+E58+E62+E69)</f>
        <v>43055</v>
      </c>
      <c r="F70" s="18">
        <f>SUM(F17+F23+F37+F48+F54+F58+F62+F69)</f>
        <v>43055</v>
      </c>
      <c r="G70" s="20">
        <f>SUM(F70/D70)*100</f>
        <v>109.64677719204421</v>
      </c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2019-05-21T11:02:40Z</cp:lastPrinted>
  <dcterms:created xsi:type="dcterms:W3CDTF">1998-12-06T10:54:59Z</dcterms:created>
  <dcterms:modified xsi:type="dcterms:W3CDTF">2019-05-21T11:02:44Z</dcterms:modified>
</cp:coreProperties>
</file>