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összes" sheetId="1" r:id="rId1"/>
    <sheet name="önkorm." sheetId="2" r:id="rId2"/>
    <sheet name="közös" sheetId="3" r:id="rId3"/>
  </sheets>
  <definedNames/>
  <calcPr fullCalcOnLoad="1"/>
</workbook>
</file>

<file path=xl/sharedStrings.xml><?xml version="1.0" encoding="utf-8"?>
<sst xmlns="http://schemas.openxmlformats.org/spreadsheetml/2006/main" count="185" uniqueCount="89">
  <si>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</si>
  <si>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</si>
  <si>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</si>
  <si>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</si>
  <si>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</si>
  <si>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</si>
  <si>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</si>
  <si>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</si>
  <si>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</si>
  <si>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</si>
  <si>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</si>
  <si>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</si>
  <si>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</si>
  <si>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</si>
  <si>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</si>
  <si>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</si>
  <si>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</si>
  <si>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</si>
  <si>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</si>
  <si>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ÁFA bevételek,visszatérülés</t>
  </si>
  <si>
    <t>Kamatbevétel</t>
  </si>
  <si>
    <t>3. Előző évi visszatérülések</t>
  </si>
  <si>
    <t>5. Közhatalmi bevételek</t>
  </si>
  <si>
    <t>5.1. Igazgatási szolgáltatási dij</t>
  </si>
  <si>
    <t>Gépjárműadó</t>
  </si>
  <si>
    <t>Termőföld bérbeadás szja</t>
  </si>
  <si>
    <t>Építményadó</t>
  </si>
  <si>
    <t>Magánszemély kommunális adó</t>
  </si>
  <si>
    <t>Iparűzési adó</t>
  </si>
  <si>
    <t>6. Működési célú átvett pénzeszköz ÁH-án kívűlről</t>
  </si>
  <si>
    <t>6. Felhalmozási, felujítási kölcsön megtérülés</t>
  </si>
  <si>
    <t>Költségvetési bevételek összesen</t>
  </si>
  <si>
    <t>Előző évi működési pénzmaradvány igénybevétele</t>
  </si>
  <si>
    <t>Előző évi felhalmozási pénzmaradvány igénybevétele</t>
  </si>
  <si>
    <t>Finanszírozási bevételek</t>
  </si>
  <si>
    <t>Irányítószervi támogatás</t>
  </si>
  <si>
    <t>Tárgyévi bevételek összesen</t>
  </si>
  <si>
    <t>2. Beruházások</t>
  </si>
  <si>
    <t>Költségvetési kiadások összesen</t>
  </si>
  <si>
    <t>Tárgyévi kiadások összesen</t>
  </si>
  <si>
    <t>eredeti</t>
  </si>
  <si>
    <t>ezer Ft</t>
  </si>
  <si>
    <t>1. Működési bevételek</t>
  </si>
  <si>
    <t>5. Elvonások, befizetések</t>
  </si>
  <si>
    <t>Bérleti dijak,továbbszámlázott szolg.</t>
  </si>
  <si>
    <t>2. Önkormányzat működési támogatásai</t>
  </si>
  <si>
    <t>4. Működési célú támogatások bevételei ÁH-án belülről</t>
  </si>
  <si>
    <t>EFOP. Munkaügy</t>
  </si>
  <si>
    <t>1.Felhalmozási célú átvett pénzeszköz ÁH-án belülről</t>
  </si>
  <si>
    <t>2. Felhalmozási célú önkormányzati támogatás</t>
  </si>
  <si>
    <t>4. Felhalmozásra átvett pénzeszköz ÁH-on kívül</t>
  </si>
  <si>
    <t>2.oldal</t>
  </si>
  <si>
    <t>6. Működési célra átadott pénzeszköz ÁH-án kívűlre</t>
  </si>
  <si>
    <t>7. Működési célra átadott pénzeszköz ÁH-án belülre</t>
  </si>
  <si>
    <t>8. Működési kölcsön nyújtása</t>
  </si>
  <si>
    <t>9. Tartalékok</t>
  </si>
  <si>
    <t>1. Felujítások</t>
  </si>
  <si>
    <t>4. Lakástámogatás</t>
  </si>
  <si>
    <t>5. Felhalmozási célú kölcsön</t>
  </si>
  <si>
    <t>6. Visszatérítendő támogatás</t>
  </si>
  <si>
    <t>7. Tartalék</t>
  </si>
  <si>
    <t>ÁH-án belüli megelőlegezés visszafiz.</t>
  </si>
  <si>
    <t>Finanszírozási kiadás</t>
  </si>
  <si>
    <t>működési bevétel-kiadás</t>
  </si>
  <si>
    <t>felhalmozási bevétel-kiadás</t>
  </si>
  <si>
    <t>1.oldal</t>
  </si>
  <si>
    <t>TELJES</t>
  </si>
  <si>
    <t>Farádi Közös Önkormányzati Hivatal</t>
  </si>
  <si>
    <t xml:space="preserve">BEVÉTELEK </t>
  </si>
  <si>
    <t>2. Közhatalmi bevételek</t>
  </si>
  <si>
    <t>3. Működési célú támogatásértékű bevételekÁH belül</t>
  </si>
  <si>
    <t>4. Működési célú átvett pénzeszköz ÁH-án kívűlről</t>
  </si>
  <si>
    <t>Finanszírozási bevételek összesen</t>
  </si>
  <si>
    <t xml:space="preserve">KIADÁSOK  </t>
  </si>
  <si>
    <t>5. Működési célra átadott pénzeszköz ÁH-án kívűlre</t>
  </si>
  <si>
    <t>6. Működési célú támogatásértékű kiadások</t>
  </si>
  <si>
    <t>Finanszírozási kiadások összesen</t>
  </si>
  <si>
    <t>5.2 Átengedtt kp.i adók</t>
  </si>
  <si>
    <t>5.2 Helyi adók</t>
  </si>
  <si>
    <t>5.3 Adópótlék, talajterhelési adó</t>
  </si>
  <si>
    <t xml:space="preserve">FARÁD KÖZSÉG ÖNKORMÁNYZATA   </t>
  </si>
  <si>
    <t>FARÁD KÖZSÉG ÖNKORMÁNYZATA   ÉS INTÉZMÉNYE</t>
  </si>
  <si>
    <t xml:space="preserve">2021. évi költségvetésének eredeti előirányzatai  </t>
  </si>
  <si>
    <t xml:space="preserve">2021. ÉVI KÖLTSÉGVETÉSÉNEK  EREDETI BEVÉTELI ELŐÍRÁNYZATA                                                                         </t>
  </si>
  <si>
    <t xml:space="preserve">2021. ÉVI KÖLTSÉGVETÉSÉNEK  EREDETI KIADÁSI ELŐÍRÁNYZATA                                                                         </t>
  </si>
  <si>
    <t>1. Beruházások</t>
  </si>
  <si>
    <t>Maradvány</t>
  </si>
  <si>
    <t>1. melléklet az 1/2021.(II. 27.) önkormányzati rendelethez</t>
  </si>
  <si>
    <t>2.melléklet az 1/2021.(II.27.)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</si>
</sst>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8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3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34">
      <selection activeCell="K58" sqref="K58"/>
    </sheetView>
  </sheetViews>
  <sheetFormatPr defaultColWidth="9.00390625" defaultRowHeight="12.75"/>
  <sheetData>
    <row r="1" ht="12.75">
      <c r="E1" t="s">
        <v>87</v>
      </c>
    </row>
    <row r="3" ht="12.75">
      <c r="A3" t="s">
        <v>81</v>
      </c>
    </row>
    <row r="4" ht="12.75">
      <c r="A4" t="s">
        <v>83</v>
      </c>
    </row>
    <row r="5" spans="4:9" ht="12.75">
      <c r="D5" t="s">
        <v>66</v>
      </c>
      <c r="I5" s="6" t="s">
        <v>41</v>
      </c>
    </row>
    <row r="6" spans="8:9" ht="12.75">
      <c r="H6" s="7"/>
      <c r="I6" s="7" t="s">
        <v>65</v>
      </c>
    </row>
    <row r="7" spans="1:9" ht="12.75">
      <c r="A7" s="1"/>
      <c r="B7" s="2" t="s">
        <v>1</v>
      </c>
      <c r="C7" s="2"/>
      <c r="D7" s="2"/>
      <c r="E7" s="2"/>
      <c r="F7" s="2"/>
      <c r="G7" s="2"/>
      <c r="H7" s="2"/>
      <c r="I7" s="2" t="s">
        <v>40</v>
      </c>
    </row>
    <row r="8" spans="1:9" ht="12.75">
      <c r="A8" s="2" t="s">
        <v>0</v>
      </c>
      <c r="B8" s="3" t="s">
        <v>7</v>
      </c>
      <c r="C8" s="2"/>
      <c r="D8" s="2"/>
      <c r="E8" s="2"/>
      <c r="F8" s="2"/>
      <c r="G8" s="2"/>
      <c r="H8" s="2"/>
      <c r="I8" s="2">
        <f>SUM(I9+I14+I15+I16+I18+I30)</f>
        <v>245545</v>
      </c>
    </row>
    <row r="9" spans="1:9" ht="12.75">
      <c r="A9" s="2"/>
      <c r="B9" s="2" t="s">
        <v>42</v>
      </c>
      <c r="C9" s="2"/>
      <c r="D9" s="2"/>
      <c r="E9" s="2"/>
      <c r="F9" s="2"/>
      <c r="G9" s="2"/>
      <c r="H9" s="2"/>
      <c r="I9" s="2">
        <f>SUM(I10:I13)</f>
        <v>10746</v>
      </c>
    </row>
    <row r="10" spans="1:9" ht="12.75">
      <c r="A10" s="2"/>
      <c r="B10" s="2"/>
      <c r="C10" s="2"/>
      <c r="D10" s="2" t="s">
        <v>44</v>
      </c>
      <c r="E10" s="2"/>
      <c r="F10" s="2"/>
      <c r="G10" s="2"/>
      <c r="H10" s="2"/>
      <c r="I10" s="2">
        <v>10546</v>
      </c>
    </row>
    <row r="11" spans="1:9" ht="12.75">
      <c r="A11" s="2"/>
      <c r="B11" s="2"/>
      <c r="C11" s="2"/>
      <c r="D11" s="2" t="s">
        <v>19</v>
      </c>
      <c r="E11" s="2"/>
      <c r="F11" s="2"/>
      <c r="G11" s="2"/>
      <c r="H11" s="2"/>
      <c r="I11" s="2">
        <f>SUM(G11:H11)</f>
        <v>0</v>
      </c>
    </row>
    <row r="12" spans="1:9" ht="12.75">
      <c r="A12" s="2"/>
      <c r="B12" s="2"/>
      <c r="C12" s="2"/>
      <c r="D12" s="2" t="s">
        <v>20</v>
      </c>
      <c r="E12" s="2"/>
      <c r="F12" s="2"/>
      <c r="G12" s="2"/>
      <c r="H12" s="2"/>
      <c r="I12" s="2">
        <v>200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>
        <f>SUM(G13:H13)</f>
        <v>0</v>
      </c>
    </row>
    <row r="14" spans="1:9" ht="12.75">
      <c r="A14" s="2"/>
      <c r="B14" s="2" t="s">
        <v>45</v>
      </c>
      <c r="C14" s="2"/>
      <c r="D14" s="2"/>
      <c r="E14" s="2"/>
      <c r="F14" s="2"/>
      <c r="G14" s="2"/>
      <c r="H14" s="2"/>
      <c r="I14" s="2">
        <v>189317</v>
      </c>
    </row>
    <row r="15" spans="1:9" ht="12.75">
      <c r="A15" s="2"/>
      <c r="B15" s="2" t="s">
        <v>21</v>
      </c>
      <c r="C15" s="2"/>
      <c r="D15" s="2"/>
      <c r="E15" s="2"/>
      <c r="F15" s="2"/>
      <c r="G15" s="2"/>
      <c r="H15" s="2"/>
      <c r="I15" s="2">
        <f>SUM(G15:H15)</f>
        <v>0</v>
      </c>
    </row>
    <row r="16" spans="1:9" ht="12.75">
      <c r="A16" s="2"/>
      <c r="B16" s="2" t="s">
        <v>46</v>
      </c>
      <c r="C16" s="2"/>
      <c r="D16" s="2"/>
      <c r="E16" s="2"/>
      <c r="F16" s="2"/>
      <c r="G16" s="2"/>
      <c r="H16" s="2"/>
      <c r="I16" s="2">
        <v>25785</v>
      </c>
    </row>
    <row r="17" spans="1:9" ht="12.75">
      <c r="A17" s="2"/>
      <c r="B17" s="2" t="s">
        <v>47</v>
      </c>
      <c r="C17" s="2"/>
      <c r="D17" s="2"/>
      <c r="E17" s="2"/>
      <c r="F17" s="2"/>
      <c r="G17" s="2"/>
      <c r="H17" s="2"/>
      <c r="I17" s="2"/>
    </row>
    <row r="18" spans="1:9" ht="12.75">
      <c r="A18" s="2"/>
      <c r="B18" s="2" t="s">
        <v>22</v>
      </c>
      <c r="C18" s="2"/>
      <c r="D18" s="2"/>
      <c r="E18" s="2"/>
      <c r="F18" s="2"/>
      <c r="G18" s="2"/>
      <c r="H18" s="2"/>
      <c r="I18" s="2">
        <f>SUM(I19,I20,I23,I28)</f>
        <v>19497</v>
      </c>
    </row>
    <row r="19" spans="1:9" ht="12.75">
      <c r="A19" s="2"/>
      <c r="B19" s="2" t="s">
        <v>23</v>
      </c>
      <c r="C19" s="2"/>
      <c r="D19" s="2"/>
      <c r="E19" s="2"/>
      <c r="F19" s="2"/>
      <c r="G19" s="2"/>
      <c r="H19" s="2"/>
      <c r="I19" s="2">
        <v>97</v>
      </c>
    </row>
    <row r="20" spans="1:9" ht="12.75">
      <c r="A20" s="2"/>
      <c r="B20" s="2" t="s">
        <v>77</v>
      </c>
      <c r="C20" s="2"/>
      <c r="D20" s="2"/>
      <c r="E20" s="2"/>
      <c r="F20" s="2"/>
      <c r="G20" s="2"/>
      <c r="H20" s="2"/>
      <c r="I20" s="2">
        <f>SUM(I21:I22)</f>
        <v>100</v>
      </c>
    </row>
    <row r="21" spans="1:9" ht="12.75">
      <c r="A21" s="2"/>
      <c r="B21" s="2"/>
      <c r="C21" s="2"/>
      <c r="D21" s="2" t="s">
        <v>24</v>
      </c>
      <c r="E21" s="2"/>
      <c r="F21" s="2"/>
      <c r="G21" s="2"/>
      <c r="H21" s="2"/>
      <c r="I21" s="2">
        <v>0</v>
      </c>
    </row>
    <row r="22" spans="1:9" ht="12.75">
      <c r="A22" s="2"/>
      <c r="B22" s="2"/>
      <c r="C22" s="2"/>
      <c r="D22" s="2" t="s">
        <v>25</v>
      </c>
      <c r="E22" s="2"/>
      <c r="F22" s="2"/>
      <c r="G22" s="2"/>
      <c r="H22" s="2"/>
      <c r="I22" s="2">
        <v>100</v>
      </c>
    </row>
    <row r="23" spans="1:9" ht="12.75">
      <c r="A23" s="2"/>
      <c r="B23" s="2" t="s">
        <v>78</v>
      </c>
      <c r="C23" s="2"/>
      <c r="D23" s="2"/>
      <c r="E23" s="2"/>
      <c r="F23" s="2"/>
      <c r="G23" s="2"/>
      <c r="H23" s="2"/>
      <c r="I23" s="2">
        <f>SUM(I24:I26)</f>
        <v>18700</v>
      </c>
    </row>
    <row r="24" spans="1:9" ht="12.75">
      <c r="A24" s="2"/>
      <c r="B24" s="2"/>
      <c r="C24" s="2"/>
      <c r="D24" s="2" t="s">
        <v>26</v>
      </c>
      <c r="E24" s="2"/>
      <c r="F24" s="2"/>
      <c r="G24" s="2"/>
      <c r="H24" s="2"/>
      <c r="I24" s="2">
        <v>300</v>
      </c>
    </row>
    <row r="25" spans="1:9" ht="12.75">
      <c r="A25" s="2"/>
      <c r="B25" s="2"/>
      <c r="C25" s="2"/>
      <c r="D25" s="2" t="s">
        <v>27</v>
      </c>
      <c r="E25" s="2"/>
      <c r="F25" s="2"/>
      <c r="G25" s="2"/>
      <c r="H25" s="2"/>
      <c r="I25" s="2">
        <v>4400</v>
      </c>
    </row>
    <row r="26" spans="1:9" ht="12.75">
      <c r="A26" s="2"/>
      <c r="B26" s="2"/>
      <c r="C26" s="2"/>
      <c r="D26" s="2" t="s">
        <v>28</v>
      </c>
      <c r="E26" s="2"/>
      <c r="F26" s="2"/>
      <c r="G26" s="2"/>
      <c r="H26" s="2"/>
      <c r="I26" s="2">
        <v>14000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 t="s">
        <v>79</v>
      </c>
      <c r="C28" s="2"/>
      <c r="D28" s="2"/>
      <c r="E28" s="2"/>
      <c r="F28" s="2"/>
      <c r="G28" s="2"/>
      <c r="H28" s="2"/>
      <c r="I28" s="2">
        <v>600</v>
      </c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 t="s">
        <v>29</v>
      </c>
      <c r="C30" s="2"/>
      <c r="D30" s="2"/>
      <c r="E30" s="2"/>
      <c r="F30" s="2"/>
      <c r="G30" s="2"/>
      <c r="H30" s="2"/>
      <c r="I30" s="2">
        <v>200</v>
      </c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 t="s">
        <v>9</v>
      </c>
      <c r="B32" s="3" t="s">
        <v>8</v>
      </c>
      <c r="C32" s="2"/>
      <c r="D32" s="2"/>
      <c r="E32" s="2"/>
      <c r="F32" s="2"/>
      <c r="G32" s="2"/>
      <c r="H32" s="2"/>
      <c r="I32" s="2">
        <f>SUM(I33:I41)</f>
        <v>2000</v>
      </c>
    </row>
    <row r="33" spans="1:9" ht="12.75">
      <c r="A33" s="2"/>
      <c r="B33" s="2" t="s">
        <v>48</v>
      </c>
      <c r="C33" s="2"/>
      <c r="D33" s="2"/>
      <c r="E33" s="2"/>
      <c r="F33" s="2"/>
      <c r="G33" s="2"/>
      <c r="H33" s="2"/>
      <c r="I33" s="2">
        <v>0</v>
      </c>
    </row>
    <row r="34" spans="1:9" ht="12.75">
      <c r="A34" s="2"/>
      <c r="B34" s="2" t="s">
        <v>49</v>
      </c>
      <c r="C34" s="2"/>
      <c r="D34" s="2"/>
      <c r="E34" s="2"/>
      <c r="F34" s="2"/>
      <c r="G34" s="2"/>
      <c r="H34" s="2"/>
      <c r="I34" s="2">
        <f aca="true" t="shared" si="0" ref="I34:I39">SUM(G34:H34)</f>
        <v>0</v>
      </c>
    </row>
    <row r="35" spans="1:9" ht="12.75">
      <c r="A35" s="2"/>
      <c r="B35" s="2" t="s">
        <v>2</v>
      </c>
      <c r="C35" s="2"/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2"/>
      <c r="B36" s="2" t="s">
        <v>3</v>
      </c>
      <c r="C36" s="2"/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2"/>
      <c r="B37" s="2" t="s">
        <v>4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2"/>
      <c r="B38" s="2" t="s">
        <v>5</v>
      </c>
      <c r="C38" s="2"/>
      <c r="D38" s="2"/>
      <c r="E38" s="2"/>
      <c r="F38" s="2"/>
      <c r="G38" s="2"/>
      <c r="H38" s="2"/>
      <c r="I38" s="2"/>
    </row>
    <row r="39" spans="1:9" ht="12.75">
      <c r="A39" s="2"/>
      <c r="B39" s="2" t="s">
        <v>50</v>
      </c>
      <c r="C39" s="2"/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2"/>
      <c r="B40" s="2" t="s">
        <v>30</v>
      </c>
      <c r="C40" s="2"/>
      <c r="D40" s="2"/>
      <c r="E40" s="2"/>
      <c r="F40" s="2"/>
      <c r="G40" s="2"/>
      <c r="H40" s="2"/>
      <c r="I40" s="2">
        <v>2000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3" t="s">
        <v>31</v>
      </c>
      <c r="C42" s="2"/>
      <c r="D42" s="2"/>
      <c r="E42" s="2"/>
      <c r="F42" s="2"/>
      <c r="G42" s="2"/>
      <c r="H42" s="2"/>
      <c r="I42" s="3">
        <f>SUM(I8+I32)</f>
        <v>247545</v>
      </c>
    </row>
    <row r="43" spans="1:9" ht="12.75">
      <c r="A43" s="2"/>
      <c r="B43" s="3"/>
      <c r="C43" s="2"/>
      <c r="D43" s="2"/>
      <c r="E43" s="2"/>
      <c r="F43" s="2"/>
      <c r="G43" s="2"/>
      <c r="H43" s="2"/>
      <c r="I43" s="2"/>
    </row>
    <row r="44" spans="1:9" ht="12.75">
      <c r="A44" s="2"/>
      <c r="B44" s="2" t="s">
        <v>32</v>
      </c>
      <c r="C44" s="2"/>
      <c r="D44" s="2"/>
      <c r="E44" s="2"/>
      <c r="F44" s="2"/>
      <c r="G44" s="2"/>
      <c r="H44" s="2"/>
      <c r="I44" s="2">
        <v>39499</v>
      </c>
    </row>
    <row r="45" spans="1:9" ht="12.75">
      <c r="A45" s="2"/>
      <c r="B45" s="2" t="s">
        <v>33</v>
      </c>
      <c r="C45" s="2"/>
      <c r="D45" s="2"/>
      <c r="E45" s="2"/>
      <c r="F45" s="2"/>
      <c r="G45" s="2"/>
      <c r="H45" s="2"/>
      <c r="I45" s="2">
        <v>90615</v>
      </c>
    </row>
    <row r="46" spans="1:9" ht="12.75">
      <c r="A46" s="2"/>
      <c r="B46" s="3" t="s">
        <v>34</v>
      </c>
      <c r="C46" s="2"/>
      <c r="D46" s="2"/>
      <c r="E46" s="2"/>
      <c r="F46" s="2"/>
      <c r="G46" s="2"/>
      <c r="H46" s="2"/>
      <c r="I46" s="3">
        <f>SUM(I44:I45)</f>
        <v>130114</v>
      </c>
    </row>
    <row r="47" spans="1:9" ht="12.75">
      <c r="A47" s="2"/>
      <c r="B47" s="3"/>
      <c r="C47" s="2"/>
      <c r="D47" s="2"/>
      <c r="E47" s="2"/>
      <c r="F47" s="2"/>
      <c r="G47" s="2"/>
      <c r="H47" s="2"/>
      <c r="I47" s="2"/>
    </row>
    <row r="48" spans="1:9" ht="12.75">
      <c r="A48" s="2"/>
      <c r="B48" s="3" t="s">
        <v>36</v>
      </c>
      <c r="C48" s="2"/>
      <c r="D48" s="2"/>
      <c r="E48" s="2"/>
      <c r="F48" s="2"/>
      <c r="G48" s="2"/>
      <c r="H48" s="2"/>
      <c r="I48" s="3">
        <f>SUM(I46+I42)</f>
        <v>377659</v>
      </c>
    </row>
    <row r="49" spans="1:9" ht="12.75">
      <c r="A49" s="2"/>
      <c r="B49" s="3"/>
      <c r="C49" s="2"/>
      <c r="D49" s="2"/>
      <c r="E49" s="2"/>
      <c r="F49" s="2"/>
      <c r="G49" s="2"/>
      <c r="H49" s="2"/>
      <c r="I49" s="2"/>
    </row>
    <row r="55" ht="12.75">
      <c r="E55" t="s">
        <v>88</v>
      </c>
    </row>
    <row r="57" ht="12.75">
      <c r="A57" t="s">
        <v>81</v>
      </c>
    </row>
    <row r="58" ht="12.75">
      <c r="A58" t="s">
        <v>84</v>
      </c>
    </row>
    <row r="59" ht="12.75">
      <c r="D59" t="s">
        <v>66</v>
      </c>
    </row>
    <row r="60" ht="12.75">
      <c r="I60" t="s">
        <v>51</v>
      </c>
    </row>
    <row r="61" spans="1:9" ht="12.75">
      <c r="A61" s="2"/>
      <c r="B61" s="3" t="s">
        <v>6</v>
      </c>
      <c r="C61" s="2"/>
      <c r="D61" s="2"/>
      <c r="E61" s="2"/>
      <c r="F61" s="2"/>
      <c r="G61" s="2"/>
      <c r="H61" s="2"/>
      <c r="I61" s="2" t="s">
        <v>40</v>
      </c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 t="s">
        <v>0</v>
      </c>
      <c r="B63" s="3" t="s">
        <v>15</v>
      </c>
      <c r="C63" s="2"/>
      <c r="D63" s="2"/>
      <c r="E63" s="2"/>
      <c r="F63" s="2"/>
      <c r="G63" s="2"/>
      <c r="H63" s="2"/>
      <c r="I63" s="2">
        <f>SUM(I64:I73)</f>
        <v>277471</v>
      </c>
    </row>
    <row r="64" spans="1:9" ht="12.75">
      <c r="A64" s="2"/>
      <c r="B64" s="2" t="s">
        <v>10</v>
      </c>
      <c r="C64" s="2"/>
      <c r="D64" s="2"/>
      <c r="E64" s="2"/>
      <c r="F64" s="2"/>
      <c r="G64" s="2"/>
      <c r="H64" s="2"/>
      <c r="I64" s="2">
        <v>73540</v>
      </c>
    </row>
    <row r="65" spans="1:9" ht="12.75">
      <c r="A65" s="2"/>
      <c r="B65" s="2" t="s">
        <v>11</v>
      </c>
      <c r="C65" s="2"/>
      <c r="D65" s="2"/>
      <c r="E65" s="2"/>
      <c r="F65" s="2"/>
      <c r="G65" s="2"/>
      <c r="H65" s="2"/>
      <c r="I65" s="2">
        <v>10191</v>
      </c>
    </row>
    <row r="66" spans="1:9" ht="12.75">
      <c r="A66" s="2"/>
      <c r="B66" s="2" t="s">
        <v>12</v>
      </c>
      <c r="C66" s="2"/>
      <c r="D66" s="2"/>
      <c r="E66" s="2"/>
      <c r="F66" s="2"/>
      <c r="G66" s="2"/>
      <c r="H66" s="2"/>
      <c r="I66" s="2">
        <v>58266</v>
      </c>
    </row>
    <row r="67" spans="1:9" ht="12.75">
      <c r="A67" s="2"/>
      <c r="B67" s="2" t="s">
        <v>13</v>
      </c>
      <c r="C67" s="2"/>
      <c r="D67" s="2"/>
      <c r="E67" s="2"/>
      <c r="F67" s="2"/>
      <c r="G67" s="2"/>
      <c r="H67" s="2"/>
      <c r="I67" s="2">
        <v>7170</v>
      </c>
    </row>
    <row r="68" spans="1:9" ht="12.75">
      <c r="A68" s="2"/>
      <c r="B68" s="2" t="s">
        <v>43</v>
      </c>
      <c r="C68" s="2"/>
      <c r="D68" s="2"/>
      <c r="E68" s="2"/>
      <c r="F68" s="2"/>
      <c r="G68" s="2"/>
      <c r="H68" s="2"/>
      <c r="I68" s="2">
        <f>SUM(G68:H68)</f>
        <v>0</v>
      </c>
    </row>
    <row r="69" spans="1:9" ht="12.75">
      <c r="A69" s="2"/>
      <c r="B69" s="2" t="s">
        <v>52</v>
      </c>
      <c r="C69" s="2"/>
      <c r="D69" s="2"/>
      <c r="E69" s="2"/>
      <c r="F69" s="2"/>
      <c r="G69" s="2"/>
      <c r="H69" s="2"/>
      <c r="I69" s="2">
        <v>3930</v>
      </c>
    </row>
    <row r="70" spans="1:9" ht="12.75">
      <c r="A70" s="2"/>
      <c r="B70" s="2" t="s">
        <v>53</v>
      </c>
      <c r="C70" s="2"/>
      <c r="D70" s="2"/>
      <c r="E70" s="2"/>
      <c r="F70" s="2"/>
      <c r="G70" s="2"/>
      <c r="H70" s="2"/>
      <c r="I70" s="2">
        <v>115218</v>
      </c>
    </row>
    <row r="71" spans="1:9" ht="12.75">
      <c r="A71" s="2"/>
      <c r="B71" s="2" t="s">
        <v>54</v>
      </c>
      <c r="C71" s="2"/>
      <c r="D71" s="2"/>
      <c r="E71" s="2"/>
      <c r="F71" s="2"/>
      <c r="G71" s="2"/>
      <c r="H71" s="2"/>
      <c r="I71" s="2">
        <v>1200</v>
      </c>
    </row>
    <row r="72" spans="1:9" ht="12.75">
      <c r="A72" s="2"/>
      <c r="B72" s="2" t="s">
        <v>55</v>
      </c>
      <c r="C72" s="2"/>
      <c r="D72" s="2"/>
      <c r="E72" s="2"/>
      <c r="F72" s="2"/>
      <c r="G72" s="2"/>
      <c r="H72" s="2"/>
      <c r="I72" s="2">
        <v>7956</v>
      </c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 t="s">
        <v>14</v>
      </c>
      <c r="B75" s="3" t="s">
        <v>16</v>
      </c>
      <c r="C75" s="2"/>
      <c r="D75" s="2"/>
      <c r="E75" s="2"/>
      <c r="F75" s="2"/>
      <c r="G75" s="2"/>
      <c r="H75" s="2"/>
      <c r="I75" s="2">
        <f>SUM(I77:I82)</f>
        <v>92615</v>
      </c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 t="s">
        <v>56</v>
      </c>
      <c r="C77" s="2"/>
      <c r="D77" s="2"/>
      <c r="E77" s="2"/>
      <c r="F77" s="2"/>
      <c r="G77" s="2"/>
      <c r="H77" s="2"/>
      <c r="I77" s="2">
        <v>28435</v>
      </c>
    </row>
    <row r="78" spans="1:9" ht="12.75">
      <c r="A78" s="2"/>
      <c r="B78" s="2" t="s">
        <v>37</v>
      </c>
      <c r="C78" s="2"/>
      <c r="D78" s="2"/>
      <c r="E78" s="2"/>
      <c r="F78" s="2"/>
      <c r="G78" s="2"/>
      <c r="H78" s="2"/>
      <c r="I78" s="2">
        <v>61174</v>
      </c>
    </row>
    <row r="79" spans="1:9" ht="12.75">
      <c r="A79" s="2"/>
      <c r="B79" s="5" t="s">
        <v>17</v>
      </c>
      <c r="C79" s="2"/>
      <c r="D79" s="2"/>
      <c r="E79" s="2"/>
      <c r="F79" s="2"/>
      <c r="G79" s="2"/>
      <c r="H79" s="2"/>
      <c r="I79" s="2">
        <f>SUM(G79:H79)</f>
        <v>0</v>
      </c>
    </row>
    <row r="80" spans="1:9" ht="12.75">
      <c r="A80" s="2"/>
      <c r="B80" s="2" t="s">
        <v>57</v>
      </c>
      <c r="C80" s="2"/>
      <c r="D80" s="2"/>
      <c r="E80" s="2"/>
      <c r="F80" s="2"/>
      <c r="G80" s="2"/>
      <c r="H80" s="2"/>
      <c r="I80" s="2">
        <v>2000</v>
      </c>
    </row>
    <row r="81" spans="1:9" ht="12.75">
      <c r="A81" s="2"/>
      <c r="B81" s="2" t="s">
        <v>58</v>
      </c>
      <c r="C81" s="2"/>
      <c r="D81" s="2"/>
      <c r="E81" s="2"/>
      <c r="F81" s="2"/>
      <c r="G81" s="2"/>
      <c r="H81" s="2"/>
      <c r="I81" s="2">
        <v>1000</v>
      </c>
    </row>
    <row r="82" spans="1:9" ht="12.75">
      <c r="A82" s="2"/>
      <c r="B82" s="2" t="s">
        <v>59</v>
      </c>
      <c r="C82" s="2"/>
      <c r="D82" s="2"/>
      <c r="E82" s="2"/>
      <c r="F82" s="2"/>
      <c r="G82" s="2"/>
      <c r="H82" s="2"/>
      <c r="I82" s="2">
        <v>6</v>
      </c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3" t="s">
        <v>38</v>
      </c>
      <c r="C84" s="2"/>
      <c r="D84" s="2"/>
      <c r="E84" s="2"/>
      <c r="F84" s="2"/>
      <c r="G84" s="2"/>
      <c r="H84" s="2"/>
      <c r="I84" s="2">
        <f>SUM(I63+I75)</f>
        <v>370086</v>
      </c>
    </row>
    <row r="85" spans="1:9" ht="12.75">
      <c r="A85" s="2"/>
      <c r="B85" s="3"/>
      <c r="C85" s="2"/>
      <c r="D85" s="2"/>
      <c r="E85" s="2"/>
      <c r="F85" s="2"/>
      <c r="G85" s="2"/>
      <c r="H85" s="2"/>
      <c r="I85" s="2"/>
    </row>
    <row r="86" spans="1:9" ht="12.75">
      <c r="A86" s="2"/>
      <c r="B86" s="2" t="s">
        <v>61</v>
      </c>
      <c r="C86" s="2"/>
      <c r="D86" s="2"/>
      <c r="E86" s="2"/>
      <c r="F86" s="2"/>
      <c r="G86" s="2"/>
      <c r="H86" s="2"/>
      <c r="I86" s="2">
        <v>7573</v>
      </c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3" t="s">
        <v>62</v>
      </c>
      <c r="C88" s="2"/>
      <c r="D88" s="2"/>
      <c r="E88" s="2"/>
      <c r="F88" s="2"/>
      <c r="G88" s="2"/>
      <c r="H88" s="2"/>
      <c r="I88" s="3">
        <f>SUM(I86:I87)</f>
        <v>7573</v>
      </c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3" t="s">
        <v>39</v>
      </c>
      <c r="C90" s="2"/>
      <c r="D90" s="2"/>
      <c r="E90" s="2"/>
      <c r="F90" s="2"/>
      <c r="G90" s="2"/>
      <c r="H90" s="2"/>
      <c r="I90" s="9">
        <f>SUM(I84+I88)</f>
        <v>377659</v>
      </c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 t="s">
        <v>18</v>
      </c>
      <c r="C92" s="2"/>
      <c r="D92" s="2"/>
      <c r="E92" s="2"/>
      <c r="F92" s="2"/>
      <c r="G92" s="2"/>
      <c r="H92" s="2"/>
      <c r="I92" s="2">
        <f>SUM(I48-I90)</f>
        <v>0</v>
      </c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 t="s">
        <v>63</v>
      </c>
      <c r="C94" s="2"/>
      <c r="D94" s="2"/>
      <c r="E94" s="2"/>
      <c r="F94" s="2"/>
      <c r="G94" s="2"/>
      <c r="H94" s="2"/>
      <c r="I94" s="2">
        <f>SUM(I8+I44-I63-I88)</f>
        <v>0</v>
      </c>
    </row>
    <row r="95" spans="1:9" ht="12.75">
      <c r="A95" s="2"/>
      <c r="B95" s="2" t="s">
        <v>64</v>
      </c>
      <c r="C95" s="2"/>
      <c r="D95" s="2"/>
      <c r="E95" s="2"/>
      <c r="F95" s="2"/>
      <c r="G95" s="2"/>
      <c r="H95" s="2"/>
      <c r="I95" s="2">
        <f>SUM(I32+I45-I75)</f>
        <v>0</v>
      </c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4"/>
  <sheetViews>
    <sheetView tabSelected="1" zoomScalePageLayoutView="0" workbookViewId="0" topLeftCell="A1">
      <selection activeCell="B30" sqref="B30"/>
    </sheetView>
  </sheetViews>
  <sheetFormatPr defaultColWidth="9.00390625" defaultRowHeight="12.75"/>
  <sheetData>
    <row r="3" ht="12.75">
      <c r="A3" t="s">
        <v>80</v>
      </c>
    </row>
    <row r="4" ht="12.75">
      <c r="A4" t="s">
        <v>83</v>
      </c>
    </row>
    <row r="5" ht="12.75">
      <c r="I5" s="6" t="s">
        <v>41</v>
      </c>
    </row>
    <row r="6" spans="8:9" ht="12.75">
      <c r="H6" s="7"/>
      <c r="I6" s="7" t="s">
        <v>65</v>
      </c>
    </row>
    <row r="7" spans="1:9" ht="12.75">
      <c r="A7" s="1"/>
      <c r="B7" s="2" t="s">
        <v>1</v>
      </c>
      <c r="C7" s="2"/>
      <c r="D7" s="2"/>
      <c r="E7" s="2"/>
      <c r="F7" s="2"/>
      <c r="G7" s="2"/>
      <c r="H7" s="2"/>
      <c r="I7" s="2" t="s">
        <v>40</v>
      </c>
    </row>
    <row r="8" spans="1:9" ht="12.75">
      <c r="A8" s="2" t="s">
        <v>0</v>
      </c>
      <c r="B8" s="3" t="s">
        <v>7</v>
      </c>
      <c r="C8" s="2"/>
      <c r="D8" s="2"/>
      <c r="E8" s="2"/>
      <c r="F8" s="2"/>
      <c r="G8" s="2"/>
      <c r="H8" s="2"/>
      <c r="I8" s="2">
        <f>SUM(I9+I14+I15+I16+I18+I30)</f>
        <v>245545</v>
      </c>
    </row>
    <row r="9" spans="1:9" ht="12.75">
      <c r="A9" s="2"/>
      <c r="B9" s="2" t="s">
        <v>42</v>
      </c>
      <c r="C9" s="2"/>
      <c r="D9" s="2"/>
      <c r="E9" s="2"/>
      <c r="F9" s="2"/>
      <c r="G9" s="2"/>
      <c r="H9" s="2"/>
      <c r="I9" s="2">
        <f>SUM(I10:I13)</f>
        <v>10746</v>
      </c>
    </row>
    <row r="10" spans="1:9" ht="12.75">
      <c r="A10" s="2"/>
      <c r="B10" s="2"/>
      <c r="C10" s="2"/>
      <c r="D10" s="2" t="s">
        <v>44</v>
      </c>
      <c r="E10" s="2"/>
      <c r="F10" s="2"/>
      <c r="G10" s="2"/>
      <c r="H10" s="2"/>
      <c r="I10" s="2">
        <v>10546</v>
      </c>
    </row>
    <row r="11" spans="1:9" ht="12.75">
      <c r="A11" s="2"/>
      <c r="B11" s="2"/>
      <c r="C11" s="2"/>
      <c r="D11" s="2" t="s">
        <v>19</v>
      </c>
      <c r="E11" s="2"/>
      <c r="F11" s="2"/>
      <c r="G11" s="2"/>
      <c r="H11" s="2"/>
      <c r="I11" s="2">
        <f>SUM(G11:H11)</f>
        <v>0</v>
      </c>
    </row>
    <row r="12" spans="1:9" ht="12.75">
      <c r="A12" s="2"/>
      <c r="B12" s="2"/>
      <c r="C12" s="2"/>
      <c r="D12" s="2" t="s">
        <v>20</v>
      </c>
      <c r="E12" s="2"/>
      <c r="F12" s="2"/>
      <c r="G12" s="2"/>
      <c r="H12" s="2"/>
      <c r="I12" s="2">
        <v>200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>
        <f>SUM(G13:H13)</f>
        <v>0</v>
      </c>
    </row>
    <row r="14" spans="1:9" ht="12.75">
      <c r="A14" s="2"/>
      <c r="B14" s="2" t="s">
        <v>45</v>
      </c>
      <c r="C14" s="2"/>
      <c r="D14" s="2"/>
      <c r="E14" s="2"/>
      <c r="F14" s="2"/>
      <c r="G14" s="2"/>
      <c r="H14" s="2"/>
      <c r="I14" s="2">
        <v>189317</v>
      </c>
    </row>
    <row r="15" spans="1:9" ht="12.75">
      <c r="A15" s="2"/>
      <c r="B15" s="2" t="s">
        <v>21</v>
      </c>
      <c r="C15" s="2"/>
      <c r="D15" s="2"/>
      <c r="E15" s="2"/>
      <c r="F15" s="2"/>
      <c r="G15" s="2"/>
      <c r="H15" s="2"/>
      <c r="I15" s="2">
        <f>SUM(G15:H15)</f>
        <v>0</v>
      </c>
    </row>
    <row r="16" spans="1:9" ht="12.75">
      <c r="A16" s="2"/>
      <c r="B16" s="2" t="s">
        <v>46</v>
      </c>
      <c r="C16" s="2"/>
      <c r="D16" s="2"/>
      <c r="E16" s="2"/>
      <c r="F16" s="2"/>
      <c r="G16" s="2"/>
      <c r="H16" s="2"/>
      <c r="I16" s="2">
        <v>25785</v>
      </c>
    </row>
    <row r="17" spans="1:9" ht="12.75">
      <c r="A17" s="2"/>
      <c r="B17" s="2" t="s">
        <v>47</v>
      </c>
      <c r="C17" s="2"/>
      <c r="D17" s="2"/>
      <c r="E17" s="2"/>
      <c r="F17" s="2"/>
      <c r="G17" s="2"/>
      <c r="H17" s="2"/>
      <c r="I17" s="2"/>
    </row>
    <row r="18" spans="1:9" ht="12.75">
      <c r="A18" s="2"/>
      <c r="B18" s="2" t="s">
        <v>22</v>
      </c>
      <c r="C18" s="2"/>
      <c r="D18" s="2"/>
      <c r="E18" s="2"/>
      <c r="F18" s="2"/>
      <c r="G18" s="2"/>
      <c r="H18" s="2"/>
      <c r="I18" s="2">
        <f>SUM(I19,I20,I23,I28)</f>
        <v>19497</v>
      </c>
    </row>
    <row r="19" spans="1:9" ht="12.75">
      <c r="A19" s="2"/>
      <c r="B19" s="2" t="s">
        <v>23</v>
      </c>
      <c r="C19" s="2"/>
      <c r="D19" s="2"/>
      <c r="E19" s="2"/>
      <c r="F19" s="2"/>
      <c r="G19" s="2"/>
      <c r="H19" s="2"/>
      <c r="I19" s="2">
        <v>97</v>
      </c>
    </row>
    <row r="20" spans="1:9" ht="12.75">
      <c r="A20" s="2"/>
      <c r="B20" s="2" t="s">
        <v>77</v>
      </c>
      <c r="C20" s="2"/>
      <c r="D20" s="2"/>
      <c r="E20" s="2"/>
      <c r="F20" s="2"/>
      <c r="G20" s="2"/>
      <c r="H20" s="2"/>
      <c r="I20" s="2">
        <f>SUM(I21:I22)</f>
        <v>100</v>
      </c>
    </row>
    <row r="21" spans="1:9" ht="12.75">
      <c r="A21" s="2"/>
      <c r="B21" s="2"/>
      <c r="C21" s="2"/>
      <c r="D21" s="2" t="s">
        <v>24</v>
      </c>
      <c r="E21" s="2"/>
      <c r="F21" s="2"/>
      <c r="G21" s="2"/>
      <c r="H21" s="2"/>
      <c r="I21" s="2">
        <v>0</v>
      </c>
    </row>
    <row r="22" spans="1:9" ht="12.75">
      <c r="A22" s="2"/>
      <c r="B22" s="2"/>
      <c r="C22" s="2"/>
      <c r="D22" s="2" t="s">
        <v>25</v>
      </c>
      <c r="E22" s="2"/>
      <c r="F22" s="2"/>
      <c r="G22" s="2"/>
      <c r="H22" s="2"/>
      <c r="I22" s="2">
        <v>100</v>
      </c>
    </row>
    <row r="23" spans="1:9" ht="12.75">
      <c r="A23" s="2"/>
      <c r="B23" s="2" t="s">
        <v>78</v>
      </c>
      <c r="C23" s="2"/>
      <c r="D23" s="2"/>
      <c r="E23" s="2"/>
      <c r="F23" s="2"/>
      <c r="G23" s="2"/>
      <c r="H23" s="2"/>
      <c r="I23" s="2">
        <f>SUM(I24:I26)</f>
        <v>18700</v>
      </c>
    </row>
    <row r="24" spans="1:9" ht="12.75">
      <c r="A24" s="2"/>
      <c r="B24" s="2"/>
      <c r="C24" s="2"/>
      <c r="D24" s="2" t="s">
        <v>26</v>
      </c>
      <c r="E24" s="2"/>
      <c r="F24" s="2"/>
      <c r="G24" s="2"/>
      <c r="H24" s="2"/>
      <c r="I24" s="2">
        <v>300</v>
      </c>
    </row>
    <row r="25" spans="1:9" ht="12.75">
      <c r="A25" s="2"/>
      <c r="B25" s="2"/>
      <c r="C25" s="2"/>
      <c r="D25" s="2" t="s">
        <v>27</v>
      </c>
      <c r="E25" s="2"/>
      <c r="F25" s="2"/>
      <c r="G25" s="2"/>
      <c r="H25" s="2"/>
      <c r="I25" s="2">
        <v>4400</v>
      </c>
    </row>
    <row r="26" spans="1:9" ht="12.75">
      <c r="A26" s="2"/>
      <c r="B26" s="2"/>
      <c r="C26" s="2"/>
      <c r="D26" s="2" t="s">
        <v>28</v>
      </c>
      <c r="E26" s="2"/>
      <c r="F26" s="2"/>
      <c r="G26" s="2"/>
      <c r="H26" s="2"/>
      <c r="I26" s="2">
        <v>14000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 t="s">
        <v>79</v>
      </c>
      <c r="C28" s="2"/>
      <c r="D28" s="2"/>
      <c r="E28" s="2"/>
      <c r="F28" s="2"/>
      <c r="G28" s="2"/>
      <c r="H28" s="2"/>
      <c r="I28" s="2">
        <v>600</v>
      </c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 t="s">
        <v>29</v>
      </c>
      <c r="C30" s="2"/>
      <c r="D30" s="2"/>
      <c r="E30" s="2"/>
      <c r="F30" s="2"/>
      <c r="G30" s="2"/>
      <c r="H30" s="2"/>
      <c r="I30" s="2">
        <v>200</v>
      </c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 t="s">
        <v>9</v>
      </c>
      <c r="B32" s="3" t="s">
        <v>8</v>
      </c>
      <c r="C32" s="2"/>
      <c r="D32" s="2"/>
      <c r="E32" s="2"/>
      <c r="F32" s="2"/>
      <c r="G32" s="2"/>
      <c r="H32" s="2"/>
      <c r="I32" s="2">
        <f>SUM(I33:I42)</f>
        <v>2000</v>
      </c>
    </row>
    <row r="33" spans="1:9" ht="12.75">
      <c r="A33" s="2"/>
      <c r="B33" s="2" t="s">
        <v>48</v>
      </c>
      <c r="C33" s="2"/>
      <c r="D33" s="2"/>
      <c r="E33" s="2"/>
      <c r="F33" s="2"/>
      <c r="G33" s="2"/>
      <c r="H33" s="2"/>
      <c r="I33" s="2">
        <v>0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 t="s">
        <v>49</v>
      </c>
      <c r="C35" s="2"/>
      <c r="D35" s="2"/>
      <c r="E35" s="2"/>
      <c r="F35" s="2"/>
      <c r="G35" s="2"/>
      <c r="H35" s="2"/>
      <c r="I35" s="2">
        <f aca="true" t="shared" si="0" ref="I35:I40">SUM(G35:H35)</f>
        <v>0</v>
      </c>
    </row>
    <row r="36" spans="1:9" ht="12.75">
      <c r="A36" s="2"/>
      <c r="B36" s="2" t="s">
        <v>2</v>
      </c>
      <c r="C36" s="2"/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2"/>
      <c r="B37" s="2" t="s">
        <v>3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2"/>
      <c r="B38" s="2" t="s">
        <v>4</v>
      </c>
      <c r="C38" s="2"/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2"/>
      <c r="B39" s="2" t="s">
        <v>5</v>
      </c>
      <c r="C39" s="2"/>
      <c r="D39" s="2"/>
      <c r="E39" s="2"/>
      <c r="F39" s="2"/>
      <c r="G39" s="2"/>
      <c r="H39" s="2"/>
      <c r="I39" s="2"/>
    </row>
    <row r="40" spans="1:9" ht="12.75">
      <c r="A40" s="2"/>
      <c r="B40" s="2" t="s">
        <v>50</v>
      </c>
      <c r="C40" s="2"/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2"/>
      <c r="B41" s="2" t="s">
        <v>30</v>
      </c>
      <c r="C41" s="2"/>
      <c r="D41" s="2"/>
      <c r="E41" s="2"/>
      <c r="F41" s="2"/>
      <c r="G41" s="2"/>
      <c r="H41" s="2"/>
      <c r="I41" s="2">
        <v>2000</v>
      </c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3" t="s">
        <v>31</v>
      </c>
      <c r="C43" s="2"/>
      <c r="D43" s="2"/>
      <c r="E43" s="2"/>
      <c r="F43" s="2"/>
      <c r="G43" s="2"/>
      <c r="H43" s="2"/>
      <c r="I43" s="2">
        <f>SUM(I8+I32)</f>
        <v>247545</v>
      </c>
    </row>
    <row r="44" spans="1:9" ht="12.75">
      <c r="A44" s="2"/>
      <c r="B44" s="3"/>
      <c r="C44" s="2"/>
      <c r="D44" s="2"/>
      <c r="E44" s="2"/>
      <c r="F44" s="2"/>
      <c r="G44" s="2"/>
      <c r="H44" s="2"/>
      <c r="I44" s="2"/>
    </row>
    <row r="45" spans="1:9" ht="12.75">
      <c r="A45" s="2"/>
      <c r="B45" s="2" t="s">
        <v>32</v>
      </c>
      <c r="C45" s="2"/>
      <c r="D45" s="2"/>
      <c r="E45" s="2"/>
      <c r="F45" s="2"/>
      <c r="G45" s="2"/>
      <c r="H45" s="2"/>
      <c r="I45" s="2">
        <v>39588</v>
      </c>
    </row>
    <row r="46" spans="1:9" ht="12.75">
      <c r="A46" s="2"/>
      <c r="B46" s="2" t="s">
        <v>33</v>
      </c>
      <c r="C46" s="2"/>
      <c r="D46" s="2"/>
      <c r="E46" s="2"/>
      <c r="F46" s="2"/>
      <c r="G46" s="2"/>
      <c r="H46" s="2"/>
      <c r="I46" s="2">
        <v>90211</v>
      </c>
    </row>
    <row r="47" spans="1:9" ht="12.75">
      <c r="A47" s="2"/>
      <c r="B47" s="3" t="s">
        <v>34</v>
      </c>
      <c r="C47" s="2"/>
      <c r="D47" s="2"/>
      <c r="E47" s="2"/>
      <c r="F47" s="2"/>
      <c r="G47" s="2"/>
      <c r="H47" s="2"/>
      <c r="I47" s="2">
        <f>SUM(I45:I46)</f>
        <v>129799</v>
      </c>
    </row>
    <row r="48" spans="1:9" ht="12.75">
      <c r="A48" s="2"/>
      <c r="B48" s="3"/>
      <c r="C48" s="2"/>
      <c r="D48" s="2"/>
      <c r="E48" s="2"/>
      <c r="F48" s="2"/>
      <c r="G48" s="2"/>
      <c r="H48" s="2"/>
      <c r="I48" s="2"/>
    </row>
    <row r="49" spans="1:9" ht="12.75">
      <c r="A49" s="2"/>
      <c r="B49" s="3" t="s">
        <v>36</v>
      </c>
      <c r="C49" s="2"/>
      <c r="D49" s="2"/>
      <c r="E49" s="2"/>
      <c r="F49" s="2"/>
      <c r="G49" s="2"/>
      <c r="H49" s="2"/>
      <c r="I49" s="2">
        <f>SUM(I47+I43)</f>
        <v>377344</v>
      </c>
    </row>
    <row r="50" spans="1:9" ht="12.75">
      <c r="A50" s="2"/>
      <c r="B50" s="3"/>
      <c r="C50" s="2"/>
      <c r="D50" s="2"/>
      <c r="E50" s="2"/>
      <c r="F50" s="2"/>
      <c r="G50" s="2"/>
      <c r="H50" s="2"/>
      <c r="I50" s="2"/>
    </row>
    <row r="61" ht="12.75">
      <c r="A61" t="s">
        <v>80</v>
      </c>
    </row>
    <row r="62" ht="12.75">
      <c r="A62" t="s">
        <v>84</v>
      </c>
    </row>
    <row r="64" ht="12.75">
      <c r="I64" t="s">
        <v>51</v>
      </c>
    </row>
    <row r="65" spans="1:9" ht="12.75">
      <c r="A65" s="2"/>
      <c r="B65" s="3" t="s">
        <v>6</v>
      </c>
      <c r="C65" s="2"/>
      <c r="D65" s="2"/>
      <c r="E65" s="2"/>
      <c r="F65" s="2"/>
      <c r="G65" s="2"/>
      <c r="H65" s="2"/>
      <c r="I65" s="2" t="s">
        <v>40</v>
      </c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 t="s">
        <v>0</v>
      </c>
      <c r="B67" s="3" t="s">
        <v>15</v>
      </c>
      <c r="C67" s="2"/>
      <c r="D67" s="2"/>
      <c r="E67" s="2"/>
      <c r="F67" s="2"/>
      <c r="G67" s="2"/>
      <c r="H67" s="2"/>
      <c r="I67" s="2">
        <f>SUM(I68:I77)</f>
        <v>229861</v>
      </c>
    </row>
    <row r="68" spans="1:9" ht="12.75">
      <c r="A68" s="2"/>
      <c r="B68" s="2" t="s">
        <v>10</v>
      </c>
      <c r="C68" s="2"/>
      <c r="D68" s="2"/>
      <c r="E68" s="2"/>
      <c r="F68" s="2"/>
      <c r="G68" s="2"/>
      <c r="H68" s="2"/>
      <c r="I68" s="2">
        <v>39706</v>
      </c>
    </row>
    <row r="69" spans="1:9" ht="12.75">
      <c r="A69" s="2"/>
      <c r="B69" s="2" t="s">
        <v>11</v>
      </c>
      <c r="C69" s="2"/>
      <c r="D69" s="2"/>
      <c r="E69" s="2"/>
      <c r="F69" s="2"/>
      <c r="G69" s="2"/>
      <c r="H69" s="2"/>
      <c r="I69" s="2">
        <v>4972</v>
      </c>
    </row>
    <row r="70" spans="1:9" ht="12.75">
      <c r="A70" s="2"/>
      <c r="B70" s="2" t="s">
        <v>12</v>
      </c>
      <c r="C70" s="2"/>
      <c r="D70" s="2"/>
      <c r="E70" s="2"/>
      <c r="F70" s="2"/>
      <c r="G70" s="2"/>
      <c r="H70" s="2"/>
      <c r="I70" s="2">
        <v>49709</v>
      </c>
    </row>
    <row r="71" spans="1:9" ht="12.75">
      <c r="A71" s="2"/>
      <c r="B71" s="2" t="s">
        <v>13</v>
      </c>
      <c r="C71" s="2"/>
      <c r="D71" s="2"/>
      <c r="E71" s="2"/>
      <c r="F71" s="2"/>
      <c r="G71" s="2"/>
      <c r="H71" s="2"/>
      <c r="I71" s="2">
        <v>7170</v>
      </c>
    </row>
    <row r="72" spans="1:9" ht="12.75">
      <c r="A72" s="2"/>
      <c r="B72" s="2" t="s">
        <v>43</v>
      </c>
      <c r="C72" s="2"/>
      <c r="D72" s="2"/>
      <c r="E72" s="2"/>
      <c r="F72" s="2"/>
      <c r="G72" s="2"/>
      <c r="H72" s="2"/>
      <c r="I72" s="2">
        <f>SUM(G72:H72)</f>
        <v>0</v>
      </c>
    </row>
    <row r="73" spans="1:9" ht="12.75">
      <c r="A73" s="2"/>
      <c r="B73" s="2" t="s">
        <v>52</v>
      </c>
      <c r="C73" s="2"/>
      <c r="D73" s="2"/>
      <c r="E73" s="2"/>
      <c r="F73" s="2"/>
      <c r="G73" s="2"/>
      <c r="H73" s="2"/>
      <c r="I73" s="2">
        <v>3930</v>
      </c>
    </row>
    <row r="74" spans="1:9" ht="12.75">
      <c r="A74" s="2"/>
      <c r="B74" s="2" t="s">
        <v>53</v>
      </c>
      <c r="C74" s="2"/>
      <c r="D74" s="2"/>
      <c r="E74" s="2"/>
      <c r="F74" s="2"/>
      <c r="G74" s="2"/>
      <c r="H74" s="2"/>
      <c r="I74" s="2">
        <v>115218</v>
      </c>
    </row>
    <row r="75" spans="1:9" ht="12.75">
      <c r="A75" s="2"/>
      <c r="B75" s="2" t="s">
        <v>54</v>
      </c>
      <c r="C75" s="2"/>
      <c r="D75" s="2"/>
      <c r="E75" s="2"/>
      <c r="F75" s="2"/>
      <c r="G75" s="2"/>
      <c r="H75" s="2"/>
      <c r="I75" s="2">
        <v>1200</v>
      </c>
    </row>
    <row r="76" spans="1:9" ht="12.75">
      <c r="A76" s="2"/>
      <c r="B76" s="2" t="s">
        <v>55</v>
      </c>
      <c r="C76" s="2"/>
      <c r="D76" s="2"/>
      <c r="E76" s="2"/>
      <c r="F76" s="2"/>
      <c r="G76" s="2"/>
      <c r="H76" s="2"/>
      <c r="I76" s="2">
        <v>7956</v>
      </c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 t="s">
        <v>14</v>
      </c>
      <c r="B79" s="3" t="s">
        <v>16</v>
      </c>
      <c r="C79" s="2"/>
      <c r="D79" s="2"/>
      <c r="E79" s="2"/>
      <c r="F79" s="2"/>
      <c r="G79" s="2"/>
      <c r="H79" s="2"/>
      <c r="I79" s="2">
        <f>SUM(I81:I87)</f>
        <v>92211</v>
      </c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 t="s">
        <v>56</v>
      </c>
      <c r="C81" s="2"/>
      <c r="D81" s="2"/>
      <c r="E81" s="2"/>
      <c r="F81" s="2"/>
      <c r="G81" s="2"/>
      <c r="H81" s="2"/>
      <c r="I81" s="2">
        <v>28435</v>
      </c>
    </row>
    <row r="82" spans="1:9" ht="12.75">
      <c r="A82" s="2"/>
      <c r="B82" s="2" t="s">
        <v>37</v>
      </c>
      <c r="C82" s="2"/>
      <c r="D82" s="2"/>
      <c r="E82" s="2"/>
      <c r="F82" s="2"/>
      <c r="G82" s="2"/>
      <c r="H82" s="2"/>
      <c r="I82" s="2">
        <v>60770</v>
      </c>
    </row>
    <row r="83" spans="1:9" ht="12.75">
      <c r="A83" s="2"/>
      <c r="B83" s="5" t="s">
        <v>17</v>
      </c>
      <c r="C83" s="2"/>
      <c r="D83" s="2"/>
      <c r="E83" s="2"/>
      <c r="F83" s="2"/>
      <c r="G83" s="2"/>
      <c r="H83" s="2"/>
      <c r="I83" s="2">
        <f>SUM(G83:H83)</f>
        <v>0</v>
      </c>
    </row>
    <row r="84" spans="1:9" ht="12.75">
      <c r="A84" s="2"/>
      <c r="B84" s="2" t="s">
        <v>57</v>
      </c>
      <c r="C84" s="2"/>
      <c r="D84" s="2"/>
      <c r="E84" s="2"/>
      <c r="F84" s="2"/>
      <c r="G84" s="2"/>
      <c r="H84" s="2"/>
      <c r="I84" s="2">
        <v>2000</v>
      </c>
    </row>
    <row r="85" spans="1:9" ht="12.75">
      <c r="A85" s="2"/>
      <c r="B85" s="2" t="s">
        <v>58</v>
      </c>
      <c r="C85" s="2"/>
      <c r="D85" s="2"/>
      <c r="E85" s="2"/>
      <c r="F85" s="2"/>
      <c r="G85" s="2"/>
      <c r="H85" s="2"/>
      <c r="I85" s="2">
        <v>1000</v>
      </c>
    </row>
    <row r="86" spans="1:9" ht="12.75">
      <c r="A86" s="2"/>
      <c r="B86" s="2" t="s">
        <v>59</v>
      </c>
      <c r="C86" s="2"/>
      <c r="D86" s="2"/>
      <c r="E86" s="2"/>
      <c r="F86" s="2"/>
      <c r="G86" s="2"/>
      <c r="H86" s="2"/>
      <c r="I86" s="2">
        <v>6</v>
      </c>
    </row>
    <row r="87" spans="1:9" ht="12.75">
      <c r="A87" s="2"/>
      <c r="B87" s="2" t="s">
        <v>60</v>
      </c>
      <c r="C87" s="2"/>
      <c r="D87" s="2"/>
      <c r="E87" s="2"/>
      <c r="F87" s="2"/>
      <c r="G87" s="2"/>
      <c r="H87" s="2"/>
      <c r="I87" s="2">
        <f>SUM(G87:H87)</f>
        <v>0</v>
      </c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3" t="s">
        <v>38</v>
      </c>
      <c r="C90" s="2"/>
      <c r="D90" s="2"/>
      <c r="E90" s="2"/>
      <c r="F90" s="2"/>
      <c r="G90" s="2"/>
      <c r="H90" s="2"/>
      <c r="I90" s="2">
        <f>SUM(I67+I79)</f>
        <v>322072</v>
      </c>
    </row>
    <row r="91" spans="1:9" ht="12.75">
      <c r="A91" s="2"/>
      <c r="B91" s="3"/>
      <c r="C91" s="2"/>
      <c r="D91" s="2"/>
      <c r="E91" s="2"/>
      <c r="F91" s="2"/>
      <c r="G91" s="2"/>
      <c r="H91" s="2"/>
      <c r="I91" s="2"/>
    </row>
    <row r="92" spans="1:9" ht="12.75">
      <c r="A92" s="2"/>
      <c r="B92" s="2" t="s">
        <v>61</v>
      </c>
      <c r="C92" s="2"/>
      <c r="D92" s="2"/>
      <c r="E92" s="2"/>
      <c r="F92" s="2"/>
      <c r="G92" s="2"/>
      <c r="H92" s="2"/>
      <c r="I92" s="2">
        <v>7573</v>
      </c>
    </row>
    <row r="93" spans="1:9" ht="12.75">
      <c r="A93" s="2"/>
      <c r="B93" s="2" t="s">
        <v>35</v>
      </c>
      <c r="C93" s="2"/>
      <c r="D93" s="2"/>
      <c r="E93" s="2"/>
      <c r="F93" s="2"/>
      <c r="G93" s="2"/>
      <c r="H93" s="2"/>
      <c r="I93" s="2">
        <v>47699</v>
      </c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3" t="s">
        <v>62</v>
      </c>
      <c r="C95" s="2"/>
      <c r="D95" s="2"/>
      <c r="E95" s="2"/>
      <c r="F95" s="2"/>
      <c r="G95" s="2"/>
      <c r="H95" s="2"/>
      <c r="I95" s="3">
        <f>SUM(I92:I94)</f>
        <v>55272</v>
      </c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3" t="s">
        <v>39</v>
      </c>
      <c r="C97" s="2"/>
      <c r="D97" s="2"/>
      <c r="E97" s="2"/>
      <c r="F97" s="2"/>
      <c r="G97" s="2"/>
      <c r="H97" s="2"/>
      <c r="I97" s="9">
        <f>SUM(I90+I95)</f>
        <v>377344</v>
      </c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 t="s">
        <v>18</v>
      </c>
      <c r="C99" s="2"/>
      <c r="D99" s="2"/>
      <c r="E99" s="2"/>
      <c r="F99" s="2"/>
      <c r="G99" s="2"/>
      <c r="H99" s="2"/>
      <c r="I99" s="2">
        <f>SUM(I49-I97)</f>
        <v>0</v>
      </c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 t="s">
        <v>63</v>
      </c>
      <c r="C101" s="2"/>
      <c r="D101" s="2"/>
      <c r="E101" s="2"/>
      <c r="F101" s="2"/>
      <c r="G101" s="2"/>
      <c r="H101" s="2"/>
      <c r="I101" s="2">
        <f>SUM(I8+I45-I67-I95)</f>
        <v>0</v>
      </c>
    </row>
    <row r="102" spans="1:9" ht="12.75">
      <c r="A102" s="2"/>
      <c r="B102" s="2" t="s">
        <v>64</v>
      </c>
      <c r="C102" s="2"/>
      <c r="D102" s="2"/>
      <c r="E102" s="2"/>
      <c r="F102" s="2"/>
      <c r="G102" s="2"/>
      <c r="H102" s="2"/>
      <c r="I102" s="2">
        <f>SUM(I32+I46-I79)</f>
        <v>0</v>
      </c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25">
      <selection activeCell="Q18" sqref="Q18"/>
    </sheetView>
  </sheetViews>
  <sheetFormatPr defaultColWidth="9.00390625" defaultRowHeight="12.75"/>
  <cols>
    <col min="6" max="6" width="6.875" style="0" customWidth="1"/>
    <col min="7" max="7" width="6.125" style="0" customWidth="1"/>
    <col min="8" max="8" width="5.125" style="0" customWidth="1"/>
  </cols>
  <sheetData>
    <row r="2" ht="12.75">
      <c r="A2" t="s">
        <v>67</v>
      </c>
    </row>
    <row r="3" ht="12.75">
      <c r="A3" t="s">
        <v>82</v>
      </c>
    </row>
    <row r="4" ht="12.75">
      <c r="I4" s="6"/>
    </row>
    <row r="5" ht="12.75">
      <c r="I5" s="6" t="s">
        <v>41</v>
      </c>
    </row>
    <row r="6" spans="8:9" ht="12.75">
      <c r="H6" s="7"/>
      <c r="I6" s="7"/>
    </row>
    <row r="7" spans="1:9" ht="15">
      <c r="A7" s="1"/>
      <c r="B7" s="3" t="s">
        <v>68</v>
      </c>
      <c r="C7" s="2"/>
      <c r="D7" s="2"/>
      <c r="E7" s="2"/>
      <c r="F7" s="2"/>
      <c r="G7" s="2"/>
      <c r="H7" s="2"/>
      <c r="I7" s="9" t="s">
        <v>40</v>
      </c>
    </row>
    <row r="8" spans="1:9" ht="12.75">
      <c r="A8" s="2" t="s">
        <v>0</v>
      </c>
      <c r="B8" s="3" t="s">
        <v>7</v>
      </c>
      <c r="C8" s="2"/>
      <c r="D8" s="2"/>
      <c r="E8" s="2"/>
      <c r="F8" s="2"/>
      <c r="G8" s="2"/>
      <c r="H8" s="2"/>
      <c r="I8" s="3">
        <f>SUM(I9:I12)</f>
        <v>0</v>
      </c>
    </row>
    <row r="9" spans="1:9" ht="12.75">
      <c r="A9" s="2"/>
      <c r="B9" s="2" t="s">
        <v>42</v>
      </c>
      <c r="C9" s="2"/>
      <c r="D9" s="2"/>
      <c r="E9" s="2"/>
      <c r="F9" s="2"/>
      <c r="G9" s="2"/>
      <c r="H9" s="2"/>
      <c r="I9" s="2">
        <f>SUM(G9+H9)</f>
        <v>0</v>
      </c>
    </row>
    <row r="10" spans="1:9" ht="12.75">
      <c r="A10" s="2"/>
      <c r="B10" s="2" t="s">
        <v>69</v>
      </c>
      <c r="C10" s="2"/>
      <c r="D10" s="2"/>
      <c r="E10" s="2"/>
      <c r="F10" s="2"/>
      <c r="G10" s="2"/>
      <c r="H10" s="2"/>
      <c r="I10" s="2">
        <f>SUM(G10+H10)</f>
        <v>0</v>
      </c>
    </row>
    <row r="11" spans="1:9" ht="12.75">
      <c r="A11" s="2"/>
      <c r="B11" s="2" t="s">
        <v>70</v>
      </c>
      <c r="C11" s="2"/>
      <c r="D11" s="2"/>
      <c r="E11" s="2"/>
      <c r="F11" s="2"/>
      <c r="G11" s="2"/>
      <c r="H11" s="2"/>
      <c r="I11" s="2">
        <f>SUM(G11+H11)</f>
        <v>0</v>
      </c>
    </row>
    <row r="12" spans="1:9" ht="12.75">
      <c r="A12" s="2"/>
      <c r="B12" s="2" t="s">
        <v>71</v>
      </c>
      <c r="C12" s="2"/>
      <c r="D12" s="2"/>
      <c r="E12" s="2"/>
      <c r="F12" s="2"/>
      <c r="G12" s="2"/>
      <c r="H12" s="2"/>
      <c r="I12" s="2">
        <f>SUM(G12+H12)</f>
        <v>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3" t="s">
        <v>31</v>
      </c>
      <c r="C14" s="2"/>
      <c r="D14" s="2"/>
      <c r="E14" s="2"/>
      <c r="F14" s="2"/>
      <c r="G14" s="2"/>
      <c r="H14" s="2"/>
      <c r="I14" s="2">
        <f>SUM(I8)</f>
        <v>0</v>
      </c>
    </row>
    <row r="15" spans="1:9" ht="12.75">
      <c r="A15" s="2"/>
      <c r="B15" s="3"/>
      <c r="C15" s="2"/>
      <c r="D15" s="2"/>
      <c r="E15" s="2"/>
      <c r="F15" s="2"/>
      <c r="G15" s="2"/>
      <c r="H15" s="2"/>
      <c r="I15" s="2"/>
    </row>
    <row r="16" spans="1:9" ht="12.75">
      <c r="A16" s="2"/>
      <c r="B16" s="2" t="s">
        <v>86</v>
      </c>
      <c r="C16" s="2"/>
      <c r="D16" s="2"/>
      <c r="E16" s="2"/>
      <c r="F16" s="2"/>
      <c r="G16" s="2"/>
      <c r="H16" s="2"/>
      <c r="I16" s="2">
        <v>315</v>
      </c>
    </row>
    <row r="17" spans="1:9" ht="12.75">
      <c r="A17" s="2"/>
      <c r="B17" s="2" t="s">
        <v>35</v>
      </c>
      <c r="C17" s="2"/>
      <c r="D17" s="2"/>
      <c r="E17" s="2"/>
      <c r="F17" s="2"/>
      <c r="G17" s="2"/>
      <c r="H17" s="2"/>
      <c r="I17" s="2">
        <v>47699</v>
      </c>
    </row>
    <row r="18" spans="1:9" ht="12.75">
      <c r="A18" s="2"/>
      <c r="B18" s="3" t="s">
        <v>72</v>
      </c>
      <c r="C18" s="2"/>
      <c r="D18" s="2"/>
      <c r="E18" s="2"/>
      <c r="F18" s="2"/>
      <c r="G18" s="2"/>
      <c r="H18" s="2"/>
      <c r="I18" s="2">
        <f>SUM(I16:I17)</f>
        <v>48014</v>
      </c>
    </row>
    <row r="19" spans="1:9" ht="12.75">
      <c r="A19" s="2"/>
      <c r="B19" s="3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3" t="s">
        <v>36</v>
      </c>
      <c r="C21" s="2"/>
      <c r="D21" s="2"/>
      <c r="E21" s="2"/>
      <c r="F21" s="2"/>
      <c r="G21" s="2"/>
      <c r="H21" s="2"/>
      <c r="I21" s="10">
        <f>SUM(I18+I14)</f>
        <v>48014</v>
      </c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3" t="s">
        <v>73</v>
      </c>
      <c r="C23" s="2"/>
      <c r="D23" s="2"/>
      <c r="E23" s="2"/>
      <c r="F23" s="2"/>
      <c r="G23" s="2"/>
      <c r="H23" s="2"/>
      <c r="I23" s="11" t="s">
        <v>40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 t="s">
        <v>0</v>
      </c>
      <c r="B25" s="3" t="s">
        <v>15</v>
      </c>
      <c r="C25" s="2"/>
      <c r="D25" s="2"/>
      <c r="E25" s="2"/>
      <c r="F25" s="2"/>
      <c r="G25" s="2"/>
      <c r="H25" s="2"/>
      <c r="I25" s="2">
        <f>SUM(I26:I32)</f>
        <v>47610</v>
      </c>
    </row>
    <row r="26" spans="1:9" ht="12.75">
      <c r="A26" s="2"/>
      <c r="B26" s="2" t="s">
        <v>10</v>
      </c>
      <c r="C26" s="2"/>
      <c r="D26" s="2"/>
      <c r="E26" s="2"/>
      <c r="F26" s="2"/>
      <c r="G26" s="2"/>
      <c r="H26" s="2"/>
      <c r="I26" s="2">
        <v>33834</v>
      </c>
    </row>
    <row r="27" spans="1:9" ht="12.75">
      <c r="A27" s="2"/>
      <c r="B27" s="2" t="s">
        <v>11</v>
      </c>
      <c r="C27" s="2"/>
      <c r="D27" s="2"/>
      <c r="E27" s="2"/>
      <c r="F27" s="2"/>
      <c r="G27" s="2"/>
      <c r="H27" s="2"/>
      <c r="I27" s="2">
        <v>5219</v>
      </c>
    </row>
    <row r="28" spans="1:9" ht="12.75">
      <c r="A28" s="2"/>
      <c r="B28" s="2" t="s">
        <v>12</v>
      </c>
      <c r="C28" s="2"/>
      <c r="D28" s="2"/>
      <c r="E28" s="2"/>
      <c r="F28" s="2"/>
      <c r="G28" s="2"/>
      <c r="H28" s="2"/>
      <c r="I28" s="2">
        <v>8557</v>
      </c>
    </row>
    <row r="29" spans="1:9" ht="12.75">
      <c r="A29" s="2"/>
      <c r="B29" s="2" t="s">
        <v>13</v>
      </c>
      <c r="C29" s="2"/>
      <c r="D29" s="2"/>
      <c r="E29" s="2"/>
      <c r="F29" s="2"/>
      <c r="G29" s="2"/>
      <c r="H29" s="2"/>
      <c r="I29" s="2">
        <v>0</v>
      </c>
    </row>
    <row r="30" spans="1:9" ht="12.75">
      <c r="A30" s="2"/>
      <c r="B30" s="2" t="s">
        <v>43</v>
      </c>
      <c r="C30" s="2"/>
      <c r="D30" s="2"/>
      <c r="E30" s="2"/>
      <c r="F30" s="2"/>
      <c r="G30" s="2"/>
      <c r="H30" s="2"/>
      <c r="I30" s="2">
        <v>0</v>
      </c>
    </row>
    <row r="31" spans="1:9" ht="12.75">
      <c r="A31" s="2"/>
      <c r="B31" s="2" t="s">
        <v>74</v>
      </c>
      <c r="C31" s="2"/>
      <c r="D31" s="2"/>
      <c r="E31" s="2"/>
      <c r="F31" s="2"/>
      <c r="G31" s="2"/>
      <c r="H31" s="2"/>
      <c r="I31" s="2">
        <v>0</v>
      </c>
    </row>
    <row r="32" spans="1:9" ht="12.75">
      <c r="A32" s="2"/>
      <c r="B32" s="2" t="s">
        <v>75</v>
      </c>
      <c r="C32" s="2"/>
      <c r="D32" s="2"/>
      <c r="E32" s="2"/>
      <c r="F32" s="2"/>
      <c r="G32" s="2"/>
      <c r="H32" s="2"/>
      <c r="I32" s="2">
        <v>0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 t="s">
        <v>14</v>
      </c>
      <c r="B35" s="3" t="s">
        <v>16</v>
      </c>
      <c r="C35" s="2"/>
      <c r="D35" s="2"/>
      <c r="E35" s="2"/>
      <c r="F35" s="2"/>
      <c r="G35" s="2"/>
      <c r="H35" s="2"/>
      <c r="I35" s="3">
        <f>SUM(I36)</f>
        <v>404</v>
      </c>
    </row>
    <row r="36" spans="1:9" ht="12.75">
      <c r="A36" s="2"/>
      <c r="B36" s="12" t="s">
        <v>85</v>
      </c>
      <c r="C36" s="2"/>
      <c r="D36" s="2"/>
      <c r="E36" s="2"/>
      <c r="F36" s="2"/>
      <c r="G36" s="2"/>
      <c r="H36" s="2"/>
      <c r="I36" s="2">
        <v>404</v>
      </c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3" t="s">
        <v>38</v>
      </c>
      <c r="C38" s="2"/>
      <c r="D38" s="2"/>
      <c r="E38" s="2"/>
      <c r="F38" s="2"/>
      <c r="G38" s="2"/>
      <c r="H38" s="2"/>
      <c r="I38" s="9">
        <f>SUM(I25+I35)</f>
        <v>48014</v>
      </c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3" t="s">
        <v>76</v>
      </c>
      <c r="C40" s="2"/>
      <c r="D40" s="2"/>
      <c r="E40" s="2"/>
      <c r="F40" s="2"/>
      <c r="G40" s="2"/>
      <c r="H40" s="2"/>
      <c r="I40" s="2">
        <v>0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3" t="s">
        <v>39</v>
      </c>
      <c r="C42" s="2"/>
      <c r="D42" s="2"/>
      <c r="E42" s="2"/>
      <c r="F42" s="2"/>
      <c r="G42" s="2"/>
      <c r="H42" s="2"/>
      <c r="I42" s="9">
        <f>SUM(I40+I38)</f>
        <v>48014</v>
      </c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8"/>
      <c r="H44" s="8"/>
      <c r="I4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Farád</cp:lastModifiedBy>
  <cp:lastPrinted>2020-02-18T08:53:11Z</cp:lastPrinted>
  <dcterms:created xsi:type="dcterms:W3CDTF">1997-01-17T14:02:09Z</dcterms:created>
  <dcterms:modified xsi:type="dcterms:W3CDTF">2021-03-08T19:06:45Z</dcterms:modified>
  <cp:category/>
  <cp:version/>
  <cp:contentType/>
  <cp:contentStatus/>
</cp:coreProperties>
</file>