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<sst xmlns="http://schemas.openxmlformats.org/spreadsheetml/2006/main" count="38" uniqueCount="38">
  <si>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</si>
  <si>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</si>
  <si>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</si>
  <si>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</si>
  <si>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>B115 Működési célú központosított előirányzatok</t>
  </si>
  <si>
    <t>B116 Helyi önkormányzatok kiegészítő támogatásai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</si>
  <si>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</si>
  <si>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</si>
  <si>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</si>
  <si>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</si>
  <si>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</si>
  <si>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</si>
  <si>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</si>
  <si>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</si>
  <si>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B404 Tulajdonosi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</si>
  <si>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</si>
  <si>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</si>
  <si>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</si>
  <si>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</si>
  <si>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</si>
  <si>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</si>
  <si>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</si>
  <si>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</si>
  <si>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</si>
  <si>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</si>
  <si>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</si>
  <si>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</si>
  <si>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</si>
  <si>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</si>
  <si>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 xml:space="preserve">        B8131 Előző évi ktgvetési maradvány igényb.</t>
  </si>
  <si>
    <t>Államháztartáson belüli megelőlegezés</t>
  </si>
  <si>
    <t>B411 Egyéb működési célú bevételek</t>
  </si>
  <si>
    <t>B63 Működési célú átvett pénzeszköz ÁHTK</t>
  </si>
  <si>
    <t>Eredeti ei.</t>
  </si>
  <si>
    <t>Módosított ei.</t>
  </si>
  <si>
    <t>Tény</t>
  </si>
  <si>
    <t>%</t>
  </si>
  <si>
    <t>1. melléklet a 6/2016.(V.23.)önkormányzati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</si>
</sst>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49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2" fillId="0" borderId="26" xfId="0" applyFont="1" applyBorder="1" applyAlignment="1">
      <alignment horizontal="center" wrapText="1"/>
    </xf>
    <xf numFmtId="9" fontId="2" fillId="0" borderId="26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4" xfId="0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0" fillId="0" borderId="38" xfId="0" applyFont="1" applyBorder="1" applyAlignment="1">
      <alignment/>
    </xf>
    <xf numFmtId="9" fontId="2" fillId="0" borderId="26" xfId="0" applyNumberFormat="1" applyFont="1" applyBorder="1" applyAlignment="1">
      <alignment horizontal="right"/>
    </xf>
    <xf numFmtId="9" fontId="0" fillId="0" borderId="26" xfId="0" applyNumberFormat="1" applyFont="1" applyBorder="1" applyAlignment="1">
      <alignment horizontal="right"/>
    </xf>
    <xf numFmtId="9" fontId="0" fillId="0" borderId="27" xfId="0" applyNumberFormat="1" applyFont="1" applyBorder="1" applyAlignment="1">
      <alignment horizontal="right"/>
    </xf>
    <xf numFmtId="9" fontId="0" fillId="0" borderId="28" xfId="0" applyNumberFormat="1" applyFont="1" applyBorder="1" applyAlignment="1">
      <alignment horizontal="right"/>
    </xf>
    <xf numFmtId="9" fontId="0" fillId="0" borderId="3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5" max="5" width="8.57421875" style="0" customWidth="1"/>
    <col min="6" max="6" width="6.28125" style="0" customWidth="1"/>
    <col min="7" max="7" width="3.28125" style="0" customWidth="1"/>
    <col min="8" max="8" width="10.7109375" style="0" customWidth="1"/>
    <col min="9" max="9" width="12.7109375" style="0" customWidth="1"/>
    <col min="10" max="10" width="6.7109375" style="0" customWidth="1"/>
    <col min="11" max="11" width="11.8515625" style="40" customWidth="1"/>
  </cols>
  <sheetData>
    <row r="1" spans="1:8" ht="18" customHeight="1">
      <c r="A1" s="80" t="s">
        <v>37</v>
      </c>
      <c r="B1" s="80"/>
      <c r="C1" s="80"/>
      <c r="D1" s="80"/>
      <c r="E1" s="80"/>
      <c r="F1" s="80"/>
      <c r="G1" s="80"/>
      <c r="H1" s="80"/>
    </row>
    <row r="2" spans="1:8" ht="18" customHeight="1">
      <c r="A2" s="81"/>
      <c r="B2" s="81"/>
      <c r="C2" s="81"/>
      <c r="D2" s="81"/>
      <c r="E2" s="81"/>
      <c r="F2" s="81"/>
      <c r="G2" s="81"/>
      <c r="H2" s="81"/>
    </row>
    <row r="3" spans="1:9" ht="18" customHeight="1">
      <c r="A3" s="36"/>
      <c r="B3" s="82"/>
      <c r="C3" s="82"/>
      <c r="D3" s="82"/>
      <c r="E3" s="82"/>
      <c r="F3" s="82"/>
      <c r="G3" s="82"/>
      <c r="H3" s="1"/>
      <c r="I3" s="1"/>
    </row>
    <row r="4" spans="1:9" ht="18" customHeight="1">
      <c r="A4" s="5"/>
      <c r="B4" s="82" t="s">
        <v>0</v>
      </c>
      <c r="C4" s="82"/>
      <c r="D4" s="82"/>
      <c r="E4" s="82"/>
      <c r="F4" s="82"/>
      <c r="G4" s="82"/>
      <c r="H4" s="37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1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8"/>
    </row>
    <row r="7" spans="1:11" ht="30" customHeight="1" thickBot="1">
      <c r="A7" s="39"/>
      <c r="B7" s="28"/>
      <c r="C7" s="28"/>
      <c r="D7" s="28"/>
      <c r="E7" s="28"/>
      <c r="F7" s="28"/>
      <c r="G7" s="28"/>
      <c r="H7" s="42" t="s">
        <v>33</v>
      </c>
      <c r="I7" s="42" t="s">
        <v>34</v>
      </c>
      <c r="J7" s="42" t="s">
        <v>35</v>
      </c>
      <c r="K7" s="43" t="s">
        <v>36</v>
      </c>
    </row>
    <row r="8" spans="1:11" ht="18" customHeight="1" thickBot="1">
      <c r="A8" s="3" t="s">
        <v>23</v>
      </c>
      <c r="B8" s="4"/>
      <c r="C8" s="4"/>
      <c r="D8" s="4"/>
      <c r="E8" s="4"/>
      <c r="F8" s="4"/>
      <c r="G8" s="4"/>
      <c r="H8" s="44">
        <f>H9+H15</f>
        <v>19991</v>
      </c>
      <c r="I8" s="44">
        <f>I9+I15</f>
        <v>23925</v>
      </c>
      <c r="J8" s="44">
        <f>J9+J15</f>
        <v>23925</v>
      </c>
      <c r="K8" s="75">
        <f>J8/I8</f>
        <v>1</v>
      </c>
    </row>
    <row r="9" spans="1:11" ht="18" customHeight="1">
      <c r="A9" s="35" t="s">
        <v>1</v>
      </c>
      <c r="B9" s="17" t="s">
        <v>2</v>
      </c>
      <c r="C9" s="18"/>
      <c r="D9" s="18"/>
      <c r="E9" s="18"/>
      <c r="F9" s="18"/>
      <c r="G9" s="18"/>
      <c r="H9" s="45">
        <f>SUM(H10:H14)</f>
        <v>19991</v>
      </c>
      <c r="I9" s="45">
        <f>SUM(I10:I14)</f>
        <v>23123</v>
      </c>
      <c r="J9" s="45">
        <f>SUM(J10:J14)</f>
        <v>23123</v>
      </c>
      <c r="K9" s="77">
        <f aca="true" t="shared" si="0" ref="K9:K37">J9/I9</f>
        <v>1</v>
      </c>
    </row>
    <row r="10" spans="1:11" ht="18" customHeight="1">
      <c r="A10" s="2"/>
      <c r="B10" s="14" t="s">
        <v>24</v>
      </c>
      <c r="C10" s="1"/>
      <c r="D10" s="1"/>
      <c r="E10" s="1"/>
      <c r="F10" s="1"/>
      <c r="G10" s="1"/>
      <c r="H10" s="46">
        <v>13855</v>
      </c>
      <c r="I10" s="46">
        <v>13855</v>
      </c>
      <c r="J10" s="47">
        <v>13855</v>
      </c>
      <c r="K10" s="78">
        <f t="shared" si="0"/>
        <v>1</v>
      </c>
    </row>
    <row r="11" spans="1:11" ht="18" customHeight="1">
      <c r="A11" s="2"/>
      <c r="B11" s="13" t="s">
        <v>25</v>
      </c>
      <c r="C11" s="12"/>
      <c r="D11" s="12"/>
      <c r="E11" s="12"/>
      <c r="F11" s="12"/>
      <c r="G11" s="12"/>
      <c r="H11" s="46">
        <v>4936</v>
      </c>
      <c r="I11" s="46">
        <v>4913</v>
      </c>
      <c r="J11" s="46">
        <v>4913</v>
      </c>
      <c r="K11" s="78">
        <f t="shared" si="0"/>
        <v>1</v>
      </c>
    </row>
    <row r="12" spans="1:11" ht="18" customHeight="1">
      <c r="A12" s="2"/>
      <c r="B12" s="15" t="s">
        <v>3</v>
      </c>
      <c r="C12" s="1"/>
      <c r="D12" s="1"/>
      <c r="E12" s="1"/>
      <c r="F12" s="1"/>
      <c r="G12" s="1"/>
      <c r="H12" s="46">
        <v>1200</v>
      </c>
      <c r="I12" s="46">
        <v>1200</v>
      </c>
      <c r="J12" s="46">
        <v>1200</v>
      </c>
      <c r="K12" s="78">
        <f t="shared" si="0"/>
        <v>1</v>
      </c>
    </row>
    <row r="13" spans="1:11" ht="18" customHeight="1">
      <c r="A13" s="2"/>
      <c r="B13" s="16" t="s">
        <v>4</v>
      </c>
      <c r="C13" s="12"/>
      <c r="D13" s="12"/>
      <c r="E13" s="12"/>
      <c r="F13" s="12"/>
      <c r="G13" s="12"/>
      <c r="H13" s="46"/>
      <c r="I13" s="46"/>
      <c r="J13" s="46"/>
      <c r="K13" s="78"/>
    </row>
    <row r="14" spans="1:11" ht="18" customHeight="1">
      <c r="A14" s="8"/>
      <c r="B14" s="19" t="s">
        <v>5</v>
      </c>
      <c r="C14" s="7"/>
      <c r="D14" s="7"/>
      <c r="E14" s="7"/>
      <c r="F14" s="7"/>
      <c r="G14" s="7"/>
      <c r="H14" s="46"/>
      <c r="I14" s="46">
        <v>3155</v>
      </c>
      <c r="J14" s="48">
        <v>3155</v>
      </c>
      <c r="K14" s="78"/>
    </row>
    <row r="15" spans="1:11" ht="18" customHeight="1" thickBot="1">
      <c r="A15" s="34" t="s">
        <v>6</v>
      </c>
      <c r="B15" s="21" t="s">
        <v>26</v>
      </c>
      <c r="C15" s="22"/>
      <c r="D15" s="22"/>
      <c r="E15" s="22"/>
      <c r="F15" s="22"/>
      <c r="G15" s="22"/>
      <c r="H15" s="49"/>
      <c r="I15" s="49">
        <v>802</v>
      </c>
      <c r="J15" s="49">
        <v>802</v>
      </c>
      <c r="K15" s="79">
        <f t="shared" si="0"/>
        <v>1</v>
      </c>
    </row>
    <row r="16" spans="1:11" ht="18" customHeight="1" thickBot="1">
      <c r="A16" s="3" t="s">
        <v>27</v>
      </c>
      <c r="B16" s="4"/>
      <c r="C16" s="4"/>
      <c r="D16" s="4"/>
      <c r="E16" s="4"/>
      <c r="F16" s="4"/>
      <c r="G16" s="4"/>
      <c r="H16" s="50">
        <v>0</v>
      </c>
      <c r="I16" s="50">
        <v>1144</v>
      </c>
      <c r="J16" s="51">
        <v>1144</v>
      </c>
      <c r="K16" s="75"/>
    </row>
    <row r="17" spans="1:11" ht="18" customHeight="1" thickBot="1">
      <c r="A17" s="3" t="s">
        <v>7</v>
      </c>
      <c r="B17" s="4"/>
      <c r="C17" s="4"/>
      <c r="D17" s="4"/>
      <c r="E17" s="4"/>
      <c r="F17" s="4"/>
      <c r="G17" s="4"/>
      <c r="H17" s="44">
        <f>H18+H19+H22</f>
        <v>7100</v>
      </c>
      <c r="I17" s="44">
        <f>I18+I19+I22</f>
        <v>9352</v>
      </c>
      <c r="J17" s="44">
        <f>J18+J19+J22</f>
        <v>8673</v>
      </c>
      <c r="K17" s="75">
        <f t="shared" si="0"/>
        <v>0.9273952095808383</v>
      </c>
    </row>
    <row r="18" spans="1:11" ht="18" customHeight="1">
      <c r="A18" s="24"/>
      <c r="B18" s="26" t="s">
        <v>8</v>
      </c>
      <c r="C18" s="27"/>
      <c r="D18" s="27"/>
      <c r="E18" s="27"/>
      <c r="F18" s="27"/>
      <c r="G18" s="27"/>
      <c r="H18" s="45">
        <v>4000</v>
      </c>
      <c r="I18" s="45">
        <v>4673</v>
      </c>
      <c r="J18" s="52">
        <v>4353</v>
      </c>
      <c r="K18" s="77">
        <f t="shared" si="0"/>
        <v>0.9315215065268564</v>
      </c>
    </row>
    <row r="19" spans="1:11" ht="18" customHeight="1">
      <c r="A19" s="2"/>
      <c r="B19" s="25" t="s">
        <v>9</v>
      </c>
      <c r="C19" s="1"/>
      <c r="D19" s="6"/>
      <c r="E19" s="1"/>
      <c r="F19" s="1"/>
      <c r="G19" s="1"/>
      <c r="H19" s="46">
        <f>SUM(H20:H21)</f>
        <v>3100</v>
      </c>
      <c r="I19" s="46">
        <f>SUM(I20:I21)</f>
        <v>4424</v>
      </c>
      <c r="J19" s="46">
        <f>SUM(J20:J21)</f>
        <v>4197</v>
      </c>
      <c r="K19" s="78">
        <f t="shared" si="0"/>
        <v>0.9486889692585895</v>
      </c>
    </row>
    <row r="20" spans="1:11" ht="18" customHeight="1">
      <c r="A20" s="2"/>
      <c r="B20" s="20" t="s">
        <v>10</v>
      </c>
      <c r="C20" s="23"/>
      <c r="D20" s="23"/>
      <c r="E20" s="12"/>
      <c r="F20" s="12"/>
      <c r="G20" s="12"/>
      <c r="H20" s="46">
        <v>2300</v>
      </c>
      <c r="I20" s="46">
        <v>3468</v>
      </c>
      <c r="J20" s="53">
        <v>3276</v>
      </c>
      <c r="K20" s="78">
        <f t="shared" si="0"/>
        <v>0.9446366782006921</v>
      </c>
    </row>
    <row r="21" spans="1:11" ht="18" customHeight="1">
      <c r="A21" s="2"/>
      <c r="B21" s="25" t="s">
        <v>11</v>
      </c>
      <c r="C21" s="6"/>
      <c r="D21" s="6"/>
      <c r="E21" s="1"/>
      <c r="F21" s="1"/>
      <c r="G21" s="1"/>
      <c r="H21" s="46">
        <v>800</v>
      </c>
      <c r="I21" s="46">
        <v>956</v>
      </c>
      <c r="J21" s="53">
        <v>921</v>
      </c>
      <c r="K21" s="78">
        <f t="shared" si="0"/>
        <v>0.9633891213389121</v>
      </c>
    </row>
    <row r="22" spans="1:11" ht="18" customHeight="1" thickBot="1">
      <c r="A22" s="2"/>
      <c r="B22" s="21" t="s">
        <v>12</v>
      </c>
      <c r="C22" s="22"/>
      <c r="D22" s="22"/>
      <c r="E22" s="22"/>
      <c r="F22" s="22"/>
      <c r="G22" s="22"/>
      <c r="H22" s="49"/>
      <c r="I22" s="49">
        <v>255</v>
      </c>
      <c r="J22" s="54">
        <v>123</v>
      </c>
      <c r="K22" s="79">
        <f t="shared" si="0"/>
        <v>0.4823529411764706</v>
      </c>
    </row>
    <row r="23" spans="1:11" ht="18" customHeight="1" thickBot="1">
      <c r="A23" s="3" t="s">
        <v>13</v>
      </c>
      <c r="B23" s="4"/>
      <c r="C23" s="29"/>
      <c r="D23" s="4"/>
      <c r="E23" s="4"/>
      <c r="F23" s="4"/>
      <c r="G23" s="4"/>
      <c r="H23" s="44">
        <f>SUM(H24:H25)</f>
        <v>60</v>
      </c>
      <c r="I23" s="44">
        <f>SUM(I24:I25)</f>
        <v>250</v>
      </c>
      <c r="J23" s="44">
        <f>SUM(J24:J25)</f>
        <v>248</v>
      </c>
      <c r="K23" s="75">
        <f t="shared" si="0"/>
        <v>0.992</v>
      </c>
    </row>
    <row r="24" spans="1:11" ht="18" customHeight="1">
      <c r="A24" s="67"/>
      <c r="B24" s="64" t="s">
        <v>14</v>
      </c>
      <c r="C24" s="65"/>
      <c r="D24" s="65"/>
      <c r="E24" s="65"/>
      <c r="F24" s="65"/>
      <c r="G24" s="65"/>
      <c r="H24" s="45">
        <v>60</v>
      </c>
      <c r="I24" s="45">
        <v>210</v>
      </c>
      <c r="J24" s="66">
        <v>208</v>
      </c>
      <c r="K24" s="77">
        <f t="shared" si="0"/>
        <v>0.9904761904761905</v>
      </c>
    </row>
    <row r="25" spans="1:11" ht="18" customHeight="1" thickBot="1">
      <c r="A25" s="68"/>
      <c r="B25" s="69" t="s">
        <v>31</v>
      </c>
      <c r="C25" s="28"/>
      <c r="D25" s="28"/>
      <c r="E25" s="28"/>
      <c r="F25" s="28"/>
      <c r="G25" s="28"/>
      <c r="H25" s="63"/>
      <c r="I25" s="63">
        <v>40</v>
      </c>
      <c r="J25" s="54">
        <v>40</v>
      </c>
      <c r="K25" s="79">
        <f t="shared" si="0"/>
        <v>1</v>
      </c>
    </row>
    <row r="26" spans="1:11" ht="18" customHeight="1" thickBot="1">
      <c r="A26" s="3" t="s">
        <v>15</v>
      </c>
      <c r="B26" s="4"/>
      <c r="C26" s="4"/>
      <c r="D26" s="4"/>
      <c r="E26" s="4"/>
      <c r="F26" s="4"/>
      <c r="G26" s="4"/>
      <c r="H26" s="44">
        <v>0</v>
      </c>
      <c r="I26" s="44">
        <v>0</v>
      </c>
      <c r="J26" s="50">
        <v>0</v>
      </c>
      <c r="K26" s="75"/>
    </row>
    <row r="27" spans="1:11" ht="18" customHeight="1" thickBot="1">
      <c r="A27" s="3" t="s">
        <v>16</v>
      </c>
      <c r="B27" s="4"/>
      <c r="C27" s="4"/>
      <c r="D27" s="4"/>
      <c r="E27" s="4"/>
      <c r="F27" s="4"/>
      <c r="G27" s="4"/>
      <c r="H27" s="44">
        <f>SUM(H28:H29)</f>
        <v>0</v>
      </c>
      <c r="I27" s="44">
        <f>SUM(I28:I29)</f>
        <v>0</v>
      </c>
      <c r="J27" s="44">
        <f>SUM(J28:J29)</f>
        <v>0</v>
      </c>
      <c r="K27" s="75" t="e">
        <f t="shared" si="0"/>
        <v>#DIV/0!</v>
      </c>
    </row>
    <row r="28" spans="1:11" ht="18" customHeight="1">
      <c r="A28" s="9"/>
      <c r="B28" s="74" t="s">
        <v>28</v>
      </c>
      <c r="C28" s="11"/>
      <c r="D28" s="11"/>
      <c r="E28" s="11"/>
      <c r="F28" s="11"/>
      <c r="G28" s="11"/>
      <c r="H28" s="70"/>
      <c r="I28" s="70"/>
      <c r="J28" s="52"/>
      <c r="K28" s="77" t="e">
        <f t="shared" si="0"/>
        <v>#DIV/0!</v>
      </c>
    </row>
    <row r="29" spans="1:11" ht="18" customHeight="1" thickBot="1">
      <c r="A29" s="73"/>
      <c r="B29" s="71" t="s">
        <v>32</v>
      </c>
      <c r="C29" s="59"/>
      <c r="D29" s="59"/>
      <c r="E29" s="59"/>
      <c r="F29" s="59"/>
      <c r="G29" s="59"/>
      <c r="H29" s="72"/>
      <c r="I29" s="72"/>
      <c r="J29" s="57"/>
      <c r="K29" s="79"/>
    </row>
    <row r="30" spans="1:11" ht="18" customHeight="1" thickBot="1">
      <c r="A30" s="30" t="s">
        <v>17</v>
      </c>
      <c r="B30" s="10"/>
      <c r="C30" s="10"/>
      <c r="D30" s="10"/>
      <c r="E30" s="10"/>
      <c r="F30" s="10"/>
      <c r="G30" s="10"/>
      <c r="H30" s="44">
        <f>H31</f>
        <v>0</v>
      </c>
      <c r="I30" s="44">
        <f>I31</f>
        <v>0</v>
      </c>
      <c r="J30" s="44">
        <f>J31</f>
        <v>0</v>
      </c>
      <c r="K30" s="75" t="e">
        <f t="shared" si="0"/>
        <v>#DIV/0!</v>
      </c>
    </row>
    <row r="31" spans="1:11" ht="18" customHeight="1" thickBot="1">
      <c r="A31" s="2"/>
      <c r="B31" s="14" t="s">
        <v>18</v>
      </c>
      <c r="C31" s="1"/>
      <c r="D31" s="1"/>
      <c r="E31" s="1"/>
      <c r="F31" s="1"/>
      <c r="G31" s="1"/>
      <c r="H31" s="55"/>
      <c r="I31" s="55"/>
      <c r="J31" s="51"/>
      <c r="K31" s="76" t="e">
        <f t="shared" si="0"/>
        <v>#DIV/0!</v>
      </c>
    </row>
    <row r="32" spans="1:11" ht="18" customHeight="1" thickBot="1">
      <c r="A32" s="3" t="s">
        <v>22</v>
      </c>
      <c r="B32" s="10"/>
      <c r="C32" s="10"/>
      <c r="D32" s="10"/>
      <c r="E32" s="10"/>
      <c r="F32" s="10"/>
      <c r="G32" s="33"/>
      <c r="H32" s="56">
        <f>H8+H16+H17+H23+H26+H27+H30</f>
        <v>27151</v>
      </c>
      <c r="I32" s="56">
        <f>I8+I16+I17+I23+I26+I27+I30</f>
        <v>34671</v>
      </c>
      <c r="J32" s="56">
        <f>J8+J16+J17+J23+J26+J27+J30</f>
        <v>33990</v>
      </c>
      <c r="K32" s="75">
        <f t="shared" si="0"/>
        <v>0.9803582244527126</v>
      </c>
    </row>
    <row r="33" spans="1:11" ht="18" customHeight="1" thickBot="1">
      <c r="A33" s="3" t="s">
        <v>19</v>
      </c>
      <c r="B33" s="4"/>
      <c r="C33" s="4"/>
      <c r="D33" s="4"/>
      <c r="E33" s="4"/>
      <c r="F33" s="4"/>
      <c r="G33" s="4"/>
      <c r="H33" s="44">
        <f>H34+H36</f>
        <v>4439</v>
      </c>
      <c r="I33" s="44">
        <f>I34+I36</f>
        <v>5509</v>
      </c>
      <c r="J33" s="44">
        <f>J34+J36</f>
        <v>5509</v>
      </c>
      <c r="K33" s="75">
        <f t="shared" si="0"/>
        <v>1</v>
      </c>
    </row>
    <row r="34" spans="1:11" ht="18" customHeight="1">
      <c r="A34" s="2"/>
      <c r="B34" s="17" t="s">
        <v>20</v>
      </c>
      <c r="C34" s="18"/>
      <c r="D34" s="18"/>
      <c r="E34" s="18"/>
      <c r="F34" s="18"/>
      <c r="G34" s="18"/>
      <c r="H34" s="45">
        <f>H35</f>
        <v>4439</v>
      </c>
      <c r="I34" s="45">
        <f>I35</f>
        <v>4740</v>
      </c>
      <c r="J34" s="45">
        <f>J35</f>
        <v>4740</v>
      </c>
      <c r="K34" s="77">
        <f t="shared" si="0"/>
        <v>1</v>
      </c>
    </row>
    <row r="35" spans="1:11" ht="18" customHeight="1">
      <c r="A35" s="24"/>
      <c r="B35" s="31" t="s">
        <v>29</v>
      </c>
      <c r="C35" s="32"/>
      <c r="D35" s="32"/>
      <c r="E35" s="32"/>
      <c r="F35" s="32"/>
      <c r="G35" s="32"/>
      <c r="H35" s="61">
        <v>4439</v>
      </c>
      <c r="I35" s="61">
        <v>4740</v>
      </c>
      <c r="J35" s="62">
        <v>4740</v>
      </c>
      <c r="K35" s="78">
        <f t="shared" si="0"/>
        <v>1</v>
      </c>
    </row>
    <row r="36" spans="1:11" ht="18" customHeight="1" thickBot="1">
      <c r="A36" s="24"/>
      <c r="B36" s="58" t="s">
        <v>30</v>
      </c>
      <c r="C36" s="59"/>
      <c r="D36" s="59"/>
      <c r="E36" s="59"/>
      <c r="F36" s="59"/>
      <c r="G36" s="60"/>
      <c r="H36" s="49"/>
      <c r="I36" s="49">
        <v>769</v>
      </c>
      <c r="J36" s="57">
        <v>769</v>
      </c>
      <c r="K36" s="79">
        <f t="shared" si="0"/>
        <v>1</v>
      </c>
    </row>
    <row r="37" spans="1:11" ht="18" customHeight="1" thickBot="1">
      <c r="A37" s="3" t="s">
        <v>21</v>
      </c>
      <c r="B37" s="4"/>
      <c r="C37" s="4"/>
      <c r="D37" s="4"/>
      <c r="E37" s="4"/>
      <c r="F37" s="4"/>
      <c r="G37" s="4"/>
      <c r="H37" s="44">
        <f>H32+H33</f>
        <v>31590</v>
      </c>
      <c r="I37" s="44">
        <f>I32+I33</f>
        <v>40180</v>
      </c>
      <c r="J37" s="44">
        <f>J32+J33</f>
        <v>39499</v>
      </c>
      <c r="K37" s="75">
        <f t="shared" si="0"/>
        <v>0.9830512692882031</v>
      </c>
    </row>
    <row r="38" spans="1:8" ht="18" customHeight="1">
      <c r="A38" s="1"/>
      <c r="B38" s="1"/>
      <c r="C38" s="6"/>
      <c r="D38" s="1"/>
      <c r="E38" s="1"/>
      <c r="F38" s="1"/>
      <c r="G38" s="1"/>
      <c r="H38" s="1"/>
    </row>
    <row r="39" spans="1:8" ht="18" customHeight="1">
      <c r="A39" s="5"/>
      <c r="B39" s="5"/>
      <c r="C39" s="5"/>
      <c r="D39" s="5"/>
      <c r="E39" s="5"/>
      <c r="F39" s="5"/>
      <c r="G39" s="5"/>
      <c r="H39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2016-05-20T07:16:26Z</cp:lastPrinted>
  <dcterms:created xsi:type="dcterms:W3CDTF">2014-01-29T13:47:48Z</dcterms:created>
  <dcterms:modified xsi:type="dcterms:W3CDTF">2016-05-25T07:37:59Z</dcterms:modified>
  <cp:category/>
  <cp:version/>
  <cp:contentType/>
  <cp:contentStatus/>
</cp:coreProperties>
</file>