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6DD4EFD8-4583-4169-908F-A66654FDFBF5}" xr6:coauthVersionLast="31" xr6:coauthVersionMax="31" xr10:uidLastSave="{00000000-0000-0000-0000-000000000000}"/>
  <bookViews>
    <workbookView xWindow="0" yWindow="0" windowWidth="20490" windowHeight="7545" xr2:uid="{59615970-75F7-49A8-AA6D-63F638D42AEF}"/>
  </bookViews>
  <sheets>
    <sheet name="9.2.3. sz. mell." sheetId="1" r:id="rId1"/>
  </sheets>
  <definedNames>
    <definedName name="_xlnm.Print_Titles" localSheetId="0">'9.2.3. sz. mell.'!$1:$6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<sst xmlns="http://schemas.openxmlformats.org/spreadsheetml/2006/main" count="113" uniqueCount="99">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</sst>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07A22DF-8674-4877-BC75-6E908569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EE8C-AB00-4875-BC31-53AB5A026B2D}">
  <sheetPr codeName="Munka15">
    <tabColor rgb="FF92D050"/>
  </sheetPr>
  <dimension ref="A1:D61"/>
  <sheetViews>
    <sheetView tabSelected="1" zoomScale="130" zoomScaleNormal="130" workbookViewId="0">
      <selection activeCell="J91" sqref="J9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201339882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6">
        <f>202666658-1388819+62043</f>
        <v>201339882</v>
      </c>
    </row>
    <row r="42" spans="1:4" s="38" customFormat="1" ht="15" customHeight="1" thickBot="1" x14ac:dyDescent="0.25">
      <c r="A42" s="54" t="s">
        <v>81</v>
      </c>
      <c r="B42" s="57" t="s">
        <v>82</v>
      </c>
      <c r="C42" s="58">
        <f>+C37+C38</f>
        <v>207620046</v>
      </c>
    </row>
    <row r="43" spans="1:4" s="38" customFormat="1" ht="15" customHeight="1" x14ac:dyDescent="0.2">
      <c r="A43" s="59"/>
      <c r="B43" s="60"/>
      <c r="C43" s="61"/>
    </row>
    <row r="44" spans="1:4" ht="13.5" thickBot="1" x14ac:dyDescent="0.25">
      <c r="A44" s="62"/>
      <c r="B44" s="63"/>
      <c r="C44" s="64"/>
    </row>
    <row r="45" spans="1:4" s="22" customFormat="1" ht="16.5" customHeight="1" thickBot="1" x14ac:dyDescent="0.25">
      <c r="A45" s="65"/>
      <c r="B45" s="66" t="s">
        <v>83</v>
      </c>
      <c r="C45" s="58"/>
    </row>
    <row r="46" spans="1:4" s="67" customFormat="1" ht="12" customHeight="1" thickBot="1" x14ac:dyDescent="0.25">
      <c r="A46" s="42" t="s">
        <v>14</v>
      </c>
      <c r="B46" s="43" t="s">
        <v>84</v>
      </c>
      <c r="C46" s="27">
        <f>SUM(C47:C51)</f>
        <v>202700066</v>
      </c>
    </row>
    <row r="47" spans="1:4" ht="12" customHeight="1" x14ac:dyDescent="0.2">
      <c r="A47" s="32" t="s">
        <v>16</v>
      </c>
      <c r="B47" s="41" t="s">
        <v>85</v>
      </c>
      <c r="C47" s="68">
        <f>134654515-569836+152400</f>
        <v>134237079</v>
      </c>
    </row>
    <row r="48" spans="1:4" ht="12" customHeight="1" x14ac:dyDescent="0.2">
      <c r="A48" s="32" t="s">
        <v>18</v>
      </c>
      <c r="B48" s="33" t="s">
        <v>86</v>
      </c>
      <c r="C48" s="69">
        <f>28757160-416745+98926+62043</f>
        <v>28501384</v>
      </c>
    </row>
    <row r="49" spans="1:3" ht="12" customHeight="1" x14ac:dyDescent="0.2">
      <c r="A49" s="32" t="s">
        <v>20</v>
      </c>
      <c r="B49" s="33" t="s">
        <v>87</v>
      </c>
      <c r="C49" s="69">
        <f>40114003-152400</f>
        <v>39961603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7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70" t="s">
        <v>96</v>
      </c>
      <c r="C58" s="71">
        <f>+C46+C52+C57</f>
        <v>207620046</v>
      </c>
    </row>
    <row r="59" spans="1:3" ht="15" customHeight="1" thickBot="1" x14ac:dyDescent="0.25">
      <c r="C59" s="73"/>
    </row>
    <row r="60" spans="1:3" ht="14.25" customHeight="1" thickBot="1" x14ac:dyDescent="0.25">
      <c r="A60" s="74" t="s">
        <v>97</v>
      </c>
      <c r="B60" s="75"/>
      <c r="C60" s="76">
        <v>46</v>
      </c>
    </row>
    <row r="61" spans="1:3" ht="13.5" thickBot="1" x14ac:dyDescent="0.25">
      <c r="A61" s="74" t="s">
        <v>98</v>
      </c>
      <c r="B61" s="75"/>
      <c r="C61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2018-04-27T07:26:52Z</dcterms:created>
  <dcterms:modified xsi:type="dcterms:W3CDTF">2018-04-27T07:26:52Z</dcterms:modified>
</cp:coreProperties>
</file>