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0E4D41-FD0B-48E6-92CA-99E11858F3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. mellékl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1" i="4" l="1"/>
  <c r="W10" i="4" l="1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5" i="4"/>
  <c r="W36" i="4"/>
  <c r="W37" i="4"/>
  <c r="W38" i="4"/>
  <c r="W40" i="4"/>
  <c r="W42" i="4"/>
  <c r="W43" i="4"/>
  <c r="W9" i="4"/>
  <c r="V15" i="4"/>
  <c r="V16" i="4"/>
  <c r="U15" i="4"/>
  <c r="V26" i="4" l="1"/>
  <c r="U26" i="4"/>
  <c r="V40" i="4" l="1"/>
  <c r="V43" i="4"/>
  <c r="U40" i="4"/>
  <c r="P44" i="4" l="1"/>
  <c r="V10" i="4"/>
  <c r="V12" i="4"/>
  <c r="V13" i="4"/>
  <c r="V14" i="4"/>
  <c r="V17" i="4"/>
  <c r="V18" i="4"/>
  <c r="V19" i="4"/>
  <c r="V20" i="4"/>
  <c r="V21" i="4"/>
  <c r="V22" i="4"/>
  <c r="V23" i="4"/>
  <c r="V24" i="4"/>
  <c r="V25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9" i="4"/>
  <c r="U12" i="4" l="1"/>
  <c r="U13" i="4"/>
  <c r="U39" i="4" l="1"/>
  <c r="U43" i="4"/>
  <c r="U28" i="4" l="1"/>
  <c r="U29" i="4"/>
  <c r="U30" i="4"/>
  <c r="U31" i="4"/>
  <c r="U32" i="4"/>
  <c r="U33" i="4"/>
  <c r="U34" i="4"/>
  <c r="U35" i="4"/>
  <c r="U36" i="4"/>
  <c r="U37" i="4"/>
  <c r="U38" i="4"/>
  <c r="U16" i="4"/>
  <c r="I44" i="4" l="1"/>
  <c r="U14" i="4" l="1"/>
  <c r="U17" i="4"/>
  <c r="U18" i="4"/>
  <c r="U20" i="4" l="1"/>
  <c r="T44" i="4" l="1"/>
  <c r="S44" i="4"/>
  <c r="R44" i="4"/>
  <c r="Q44" i="4"/>
  <c r="O44" i="4"/>
  <c r="N44" i="4"/>
  <c r="M44" i="4"/>
  <c r="L44" i="4"/>
  <c r="K44" i="4"/>
  <c r="J44" i="4"/>
  <c r="H44" i="4"/>
  <c r="G44" i="4"/>
  <c r="F44" i="4"/>
  <c r="E44" i="4"/>
  <c r="D44" i="4"/>
  <c r="C44" i="4"/>
  <c r="U27" i="4"/>
  <c r="U25" i="4"/>
  <c r="U24" i="4"/>
  <c r="U23" i="4"/>
  <c r="U22" i="4"/>
  <c r="U21" i="4"/>
  <c r="U19" i="4"/>
  <c r="U10" i="4"/>
  <c r="U9" i="4"/>
  <c r="W44" i="4" l="1"/>
  <c r="V44" i="4"/>
  <c r="U44" i="4"/>
</calcChain>
</file>

<file path=xl/sharedStrings.xml><?xml version="1.0" encoding="utf-8"?>
<sst xmlns="http://schemas.openxmlformats.org/spreadsheetml/2006/main" count="79" uniqueCount="61">
  <si>
    <t>Megnevezés</t>
  </si>
  <si>
    <t>Kiadások összesen</t>
  </si>
  <si>
    <t>Községi Önkormányzat</t>
  </si>
  <si>
    <t>Demjén</t>
  </si>
  <si>
    <t>Dologi kiadások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</si>
  <si>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</si>
  <si>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</si>
  <si>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</si>
  <si>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</si>
  <si>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</si>
  <si>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</si>
  <si>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Telj.</t>
  </si>
  <si>
    <t>Közutak, hidak alagutak üzemeltetése, fenntartása</t>
  </si>
  <si>
    <t>Közvilágítás</t>
  </si>
  <si>
    <t>Sport feladatok</t>
  </si>
  <si>
    <t>Könyvtári feladatok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</si>
  <si>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</si>
  <si>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</si>
  <si>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</si>
  <si>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</si>
  <si>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</si>
  <si>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Szociális étkeztetés</t>
  </si>
  <si>
    <t>Házi segítség nyújtás</t>
  </si>
  <si>
    <t>Civil szervezetek támogatása</t>
  </si>
  <si>
    <t>Beruházások, felújítások, egyéb felhalmozási célú kiadások</t>
  </si>
  <si>
    <t>Tartalék</t>
  </si>
  <si>
    <t>Gyermek étkeztetés köznevelési intézményben</t>
  </si>
  <si>
    <t>Óvodai nevelés, ellátás működési feladatai</t>
  </si>
  <si>
    <t>Háziorvosi alapellátás</t>
  </si>
  <si>
    <t>Zöldterület kezelés</t>
  </si>
  <si>
    <t>Intézményen kívűli gyermek étkeztetés</t>
  </si>
  <si>
    <t>Turizmus igazgatás, támogatás</t>
  </si>
  <si>
    <t>Szennyvíz gyűjtése, tisztítása, elhelyezés</t>
  </si>
  <si>
    <t>Önkormányzatok és önkormányzati hivatlok jogalkotó és igazgatási tevékenysége</t>
  </si>
  <si>
    <t>Köztemető fenntartás és működtetés</t>
  </si>
  <si>
    <t>Önkormányzatok elszámolásai</t>
  </si>
  <si>
    <t>Községgazdálkodás</t>
  </si>
  <si>
    <t>Család és nővédelmi  egészségügyi gondozás</t>
  </si>
  <si>
    <t>Közművelődés, hagyományos kulturális értékek gondozása</t>
  </si>
  <si>
    <t>Települési szociális  ellátások</t>
  </si>
  <si>
    <t>Út-, atópálya építés ( kerékpáút építés)</t>
  </si>
  <si>
    <t>Munkaadói járulékok és szocális hozzájárulási adó</t>
  </si>
  <si>
    <t>Kormányzati funkció</t>
  </si>
  <si>
    <t>Kerékpárút fenntartás</t>
  </si>
  <si>
    <t>066020-3</t>
  </si>
  <si>
    <t>066020-2</t>
  </si>
  <si>
    <t>66020-1</t>
  </si>
  <si>
    <t>045160-2</t>
  </si>
  <si>
    <t>045160-1</t>
  </si>
  <si>
    <t>Államháztatáson belüli megelőlegezés</t>
  </si>
  <si>
    <t>Adatok: forintban</t>
  </si>
  <si>
    <t>Önkormányzati vagyon gazdálkodás</t>
  </si>
  <si>
    <t>Központi irányító szervi támogatás</t>
  </si>
  <si>
    <t>Óvodai ellátás- szakmai</t>
  </si>
  <si>
    <t>Önkormányzaok  funkcióra nem sorolható kiadások</t>
  </si>
  <si>
    <t>Önkormányzatok elszámolásai a központi költségvetéssel</t>
  </si>
  <si>
    <t>,</t>
  </si>
  <si>
    <t>Kerékpárút építés</t>
  </si>
  <si>
    <t>Azonosításra váró tételek</t>
  </si>
  <si>
    <t>2019. éves beszámoló</t>
  </si>
  <si>
    <t>5. melléklet a 6/2020.(VII.16.)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</si>
</sst>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7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0" fillId="0" borderId="0" xfId="0" applyNumberForma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view="pageBreakPreview" zoomScale="60" zoomScaleNormal="100" workbookViewId="0">
      <selection activeCell="G14" sqref="G14"/>
    </sheetView>
  </sheetViews>
  <sheetFormatPr defaultRowHeight="15" x14ac:dyDescent="0.25"/>
  <cols>
    <col min="1" max="1" width="25.140625" style="11" customWidth="1"/>
    <col min="2" max="2" width="13.7109375" style="11" customWidth="1"/>
    <col min="3" max="3" width="10.28515625" customWidth="1"/>
    <col min="4" max="4" width="11.85546875" customWidth="1"/>
    <col min="5" max="5" width="10" customWidth="1"/>
    <col min="6" max="6" width="9.28515625" customWidth="1"/>
    <col min="7" max="7" width="9.5703125" customWidth="1"/>
    <col min="8" max="8" width="11" customWidth="1"/>
    <col min="9" max="9" width="10.140625" customWidth="1"/>
    <col min="10" max="10" width="10.5703125" customWidth="1"/>
    <col min="11" max="11" width="10" customWidth="1"/>
    <col min="12" max="12" width="9.140625" customWidth="1"/>
    <col min="14" max="15" width="10.42578125" customWidth="1"/>
    <col min="16" max="16" width="11.28515625" customWidth="1"/>
    <col min="17" max="17" width="13.140625" customWidth="1"/>
    <col min="18" max="18" width="11.140625" customWidth="1"/>
    <col min="19" max="19" width="11.7109375" customWidth="1"/>
    <col min="20" max="20" width="11.140625" customWidth="1"/>
    <col min="21" max="21" width="11.7109375" customWidth="1"/>
    <col min="22" max="22" width="13.140625" customWidth="1"/>
    <col min="23" max="23" width="13.28515625" customWidth="1"/>
    <col min="24" max="24" width="10.85546875" bestFit="1" customWidth="1"/>
  </cols>
  <sheetData>
    <row r="1" spans="1:23" x14ac:dyDescent="0.25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x14ac:dyDescent="0.25">
      <c r="A2" s="18" t="s">
        <v>2</v>
      </c>
      <c r="B2" s="12"/>
      <c r="C2" s="2"/>
      <c r="D2" s="2"/>
      <c r="V2" s="29"/>
      <c r="W2" s="29"/>
    </row>
    <row r="3" spans="1:23" x14ac:dyDescent="0.25">
      <c r="A3" s="18" t="s">
        <v>3</v>
      </c>
      <c r="B3" s="12"/>
      <c r="C3" s="3"/>
      <c r="D3" s="3"/>
      <c r="U3" s="30" t="s">
        <v>50</v>
      </c>
      <c r="V3" s="30"/>
      <c r="W3" s="30"/>
    </row>
    <row r="4" spans="1:23" ht="18.75" x14ac:dyDescent="0.3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ht="15.75" x14ac:dyDescent="0.25">
      <c r="A5" s="27" t="s">
        <v>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6.75" hidden="1" customHeight="1" x14ac:dyDescent="0.25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8.5" customHeight="1" x14ac:dyDescent="0.25">
      <c r="A7" s="21" t="s">
        <v>0</v>
      </c>
      <c r="B7" s="25" t="s">
        <v>42</v>
      </c>
      <c r="C7" s="21" t="s">
        <v>6</v>
      </c>
      <c r="D7" s="21"/>
      <c r="E7" s="21"/>
      <c r="F7" s="22" t="s">
        <v>41</v>
      </c>
      <c r="G7" s="23"/>
      <c r="H7" s="24"/>
      <c r="I7" s="21" t="s">
        <v>4</v>
      </c>
      <c r="J7" s="21"/>
      <c r="K7" s="21"/>
      <c r="L7" s="21" t="s">
        <v>7</v>
      </c>
      <c r="M7" s="21"/>
      <c r="N7" s="21"/>
      <c r="O7" s="21" t="s">
        <v>8</v>
      </c>
      <c r="P7" s="21"/>
      <c r="Q7" s="21"/>
      <c r="R7" s="21" t="s">
        <v>24</v>
      </c>
      <c r="S7" s="21"/>
      <c r="T7" s="21"/>
      <c r="U7" s="21" t="s">
        <v>1</v>
      </c>
      <c r="V7" s="21"/>
      <c r="W7" s="21"/>
    </row>
    <row r="8" spans="1:23" ht="27" customHeight="1" x14ac:dyDescent="0.25">
      <c r="A8" s="21"/>
      <c r="B8" s="26"/>
      <c r="C8" s="5" t="s">
        <v>9</v>
      </c>
      <c r="D8" s="5" t="s">
        <v>10</v>
      </c>
      <c r="E8" s="5" t="s">
        <v>11</v>
      </c>
      <c r="F8" s="5" t="s">
        <v>9</v>
      </c>
      <c r="G8" s="5" t="s">
        <v>10</v>
      </c>
      <c r="H8" s="5" t="s">
        <v>11</v>
      </c>
      <c r="I8" s="5" t="s">
        <v>9</v>
      </c>
      <c r="J8" s="5" t="s">
        <v>10</v>
      </c>
      <c r="K8" s="5" t="s">
        <v>11</v>
      </c>
      <c r="L8" s="5" t="s">
        <v>9</v>
      </c>
      <c r="M8" s="5" t="s">
        <v>10</v>
      </c>
      <c r="N8" s="5" t="s">
        <v>11</v>
      </c>
      <c r="O8" s="5" t="s">
        <v>9</v>
      </c>
      <c r="P8" s="5" t="s">
        <v>10</v>
      </c>
      <c r="Q8" s="5" t="s">
        <v>11</v>
      </c>
      <c r="R8" s="5" t="s">
        <v>9</v>
      </c>
      <c r="S8" s="5" t="s">
        <v>10</v>
      </c>
      <c r="T8" s="5" t="s">
        <v>11</v>
      </c>
      <c r="U8" s="5" t="s">
        <v>9</v>
      </c>
      <c r="V8" s="5" t="s">
        <v>10</v>
      </c>
      <c r="W8" s="5" t="s">
        <v>11</v>
      </c>
    </row>
    <row r="9" spans="1:23" s="1" customFormat="1" ht="55.5" customHeight="1" x14ac:dyDescent="0.25">
      <c r="A9" s="4" t="s">
        <v>33</v>
      </c>
      <c r="B9" s="16">
        <v>11130</v>
      </c>
      <c r="C9" s="6">
        <v>8170980</v>
      </c>
      <c r="D9" s="6">
        <v>8763412</v>
      </c>
      <c r="E9" s="6">
        <v>6852124</v>
      </c>
      <c r="F9" s="6">
        <v>1353511</v>
      </c>
      <c r="G9" s="6">
        <v>1334789</v>
      </c>
      <c r="H9" s="6">
        <v>1150831</v>
      </c>
      <c r="I9" s="6">
        <v>3249989</v>
      </c>
      <c r="J9" s="6">
        <v>7324962</v>
      </c>
      <c r="K9" s="6">
        <v>7324962</v>
      </c>
      <c r="L9" s="6"/>
      <c r="M9" s="6"/>
      <c r="N9" s="6"/>
      <c r="O9" s="6"/>
      <c r="P9" s="6">
        <v>125000</v>
      </c>
      <c r="Q9" s="6">
        <v>125000</v>
      </c>
      <c r="R9" s="6">
        <v>20921384</v>
      </c>
      <c r="S9" s="6">
        <v>22147925</v>
      </c>
      <c r="T9" s="6">
        <v>20698790</v>
      </c>
      <c r="U9" s="6">
        <f t="shared" ref="U9:U40" si="0">SUM(C9+F9+I9+L9+O9+R9)</f>
        <v>33695864</v>
      </c>
      <c r="V9" s="6">
        <f>SUM(D9+G9+J9+M9+P9+S9)</f>
        <v>39696088</v>
      </c>
      <c r="W9" s="6">
        <f>SUM(E9+H9+K9+N9+Q9+T9)</f>
        <v>36151707</v>
      </c>
    </row>
    <row r="10" spans="1:23" s="1" customFormat="1" ht="25.5" customHeight="1" x14ac:dyDescent="0.25">
      <c r="A10" s="4" t="s">
        <v>34</v>
      </c>
      <c r="B10" s="16">
        <v>13320</v>
      </c>
      <c r="C10" s="6"/>
      <c r="D10" s="6"/>
      <c r="E10" s="6"/>
      <c r="F10" s="6"/>
      <c r="G10" s="6"/>
      <c r="H10" s="6"/>
      <c r="I10" s="6">
        <v>596900</v>
      </c>
      <c r="J10" s="6">
        <v>772173</v>
      </c>
      <c r="K10" s="6">
        <v>772173</v>
      </c>
      <c r="L10" s="6"/>
      <c r="M10" s="6"/>
      <c r="N10" s="6"/>
      <c r="O10" s="6"/>
      <c r="P10" s="6"/>
      <c r="Q10" s="6"/>
      <c r="R10" s="6"/>
      <c r="S10" s="6"/>
      <c r="T10" s="6"/>
      <c r="U10" s="6">
        <f t="shared" si="0"/>
        <v>596900</v>
      </c>
      <c r="V10" s="6">
        <f t="shared" ref="V10:V43" si="1">SUM(D10+G10+J10+M10+P10+S10)</f>
        <v>772173</v>
      </c>
      <c r="W10" s="6">
        <f t="shared" ref="W10:W43" si="2">SUM(E10+H10+K10+N10+Q10+T10)</f>
        <v>772173</v>
      </c>
    </row>
    <row r="11" spans="1:23" s="1" customFormat="1" ht="25.5" customHeight="1" x14ac:dyDescent="0.25">
      <c r="A11" s="4" t="s">
        <v>55</v>
      </c>
      <c r="B11" s="16">
        <v>18010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172388</v>
      </c>
      <c r="Q11" s="6">
        <v>172388</v>
      </c>
      <c r="R11" s="6"/>
      <c r="S11" s="6"/>
      <c r="T11" s="6"/>
      <c r="U11" s="6"/>
      <c r="V11" s="6"/>
      <c r="W11" s="6">
        <f t="shared" si="2"/>
        <v>172388</v>
      </c>
    </row>
    <row r="12" spans="1:23" s="1" customFormat="1" ht="25.5" customHeight="1" x14ac:dyDescent="0.25">
      <c r="A12" s="4" t="s">
        <v>51</v>
      </c>
      <c r="B12" s="1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6000000</v>
      </c>
      <c r="S12" s="6">
        <v>0</v>
      </c>
      <c r="T12" s="6"/>
      <c r="U12" s="6">
        <f t="shared" si="0"/>
        <v>6000000</v>
      </c>
      <c r="V12" s="6">
        <f t="shared" si="1"/>
        <v>0</v>
      </c>
      <c r="W12" s="6">
        <f t="shared" si="2"/>
        <v>0</v>
      </c>
    </row>
    <row r="13" spans="1:23" s="1" customFormat="1" ht="27.75" customHeight="1" x14ac:dyDescent="0.25">
      <c r="A13" s="4" t="s">
        <v>12</v>
      </c>
      <c r="B13" s="16" t="s">
        <v>48</v>
      </c>
      <c r="C13" s="6"/>
      <c r="D13" s="6"/>
      <c r="E13" s="6"/>
      <c r="F13" s="6"/>
      <c r="G13" s="6"/>
      <c r="H13" s="6"/>
      <c r="I13" s="6">
        <v>381000</v>
      </c>
      <c r="J13" s="6">
        <v>257685</v>
      </c>
      <c r="K13" s="6">
        <v>257685</v>
      </c>
      <c r="L13" s="6"/>
      <c r="M13" s="6"/>
      <c r="N13" s="6"/>
      <c r="O13" s="6"/>
      <c r="P13" s="6"/>
      <c r="Q13" s="6"/>
      <c r="R13" s="6"/>
      <c r="S13" s="6"/>
      <c r="T13" s="6"/>
      <c r="U13" s="6">
        <f t="shared" si="0"/>
        <v>381000</v>
      </c>
      <c r="V13" s="6">
        <f t="shared" si="1"/>
        <v>257685</v>
      </c>
      <c r="W13" s="6">
        <f t="shared" si="2"/>
        <v>257685</v>
      </c>
    </row>
    <row r="14" spans="1:23" s="1" customFormat="1" ht="27.75" customHeight="1" x14ac:dyDescent="0.25">
      <c r="A14" s="4" t="s">
        <v>40</v>
      </c>
      <c r="B14" s="16">
        <v>45120</v>
      </c>
      <c r="C14" s="6"/>
      <c r="D14" s="6"/>
      <c r="E14" s="6"/>
      <c r="F14" s="6"/>
      <c r="G14" s="6"/>
      <c r="H14" s="6"/>
      <c r="I14" s="6"/>
      <c r="J14" s="6">
        <v>1687800</v>
      </c>
      <c r="K14" s="6">
        <v>1687800</v>
      </c>
      <c r="L14" s="6"/>
      <c r="M14" s="6"/>
      <c r="N14" s="6"/>
      <c r="O14" s="6"/>
      <c r="P14" s="6"/>
      <c r="Q14" s="6"/>
      <c r="R14" s="6">
        <v>61394146</v>
      </c>
      <c r="S14" s="6">
        <v>150450571</v>
      </c>
      <c r="T14" s="6">
        <v>82673707</v>
      </c>
      <c r="U14" s="6">
        <f t="shared" si="0"/>
        <v>61394146</v>
      </c>
      <c r="V14" s="6">
        <f t="shared" si="1"/>
        <v>152138371</v>
      </c>
      <c r="W14" s="6">
        <f t="shared" si="2"/>
        <v>84361507</v>
      </c>
    </row>
    <row r="15" spans="1:23" s="1" customFormat="1" ht="27.75" customHeight="1" x14ac:dyDescent="0.25">
      <c r="A15" s="4" t="s">
        <v>57</v>
      </c>
      <c r="B15" s="16">
        <v>45140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v>5099997</v>
      </c>
      <c r="T15" s="6">
        <v>5099997</v>
      </c>
      <c r="U15" s="6">
        <f t="shared" si="0"/>
        <v>0</v>
      </c>
      <c r="V15" s="6">
        <f t="shared" si="1"/>
        <v>5099997</v>
      </c>
      <c r="W15" s="6">
        <f t="shared" si="2"/>
        <v>5099997</v>
      </c>
    </row>
    <row r="16" spans="1:23" s="1" customFormat="1" ht="27.75" customHeight="1" x14ac:dyDescent="0.25">
      <c r="A16" s="4" t="s">
        <v>43</v>
      </c>
      <c r="B16" s="16" t="s">
        <v>47</v>
      </c>
      <c r="C16" s="6"/>
      <c r="D16" s="6"/>
      <c r="E16" s="6"/>
      <c r="F16" s="6"/>
      <c r="G16" s="6"/>
      <c r="H16" s="6"/>
      <c r="I16" s="6">
        <v>381000</v>
      </c>
      <c r="J16" s="6">
        <v>113183</v>
      </c>
      <c r="K16" s="6">
        <v>113183</v>
      </c>
      <c r="L16" s="6"/>
      <c r="M16" s="6"/>
      <c r="N16" s="6"/>
      <c r="O16" s="6"/>
      <c r="P16" s="6"/>
      <c r="Q16" s="6"/>
      <c r="R16" s="6"/>
      <c r="S16" s="6">
        <v>4744190</v>
      </c>
      <c r="T16" s="6">
        <v>4744190</v>
      </c>
      <c r="U16" s="6">
        <f t="shared" si="0"/>
        <v>381000</v>
      </c>
      <c r="V16" s="6">
        <f t="shared" si="1"/>
        <v>4857373</v>
      </c>
      <c r="W16" s="6">
        <f t="shared" si="2"/>
        <v>4857373</v>
      </c>
    </row>
    <row r="17" spans="1:23" s="1" customFormat="1" ht="21.75" customHeight="1" x14ac:dyDescent="0.25">
      <c r="A17" s="4" t="s">
        <v>35</v>
      </c>
      <c r="B17" s="16">
        <v>18030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13892000</v>
      </c>
      <c r="P17" s="6">
        <v>15484858</v>
      </c>
      <c r="Q17" s="6">
        <v>11253201</v>
      </c>
      <c r="R17" s="6"/>
      <c r="S17" s="6"/>
      <c r="T17" s="6"/>
      <c r="U17" s="6">
        <f t="shared" si="0"/>
        <v>13892000</v>
      </c>
      <c r="V17" s="6">
        <f t="shared" si="1"/>
        <v>15484858</v>
      </c>
      <c r="W17" s="6">
        <f t="shared" si="2"/>
        <v>11253201</v>
      </c>
    </row>
    <row r="18" spans="1:23" s="1" customFormat="1" ht="19.5" customHeight="1" x14ac:dyDescent="0.25">
      <c r="A18" s="4" t="s">
        <v>36</v>
      </c>
      <c r="B18" s="16" t="s">
        <v>46</v>
      </c>
      <c r="C18" s="6">
        <v>5356680</v>
      </c>
      <c r="D18" s="6">
        <v>6952000</v>
      </c>
      <c r="E18" s="6">
        <v>5390680</v>
      </c>
      <c r="F18" s="6">
        <v>1063065</v>
      </c>
      <c r="G18" s="6">
        <v>1031397</v>
      </c>
      <c r="H18" s="6">
        <v>1031397</v>
      </c>
      <c r="I18" s="6">
        <v>3463582</v>
      </c>
      <c r="J18" s="6">
        <v>5749457</v>
      </c>
      <c r="K18" s="6">
        <v>4005960</v>
      </c>
      <c r="L18" s="6"/>
      <c r="M18" s="6"/>
      <c r="N18" s="6"/>
      <c r="O18" s="6"/>
      <c r="P18" s="6"/>
      <c r="Q18" s="6"/>
      <c r="R18" s="6"/>
      <c r="S18" s="6">
        <v>15337155</v>
      </c>
      <c r="T18" s="6">
        <v>15337155</v>
      </c>
      <c r="U18" s="6">
        <f t="shared" si="0"/>
        <v>9883327</v>
      </c>
      <c r="V18" s="6">
        <f t="shared" si="1"/>
        <v>29070009</v>
      </c>
      <c r="W18" s="6">
        <f t="shared" si="2"/>
        <v>25765192</v>
      </c>
    </row>
    <row r="19" spans="1:23" s="1" customFormat="1" x14ac:dyDescent="0.25">
      <c r="A19" s="4" t="s">
        <v>13</v>
      </c>
      <c r="B19" s="16">
        <v>64010</v>
      </c>
      <c r="C19" s="6"/>
      <c r="D19" s="6"/>
      <c r="E19" s="6"/>
      <c r="F19" s="6"/>
      <c r="G19" s="6"/>
      <c r="H19" s="6"/>
      <c r="I19" s="6">
        <v>2035636</v>
      </c>
      <c r="J19" s="6">
        <v>2035636</v>
      </c>
      <c r="K19" s="6">
        <v>1898218</v>
      </c>
      <c r="L19" s="6"/>
      <c r="M19" s="6"/>
      <c r="N19" s="6"/>
      <c r="O19" s="6"/>
      <c r="P19" s="6"/>
      <c r="Q19" s="6"/>
      <c r="R19" s="6"/>
      <c r="S19" s="6"/>
      <c r="T19" s="6"/>
      <c r="U19" s="6">
        <f t="shared" si="0"/>
        <v>2035636</v>
      </c>
      <c r="V19" s="6">
        <f t="shared" si="1"/>
        <v>2035636</v>
      </c>
      <c r="W19" s="6">
        <f t="shared" si="2"/>
        <v>1898218</v>
      </c>
    </row>
    <row r="20" spans="1:23" s="1" customFormat="1" x14ac:dyDescent="0.25">
      <c r="A20" s="4" t="s">
        <v>29</v>
      </c>
      <c r="B20" s="16">
        <v>66010</v>
      </c>
      <c r="C20" s="6"/>
      <c r="D20" s="6"/>
      <c r="E20" s="6"/>
      <c r="F20" s="6"/>
      <c r="G20" s="6"/>
      <c r="H20" s="6"/>
      <c r="I20" s="6">
        <v>1400810</v>
      </c>
      <c r="J20" s="6">
        <v>1400810</v>
      </c>
      <c r="K20" s="6">
        <v>1080479</v>
      </c>
      <c r="L20" s="6"/>
      <c r="M20" s="6"/>
      <c r="N20" s="6"/>
      <c r="O20" s="6"/>
      <c r="P20" s="6"/>
      <c r="Q20" s="6"/>
      <c r="R20" s="6"/>
      <c r="S20" s="6"/>
      <c r="T20" s="6"/>
      <c r="U20" s="6">
        <f t="shared" si="0"/>
        <v>1400810</v>
      </c>
      <c r="V20" s="6">
        <f t="shared" si="1"/>
        <v>1400810</v>
      </c>
      <c r="W20" s="6">
        <f t="shared" si="2"/>
        <v>1080479</v>
      </c>
    </row>
    <row r="21" spans="1:23" s="1" customFormat="1" ht="25.5" customHeight="1" x14ac:dyDescent="0.25">
      <c r="A21" s="4" t="s">
        <v>37</v>
      </c>
      <c r="B21" s="16">
        <v>74031</v>
      </c>
      <c r="C21" s="6"/>
      <c r="D21" s="6"/>
      <c r="E21" s="6"/>
      <c r="F21" s="6"/>
      <c r="G21" s="6"/>
      <c r="H21" s="6"/>
      <c r="I21" s="6">
        <v>152908</v>
      </c>
      <c r="J21" s="6">
        <v>152908</v>
      </c>
      <c r="K21" s="6">
        <v>17933</v>
      </c>
      <c r="L21" s="6"/>
      <c r="M21" s="6"/>
      <c r="N21" s="6"/>
      <c r="O21" s="6"/>
      <c r="P21" s="6"/>
      <c r="Q21" s="6"/>
      <c r="R21" s="6"/>
      <c r="S21" s="6"/>
      <c r="T21" s="6"/>
      <c r="U21" s="6">
        <f t="shared" si="0"/>
        <v>152908</v>
      </c>
      <c r="V21" s="6">
        <f t="shared" si="1"/>
        <v>152908</v>
      </c>
      <c r="W21" s="6">
        <f t="shared" si="2"/>
        <v>17933</v>
      </c>
    </row>
    <row r="22" spans="1:23" s="1" customFormat="1" ht="17.25" customHeight="1" x14ac:dyDescent="0.25">
      <c r="A22" s="4" t="s">
        <v>14</v>
      </c>
      <c r="B22" s="16">
        <v>81030</v>
      </c>
      <c r="C22" s="6"/>
      <c r="D22" s="6"/>
      <c r="E22" s="6"/>
      <c r="F22" s="6"/>
      <c r="G22" s="6"/>
      <c r="H22" s="6"/>
      <c r="I22" s="6">
        <v>180320</v>
      </c>
      <c r="J22" s="6">
        <v>180320</v>
      </c>
      <c r="K22" s="6">
        <v>348283</v>
      </c>
      <c r="L22" s="6"/>
      <c r="M22" s="6"/>
      <c r="N22" s="6"/>
      <c r="O22" s="6"/>
      <c r="P22" s="6"/>
      <c r="Q22" s="6"/>
      <c r="R22" s="6"/>
      <c r="S22" s="6"/>
      <c r="T22" s="6"/>
      <c r="U22" s="6">
        <f t="shared" si="0"/>
        <v>180320</v>
      </c>
      <c r="V22" s="6">
        <f t="shared" si="1"/>
        <v>180320</v>
      </c>
      <c r="W22" s="6">
        <f t="shared" si="2"/>
        <v>348283</v>
      </c>
    </row>
    <row r="23" spans="1:23" s="1" customFormat="1" x14ac:dyDescent="0.25">
      <c r="A23" s="4" t="s">
        <v>15</v>
      </c>
      <c r="B23" s="16">
        <v>82044</v>
      </c>
      <c r="C23" s="6"/>
      <c r="D23" s="6"/>
      <c r="E23" s="6"/>
      <c r="F23" s="6"/>
      <c r="G23" s="6"/>
      <c r="H23" s="6"/>
      <c r="I23" s="6">
        <v>180000</v>
      </c>
      <c r="J23" s="6">
        <v>180000</v>
      </c>
      <c r="K23" s="6">
        <v>151529</v>
      </c>
      <c r="L23" s="6"/>
      <c r="M23" s="6"/>
      <c r="N23" s="6"/>
      <c r="O23" s="6"/>
      <c r="P23" s="6"/>
      <c r="Q23" s="6"/>
      <c r="R23" s="6"/>
      <c r="S23" s="6">
        <v>187000</v>
      </c>
      <c r="T23" s="6">
        <v>187000</v>
      </c>
      <c r="U23" s="6">
        <f t="shared" si="0"/>
        <v>180000</v>
      </c>
      <c r="V23" s="6">
        <f t="shared" si="1"/>
        <v>367000</v>
      </c>
      <c r="W23" s="6">
        <f t="shared" si="2"/>
        <v>338529</v>
      </c>
    </row>
    <row r="24" spans="1:23" s="1" customFormat="1" ht="25.5" customHeight="1" x14ac:dyDescent="0.25">
      <c r="A24" s="4" t="s">
        <v>38</v>
      </c>
      <c r="B24" s="16">
        <v>82092</v>
      </c>
      <c r="C24" s="6">
        <v>586500</v>
      </c>
      <c r="D24" s="6">
        <v>565000</v>
      </c>
      <c r="E24" s="6">
        <v>422060</v>
      </c>
      <c r="F24" s="6">
        <v>116726</v>
      </c>
      <c r="G24" s="6">
        <v>118679</v>
      </c>
      <c r="H24" s="6">
        <v>118679</v>
      </c>
      <c r="I24" s="6">
        <v>6572626</v>
      </c>
      <c r="J24" s="6">
        <v>4868405</v>
      </c>
      <c r="K24" s="6">
        <v>5063409</v>
      </c>
      <c r="L24" s="6"/>
      <c r="M24" s="6"/>
      <c r="N24" s="6"/>
      <c r="O24" s="6"/>
      <c r="P24" s="6"/>
      <c r="Q24" s="6"/>
      <c r="R24" s="6"/>
      <c r="S24" s="6">
        <v>9609590</v>
      </c>
      <c r="T24" s="6"/>
      <c r="U24" s="6">
        <f t="shared" si="0"/>
        <v>7275852</v>
      </c>
      <c r="V24" s="6">
        <f t="shared" si="1"/>
        <v>15161674</v>
      </c>
      <c r="W24" s="6">
        <f t="shared" si="2"/>
        <v>5604148</v>
      </c>
    </row>
    <row r="25" spans="1:23" s="1" customFormat="1" ht="30" customHeight="1" x14ac:dyDescent="0.25">
      <c r="A25" s="4" t="s">
        <v>26</v>
      </c>
      <c r="B25" s="16">
        <v>96015</v>
      </c>
      <c r="C25" s="6"/>
      <c r="D25" s="6"/>
      <c r="E25" s="6"/>
      <c r="F25" s="6"/>
      <c r="G25" s="6"/>
      <c r="H25" s="6"/>
      <c r="I25" s="6">
        <v>2507807</v>
      </c>
      <c r="J25" s="6">
        <v>1680685</v>
      </c>
      <c r="K25" s="6">
        <v>1603049</v>
      </c>
      <c r="L25" s="6"/>
      <c r="M25" s="6"/>
      <c r="N25" s="6"/>
      <c r="O25" s="6"/>
      <c r="P25" s="6"/>
      <c r="Q25" s="6"/>
      <c r="R25" s="6">
        <v>336779</v>
      </c>
      <c r="S25" s="6">
        <v>336779</v>
      </c>
      <c r="T25" s="6"/>
      <c r="U25" s="6">
        <f t="shared" si="0"/>
        <v>2844586</v>
      </c>
      <c r="V25" s="6">
        <f t="shared" si="1"/>
        <v>2017464</v>
      </c>
      <c r="W25" s="6">
        <f t="shared" si="2"/>
        <v>1603049</v>
      </c>
    </row>
    <row r="26" spans="1:23" s="1" customFormat="1" ht="30" customHeight="1" x14ac:dyDescent="0.25">
      <c r="A26" s="4" t="s">
        <v>53</v>
      </c>
      <c r="B26" s="1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>
        <f t="shared" si="0"/>
        <v>0</v>
      </c>
      <c r="V26" s="6">
        <f t="shared" si="1"/>
        <v>0</v>
      </c>
      <c r="W26" s="6">
        <f t="shared" si="2"/>
        <v>0</v>
      </c>
    </row>
    <row r="27" spans="1:23" s="1" customFormat="1" ht="25.5" customHeight="1" x14ac:dyDescent="0.25">
      <c r="A27" s="4" t="s">
        <v>30</v>
      </c>
      <c r="B27" s="16">
        <v>104037</v>
      </c>
      <c r="C27" s="6"/>
      <c r="D27" s="6"/>
      <c r="E27" s="6"/>
      <c r="F27" s="6"/>
      <c r="G27" s="6"/>
      <c r="H27" s="6"/>
      <c r="I27" s="6">
        <v>181473</v>
      </c>
      <c r="J27" s="6">
        <v>181473</v>
      </c>
      <c r="K27" s="6">
        <v>39327</v>
      </c>
      <c r="L27" s="6"/>
      <c r="M27" s="6"/>
      <c r="N27" s="6"/>
      <c r="O27" s="6"/>
      <c r="P27" s="6"/>
      <c r="Q27" s="6"/>
      <c r="R27" s="6"/>
      <c r="S27" s="6"/>
      <c r="T27" s="6"/>
      <c r="U27" s="6">
        <f t="shared" si="0"/>
        <v>181473</v>
      </c>
      <c r="V27" s="6">
        <f t="shared" si="1"/>
        <v>181473</v>
      </c>
      <c r="W27" s="6">
        <f t="shared" si="2"/>
        <v>39327</v>
      </c>
    </row>
    <row r="28" spans="1:23" s="1" customFormat="1" ht="25.5" customHeight="1" x14ac:dyDescent="0.25">
      <c r="A28" s="4" t="s">
        <v>27</v>
      </c>
      <c r="B28" s="16">
        <v>91140</v>
      </c>
      <c r="C28" s="6"/>
      <c r="D28" s="6"/>
      <c r="E28" s="6"/>
      <c r="F28" s="6"/>
      <c r="G28" s="6"/>
      <c r="H28" s="6"/>
      <c r="I28" s="6">
        <v>3523905</v>
      </c>
      <c r="J28" s="6">
        <v>3523905</v>
      </c>
      <c r="K28" s="6">
        <v>2420595</v>
      </c>
      <c r="L28" s="6"/>
      <c r="M28" s="6"/>
      <c r="N28" s="6"/>
      <c r="O28" s="6"/>
      <c r="P28" s="6"/>
      <c r="Q28" s="6"/>
      <c r="R28" s="6">
        <v>300000</v>
      </c>
      <c r="S28" s="6">
        <v>300000</v>
      </c>
      <c r="T28" s="6"/>
      <c r="U28" s="6">
        <f t="shared" si="0"/>
        <v>3823905</v>
      </c>
      <c r="V28" s="6">
        <f t="shared" si="1"/>
        <v>3823905</v>
      </c>
      <c r="W28" s="6">
        <f t="shared" si="2"/>
        <v>2420595</v>
      </c>
    </row>
    <row r="29" spans="1:23" s="1" customFormat="1" x14ac:dyDescent="0.25">
      <c r="A29" s="4" t="s">
        <v>16</v>
      </c>
      <c r="B29" s="16" t="s">
        <v>44</v>
      </c>
      <c r="C29" s="6"/>
      <c r="D29" s="6"/>
      <c r="E29" s="7"/>
      <c r="F29" s="6"/>
      <c r="G29" s="6"/>
      <c r="H29" s="6"/>
      <c r="I29" s="6">
        <v>782064</v>
      </c>
      <c r="J29" s="6">
        <v>782064</v>
      </c>
      <c r="K29" s="6">
        <v>366557</v>
      </c>
      <c r="L29" s="6"/>
      <c r="M29" s="6"/>
      <c r="N29" s="6"/>
      <c r="O29" s="6"/>
      <c r="P29" s="6"/>
      <c r="Q29" s="6"/>
      <c r="R29" s="6"/>
      <c r="S29" s="6"/>
      <c r="T29" s="6"/>
      <c r="U29" s="6">
        <f t="shared" si="0"/>
        <v>782064</v>
      </c>
      <c r="V29" s="6">
        <f t="shared" si="1"/>
        <v>782064</v>
      </c>
      <c r="W29" s="6">
        <f t="shared" si="2"/>
        <v>366557</v>
      </c>
    </row>
    <row r="30" spans="1:23" s="1" customFormat="1" ht="17.25" customHeight="1" x14ac:dyDescent="0.25">
      <c r="A30" s="4" t="s">
        <v>17</v>
      </c>
      <c r="B30" s="16" t="s">
        <v>45</v>
      </c>
      <c r="C30" s="6"/>
      <c r="D30" s="6"/>
      <c r="E30" s="7"/>
      <c r="F30" s="6"/>
      <c r="G30" s="6"/>
      <c r="H30" s="6"/>
      <c r="I30" s="6">
        <v>173548</v>
      </c>
      <c r="J30" s="6">
        <v>173548</v>
      </c>
      <c r="K30" s="6">
        <v>273281</v>
      </c>
      <c r="L30" s="6"/>
      <c r="M30" s="6"/>
      <c r="N30" s="6"/>
      <c r="O30" s="6"/>
      <c r="P30" s="6"/>
      <c r="Q30" s="6"/>
      <c r="R30" s="6"/>
      <c r="S30" s="6"/>
      <c r="T30" s="6"/>
      <c r="U30" s="6">
        <f t="shared" si="0"/>
        <v>173548</v>
      </c>
      <c r="V30" s="6">
        <f t="shared" si="1"/>
        <v>173548</v>
      </c>
      <c r="W30" s="6">
        <f t="shared" si="2"/>
        <v>273281</v>
      </c>
    </row>
    <row r="31" spans="1:23" s="1" customFormat="1" ht="13.5" customHeight="1" x14ac:dyDescent="0.25">
      <c r="A31" s="4" t="s">
        <v>21</v>
      </c>
      <c r="B31" s="16">
        <v>107051</v>
      </c>
      <c r="C31" s="6">
        <v>964976</v>
      </c>
      <c r="D31" s="6">
        <v>964976</v>
      </c>
      <c r="E31" s="6">
        <v>624700</v>
      </c>
      <c r="F31" s="6">
        <v>488177</v>
      </c>
      <c r="G31" s="6">
        <v>115782</v>
      </c>
      <c r="H31" s="6">
        <v>115782</v>
      </c>
      <c r="I31" s="6">
        <v>1850013</v>
      </c>
      <c r="J31" s="6">
        <v>2607494</v>
      </c>
      <c r="K31" s="6">
        <v>2067494</v>
      </c>
      <c r="L31" s="6"/>
      <c r="M31" s="6"/>
      <c r="N31" s="6"/>
      <c r="O31" s="6"/>
      <c r="P31" s="6"/>
      <c r="Q31" s="6"/>
      <c r="R31" s="6"/>
      <c r="S31" s="6"/>
      <c r="T31" s="6"/>
      <c r="U31" s="6">
        <f t="shared" si="0"/>
        <v>3303166</v>
      </c>
      <c r="V31" s="6">
        <f t="shared" si="1"/>
        <v>3688252</v>
      </c>
      <c r="W31" s="6">
        <f t="shared" si="2"/>
        <v>2807976</v>
      </c>
    </row>
    <row r="32" spans="1:23" s="1" customFormat="1" ht="16.5" customHeight="1" x14ac:dyDescent="0.25">
      <c r="A32" s="4" t="s">
        <v>22</v>
      </c>
      <c r="B32" s="16">
        <v>107052</v>
      </c>
      <c r="C32" s="6">
        <v>1608424</v>
      </c>
      <c r="D32" s="6">
        <v>1940339</v>
      </c>
      <c r="E32" s="6">
        <v>1940339</v>
      </c>
      <c r="F32" s="6">
        <v>300511</v>
      </c>
      <c r="G32" s="6">
        <v>371144</v>
      </c>
      <c r="H32" s="6">
        <v>371144</v>
      </c>
      <c r="I32" s="6">
        <v>19558</v>
      </c>
      <c r="J32" s="6">
        <v>19558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f t="shared" si="0"/>
        <v>1928493</v>
      </c>
      <c r="V32" s="6">
        <f t="shared" si="1"/>
        <v>2331041</v>
      </c>
      <c r="W32" s="6">
        <f t="shared" si="2"/>
        <v>2311483</v>
      </c>
    </row>
    <row r="33" spans="1:24" s="1" customFormat="1" ht="21" customHeight="1" x14ac:dyDescent="0.25">
      <c r="A33" s="4" t="s">
        <v>23</v>
      </c>
      <c r="B33" s="16">
        <v>84031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1780000</v>
      </c>
      <c r="P33" s="6">
        <v>1780000</v>
      </c>
      <c r="Q33" s="6">
        <v>1608000</v>
      </c>
      <c r="R33" s="6"/>
      <c r="S33" s="6"/>
      <c r="T33" s="6"/>
      <c r="U33" s="6">
        <f t="shared" si="0"/>
        <v>1780000</v>
      </c>
      <c r="V33" s="6">
        <f t="shared" si="1"/>
        <v>1780000</v>
      </c>
      <c r="W33" s="6">
        <f t="shared" si="2"/>
        <v>1608000</v>
      </c>
    </row>
    <row r="34" spans="1:24" s="1" customFormat="1" ht="21" customHeight="1" x14ac:dyDescent="0.25">
      <c r="A34" s="4" t="s">
        <v>31</v>
      </c>
      <c r="B34" s="16">
        <v>47310</v>
      </c>
      <c r="C34" s="6"/>
      <c r="D34" s="6"/>
      <c r="E34" s="6"/>
      <c r="F34" s="6"/>
      <c r="G34" s="6"/>
      <c r="H34" s="6"/>
      <c r="I34" s="6">
        <v>508000</v>
      </c>
      <c r="J34" s="6">
        <v>211902</v>
      </c>
      <c r="K34" s="6">
        <v>211902</v>
      </c>
      <c r="L34" s="6"/>
      <c r="M34" s="6"/>
      <c r="N34" s="6"/>
      <c r="O34" s="6"/>
      <c r="P34" s="6"/>
      <c r="Q34" s="6" t="s">
        <v>56</v>
      </c>
      <c r="R34" s="6"/>
      <c r="S34" s="6"/>
      <c r="T34" s="6"/>
      <c r="U34" s="6">
        <f t="shared" si="0"/>
        <v>508000</v>
      </c>
      <c r="V34" s="6">
        <f t="shared" si="1"/>
        <v>211902</v>
      </c>
      <c r="W34" s="6">
        <v>211709</v>
      </c>
    </row>
    <row r="35" spans="1:24" s="1" customFormat="1" x14ac:dyDescent="0.25">
      <c r="A35" s="4" t="s">
        <v>39</v>
      </c>
      <c r="B35" s="16">
        <v>107060</v>
      </c>
      <c r="C35" s="6"/>
      <c r="D35" s="6"/>
      <c r="E35" s="6"/>
      <c r="F35" s="6"/>
      <c r="G35" s="6"/>
      <c r="H35" s="6"/>
      <c r="I35" s="6"/>
      <c r="J35" s="6">
        <v>933450</v>
      </c>
      <c r="K35" s="6">
        <v>933450</v>
      </c>
      <c r="L35" s="6">
        <v>4092380</v>
      </c>
      <c r="M35" s="6">
        <v>2960004</v>
      </c>
      <c r="N35" s="6">
        <v>2627389</v>
      </c>
      <c r="O35" s="6"/>
      <c r="P35" s="6"/>
      <c r="Q35" s="6"/>
      <c r="R35" s="6"/>
      <c r="S35" s="6"/>
      <c r="T35" s="6"/>
      <c r="U35" s="6">
        <f t="shared" si="0"/>
        <v>4092380</v>
      </c>
      <c r="V35" s="6">
        <f t="shared" si="1"/>
        <v>3893454</v>
      </c>
      <c r="W35" s="6">
        <f t="shared" si="2"/>
        <v>3560839</v>
      </c>
    </row>
    <row r="36" spans="1:24" ht="28.5" customHeight="1" x14ac:dyDescent="0.25">
      <c r="A36" s="4" t="s">
        <v>18</v>
      </c>
      <c r="B36" s="16"/>
      <c r="C36" s="6"/>
      <c r="D36" s="6">
        <v>904707</v>
      </c>
      <c r="E36" s="6">
        <v>904707</v>
      </c>
      <c r="F36" s="6"/>
      <c r="G36" s="6">
        <v>119350</v>
      </c>
      <c r="H36" s="6">
        <v>119350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f t="shared" si="0"/>
        <v>0</v>
      </c>
      <c r="V36" s="6">
        <f t="shared" si="1"/>
        <v>1024057</v>
      </c>
      <c r="W36" s="6">
        <f t="shared" si="2"/>
        <v>1024057</v>
      </c>
    </row>
    <row r="37" spans="1:24" ht="24" customHeight="1" x14ac:dyDescent="0.25">
      <c r="A37" s="4" t="s">
        <v>28</v>
      </c>
      <c r="B37" s="16">
        <v>7211</v>
      </c>
      <c r="C37" s="6">
        <v>463725</v>
      </c>
      <c r="D37" s="6">
        <v>483000</v>
      </c>
      <c r="E37" s="6">
        <v>483000</v>
      </c>
      <c r="F37" s="6">
        <v>88476</v>
      </c>
      <c r="G37" s="6">
        <v>89545</v>
      </c>
      <c r="H37" s="6">
        <v>89845</v>
      </c>
      <c r="I37" s="6">
        <v>13687615</v>
      </c>
      <c r="J37" s="6">
        <v>13703286</v>
      </c>
      <c r="K37" s="6">
        <v>13703286</v>
      </c>
      <c r="L37" s="6"/>
      <c r="M37" s="6"/>
      <c r="N37" s="6"/>
      <c r="O37" s="6"/>
      <c r="P37" s="6"/>
      <c r="Q37" s="6"/>
      <c r="R37" s="6"/>
      <c r="S37" s="6">
        <v>1796048</v>
      </c>
      <c r="T37" s="6">
        <v>1796048</v>
      </c>
      <c r="U37" s="6">
        <f t="shared" si="0"/>
        <v>14239816</v>
      </c>
      <c r="V37" s="6">
        <f t="shared" si="1"/>
        <v>16071879</v>
      </c>
      <c r="W37" s="6">
        <f t="shared" si="2"/>
        <v>16072179</v>
      </c>
    </row>
    <row r="38" spans="1:24" ht="24" customHeight="1" x14ac:dyDescent="0.25">
      <c r="A38" s="4" t="s">
        <v>32</v>
      </c>
      <c r="B38" s="16">
        <v>52020</v>
      </c>
      <c r="C38" s="6"/>
      <c r="D38" s="6"/>
      <c r="E38" s="6"/>
      <c r="F38" s="6"/>
      <c r="G38" s="6"/>
      <c r="H38" s="6"/>
      <c r="I38" s="6">
        <v>381000</v>
      </c>
      <c r="J38" s="6">
        <v>647700</v>
      </c>
      <c r="K38" s="6">
        <v>647700</v>
      </c>
      <c r="L38" s="6"/>
      <c r="M38" s="6"/>
      <c r="N38" s="6"/>
      <c r="O38" s="6"/>
      <c r="P38" s="6"/>
      <c r="Q38" s="6"/>
      <c r="R38" s="6"/>
      <c r="S38" s="6"/>
      <c r="T38" s="6"/>
      <c r="U38" s="6">
        <f t="shared" si="0"/>
        <v>381000</v>
      </c>
      <c r="V38" s="6">
        <f t="shared" si="1"/>
        <v>647700</v>
      </c>
      <c r="W38" s="6">
        <f t="shared" si="2"/>
        <v>647700</v>
      </c>
    </row>
    <row r="39" spans="1:24" x14ac:dyDescent="0.25">
      <c r="A39" s="13" t="s">
        <v>25</v>
      </c>
      <c r="B39" s="17">
        <v>11130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v>1463121</v>
      </c>
      <c r="P39" s="9">
        <v>937534</v>
      </c>
      <c r="Q39" s="9">
        <v>300320</v>
      </c>
      <c r="R39" s="8"/>
      <c r="S39" s="9"/>
      <c r="T39" s="9"/>
      <c r="U39" s="6">
        <f t="shared" si="0"/>
        <v>1463121</v>
      </c>
      <c r="V39" s="6">
        <f t="shared" si="1"/>
        <v>937534</v>
      </c>
      <c r="W39" s="6"/>
    </row>
    <row r="40" spans="1:24" ht="26.25" x14ac:dyDescent="0.25">
      <c r="A40" s="13" t="s">
        <v>52</v>
      </c>
      <c r="B40" s="17">
        <v>18030</v>
      </c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>
        <v>0</v>
      </c>
      <c r="P40" s="9">
        <v>11063929</v>
      </c>
      <c r="Q40" s="9">
        <v>7764720</v>
      </c>
      <c r="R40" s="8"/>
      <c r="S40" s="9"/>
      <c r="T40" s="9"/>
      <c r="U40" s="6">
        <f t="shared" si="0"/>
        <v>0</v>
      </c>
      <c r="V40" s="6">
        <f t="shared" si="1"/>
        <v>11063929</v>
      </c>
      <c r="W40" s="6">
        <f t="shared" si="2"/>
        <v>7764720</v>
      </c>
    </row>
    <row r="41" spans="1:24" ht="26.25" x14ac:dyDescent="0.25">
      <c r="A41" s="13" t="s">
        <v>54</v>
      </c>
      <c r="B41" s="17"/>
      <c r="C41" s="8"/>
      <c r="D41" s="9"/>
      <c r="E41" s="9"/>
      <c r="F41" s="9"/>
      <c r="G41" s="9"/>
      <c r="H41" s="9"/>
      <c r="I41" s="9"/>
      <c r="J41" s="9">
        <v>369164</v>
      </c>
      <c r="K41" s="9">
        <v>369164</v>
      </c>
      <c r="L41" s="9"/>
      <c r="M41" s="9"/>
      <c r="N41" s="9"/>
      <c r="O41" s="9"/>
      <c r="P41" s="9"/>
      <c r="Q41" s="9"/>
      <c r="R41" s="8"/>
      <c r="S41" s="9"/>
      <c r="T41" s="9"/>
      <c r="U41" s="6"/>
      <c r="V41" s="6"/>
      <c r="W41" s="6">
        <f t="shared" si="2"/>
        <v>369164</v>
      </c>
    </row>
    <row r="42" spans="1:24" x14ac:dyDescent="0.25">
      <c r="A42" s="13" t="s">
        <v>58</v>
      </c>
      <c r="B42" s="17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9"/>
      <c r="T42" s="9"/>
      <c r="U42" s="6"/>
      <c r="V42" s="6"/>
      <c r="W42" s="6">
        <f t="shared" si="2"/>
        <v>0</v>
      </c>
    </row>
    <row r="43" spans="1:24" ht="26.25" x14ac:dyDescent="0.25">
      <c r="A43" s="13" t="s">
        <v>49</v>
      </c>
      <c r="B43" s="17">
        <v>18010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349081</v>
      </c>
      <c r="P43" s="9">
        <v>349081</v>
      </c>
      <c r="Q43" s="9">
        <v>349081</v>
      </c>
      <c r="R43" s="9"/>
      <c r="S43" s="9"/>
      <c r="T43" s="9"/>
      <c r="U43" s="6">
        <f t="shared" ref="U43" si="3">SUM(C43+F43+I43+L43+O43+R43)</f>
        <v>349081</v>
      </c>
      <c r="V43" s="6">
        <f t="shared" si="1"/>
        <v>349081</v>
      </c>
      <c r="W43" s="6">
        <f t="shared" si="2"/>
        <v>349081</v>
      </c>
    </row>
    <row r="44" spans="1:24" x14ac:dyDescent="0.25">
      <c r="A44" s="14" t="s">
        <v>19</v>
      </c>
      <c r="B44" s="14"/>
      <c r="C44" s="10">
        <f t="shared" ref="C44:T44" si="4">SUM(C9:C43)</f>
        <v>17151285</v>
      </c>
      <c r="D44" s="10">
        <f t="shared" si="4"/>
        <v>20573434</v>
      </c>
      <c r="E44" s="10">
        <f t="shared" si="4"/>
        <v>16617610</v>
      </c>
      <c r="F44" s="10">
        <f t="shared" si="4"/>
        <v>3410466</v>
      </c>
      <c r="G44" s="10">
        <f t="shared" si="4"/>
        <v>3180686</v>
      </c>
      <c r="H44" s="10">
        <f t="shared" si="4"/>
        <v>2997028</v>
      </c>
      <c r="I44" s="10">
        <f t="shared" si="4"/>
        <v>42209754</v>
      </c>
      <c r="J44" s="10">
        <f t="shared" si="4"/>
        <v>49557568</v>
      </c>
      <c r="K44" s="10">
        <f t="shared" si="4"/>
        <v>45357419</v>
      </c>
      <c r="L44" s="10">
        <f t="shared" si="4"/>
        <v>4092380</v>
      </c>
      <c r="M44" s="10">
        <f t="shared" si="4"/>
        <v>2960004</v>
      </c>
      <c r="N44" s="10">
        <f t="shared" si="4"/>
        <v>2627389</v>
      </c>
      <c r="O44" s="10">
        <f t="shared" si="4"/>
        <v>17484202</v>
      </c>
      <c r="P44" s="10">
        <f t="shared" si="4"/>
        <v>29912790</v>
      </c>
      <c r="Q44" s="10">
        <f t="shared" si="4"/>
        <v>21572710</v>
      </c>
      <c r="R44" s="10">
        <f t="shared" si="4"/>
        <v>88952309</v>
      </c>
      <c r="S44" s="10">
        <f t="shared" si="4"/>
        <v>210009255</v>
      </c>
      <c r="T44" s="10">
        <f t="shared" si="4"/>
        <v>130536887</v>
      </c>
      <c r="U44" s="10">
        <f>SUM(C44+F44+I44+L44+O44+R44)</f>
        <v>173300396</v>
      </c>
      <c r="V44" s="6">
        <f>SUM(D44+G44+J44+M44+P44+S44)</f>
        <v>316193737</v>
      </c>
      <c r="W44" s="10">
        <f>SUM(E44+H44+K44+N44+Q44+T44)</f>
        <v>219709043</v>
      </c>
      <c r="X44" s="15"/>
    </row>
    <row r="45" spans="1:24" x14ac:dyDescent="0.25">
      <c r="U45" s="15"/>
    </row>
    <row r="48" spans="1:24" x14ac:dyDescent="0.25">
      <c r="W48" s="15"/>
    </row>
  </sheetData>
  <mergeCells count="15">
    <mergeCell ref="A1:W1"/>
    <mergeCell ref="A6:W6"/>
    <mergeCell ref="A7:A8"/>
    <mergeCell ref="C7:E7"/>
    <mergeCell ref="F7:H7"/>
    <mergeCell ref="I7:K7"/>
    <mergeCell ref="L7:N7"/>
    <mergeCell ref="O7:Q7"/>
    <mergeCell ref="R7:T7"/>
    <mergeCell ref="U7:W7"/>
    <mergeCell ref="B7:B8"/>
    <mergeCell ref="A5:W5"/>
    <mergeCell ref="A4:W4"/>
    <mergeCell ref="V2:W2"/>
    <mergeCell ref="U3:W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2020-05-07T08:59:01Z</cp:lastPrinted>
  <dcterms:created xsi:type="dcterms:W3CDTF">2012-02-02T10:48:30Z</dcterms:created>
  <dcterms:modified xsi:type="dcterms:W3CDTF">2020-07-17T10:51:46Z</dcterms:modified>
</cp:coreProperties>
</file>