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235ED3-BECF-4CDC-A5EA-12B814B90A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..sz.melléklet" sheetId="8" r:id="rId1"/>
    <sheet name="Munka1" sheetId="2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8" l="1"/>
  <c r="H18" i="8" l="1"/>
  <c r="H13" i="8" l="1"/>
  <c r="H27" i="8" l="1"/>
  <c r="G27" i="8"/>
  <c r="H37" i="8" l="1"/>
  <c r="G46" i="8" l="1"/>
  <c r="H46" i="8"/>
  <c r="G37" i="8"/>
  <c r="F46" i="8"/>
  <c r="F37" i="8"/>
  <c r="F27" i="8"/>
  <c r="H47" i="8" l="1"/>
  <c r="G47" i="8"/>
  <c r="F47" i="8"/>
</calcChain>
</file>

<file path=xl/sharedStrings.xml><?xml version="1.0" encoding="utf-8"?>
<sst xmlns="http://schemas.openxmlformats.org/spreadsheetml/2006/main" count="98" uniqueCount="98">
  <si>
    <t>Teljesítés</t>
  </si>
  <si>
    <t>Demjén</t>
  </si>
  <si>
    <t>Módosított előirányzat</t>
  </si>
  <si>
    <t>Sor-szám</t>
  </si>
  <si>
    <t>Megjegyzés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</si>
  <si>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</si>
  <si>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</si>
  <si>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</si>
  <si>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</si>
  <si>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</si>
  <si>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</si>
  <si>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</si>
  <si>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</si>
  <si>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</si>
  <si>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</si>
  <si>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</si>
  <si>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</si>
  <si>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</si>
  <si>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</si>
  <si>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</t>
  </si>
  <si>
    <t>Immaterális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</si>
  <si>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</si>
  <si>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</si>
  <si>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</si>
  <si>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</si>
  <si>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</si>
  <si>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</si>
  <si>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</si>
  <si>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</si>
  <si>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</si>
  <si>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</si>
  <si>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</si>
  <si>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</si>
  <si>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</si>
  <si>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(=68+…+74)</t>
  </si>
  <si>
    <t>K6</t>
  </si>
  <si>
    <t>Ingatlanok felújítása</t>
  </si>
  <si>
    <t>K71</t>
  </si>
  <si>
    <t>Informatikai eszközök felújítása</t>
  </si>
  <si>
    <t>K72</t>
  </si>
  <si>
    <t>Egyéb tárgyi eszközök felújítása</t>
  </si>
  <si>
    <t>K73</t>
  </si>
  <si>
    <t>Felújítási célú előzetesen felszámított általános forgalmi adó</t>
  </si>
  <si>
    <t>K74</t>
  </si>
  <si>
    <t>Felújítások (=76+…+79)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</si>
  <si>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</si>
  <si>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</si>
  <si>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</si>
  <si>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</si>
  <si>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</si>
  <si>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</si>
  <si>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</si>
  <si>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</si>
  <si>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</si>
  <si>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</si>
  <si>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</si>
  <si>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</si>
  <si>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</si>
  <si>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</si>
  <si>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</si>
  <si>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Egyéb felhalmozási célútámogatások államháztartáson kívülre</t>
  </si>
  <si>
    <t>K88</t>
  </si>
  <si>
    <t>Egyéb felhalmozási célú kiadások (=81+…+88)</t>
  </si>
  <si>
    <t>K8</t>
  </si>
  <si>
    <t>Rovat megnevezése</t>
  </si>
  <si>
    <t>Rovat száma</t>
  </si>
  <si>
    <t>Eredeti előirányzat</t>
  </si>
  <si>
    <t>Felhalmozási célú kiadások</t>
  </si>
  <si>
    <t>Községi önkormányzat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</si>
  <si>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</si>
  <si>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</si>
  <si>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</si>
  <si>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</si>
  <si>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</si>
  <si>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</si>
  <si>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</si>
  <si>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</si>
  <si>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</si>
  <si>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adatok: forintban</t>
  </si>
  <si>
    <t>Település rendezési terv</t>
  </si>
  <si>
    <t>Kerékpárút III. szakasz</t>
  </si>
  <si>
    <t>Projektor vásárlás</t>
  </si>
  <si>
    <t>Kültéri fittnes eszköz beszerzés és építés</t>
  </si>
  <si>
    <t>Arculati kézikönyv   elkészítése</t>
  </si>
  <si>
    <t>Örökségvédelmi tanulmány</t>
  </si>
  <si>
    <t xml:space="preserve"> ebből  kerékpárút kiviteli tervezés</t>
  </si>
  <si>
    <t>ebből   kerékpárút hálózati terv</t>
  </si>
  <si>
    <t>ebből   kerékpárút geodéziai felmérés</t>
  </si>
  <si>
    <t>Orvosi rendelőbe gázkazán beszerzelése</t>
  </si>
  <si>
    <t>Orvosi műszerek beszerzése Magyar Falu program keretében</t>
  </si>
  <si>
    <t>Rakodógép vásárlás Magyar Falu program keretében</t>
  </si>
  <si>
    <t>Dobó u- járda</t>
  </si>
  <si>
    <t>Táncsics u -járda</t>
  </si>
  <si>
    <t>Bajcsy út- gyalogjárda</t>
  </si>
  <si>
    <t xml:space="preserve">Széchenyi úti járda  </t>
  </si>
  <si>
    <t>Hivatal energrtikai felújítás (TOP pályázat</t>
  </si>
  <si>
    <t>2019 éves beszámoló</t>
  </si>
  <si>
    <t xml:space="preserve">10. melléklet 6/2020.(VII.16.)önkormányzati rendelethez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</si>
</sst>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1" xfId="0" applyFont="1" applyBorder="1"/>
    <xf numFmtId="165" fontId="2" fillId="0" borderId="1" xfId="1" applyNumberFormat="1" applyFont="1" applyBorder="1"/>
    <xf numFmtId="0" fontId="0" fillId="0" borderId="1" xfId="0" applyBorder="1" applyAlignment="1">
      <alignment wrapText="1"/>
    </xf>
    <xf numFmtId="165" fontId="1" fillId="0" borderId="1" xfId="1" applyNumberFormat="1" applyFont="1" applyBorder="1"/>
    <xf numFmtId="0" fontId="3" fillId="0" borderId="1" xfId="0" applyFont="1" applyBorder="1"/>
    <xf numFmtId="165" fontId="3" fillId="0" borderId="1" xfId="1" applyNumberFormat="1" applyFont="1" applyBorder="1"/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 wrapText="1"/>
    </xf>
    <xf numFmtId="165" fontId="6" fillId="0" borderId="1" xfId="1" applyNumberFormat="1" applyFont="1" applyBorder="1" applyAlignment="1">
      <alignment horizontal="center" wrapText="1"/>
    </xf>
    <xf numFmtId="165" fontId="1" fillId="0" borderId="0" xfId="1" applyNumberFormat="1" applyFont="1"/>
    <xf numFmtId="0" fontId="0" fillId="0" borderId="1" xfId="0" applyNumberFormat="1" applyBorder="1"/>
    <xf numFmtId="165" fontId="2" fillId="0" borderId="0" xfId="1" applyNumberFormat="1" applyFont="1"/>
    <xf numFmtId="165" fontId="7" fillId="0" borderId="1" xfId="1" applyNumberFormat="1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165" fontId="2" fillId="0" borderId="3" xfId="1" applyNumberFormat="1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Border="1"/>
    <xf numFmtId="0" fontId="0" fillId="0" borderId="4" xfId="0" applyBorder="1"/>
    <xf numFmtId="165" fontId="1" fillId="0" borderId="4" xfId="1" applyNumberFormat="1" applyFont="1" applyBorder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I47"/>
  <sheetViews>
    <sheetView tabSelected="1" view="pageBreakPreview" zoomScale="60" zoomScaleNormal="100" workbookViewId="0">
      <selection activeCell="A4" sqref="A1:A1048576"/>
    </sheetView>
  </sheetViews>
  <sheetFormatPr defaultRowHeight="15" x14ac:dyDescent="0.25"/>
  <cols>
    <col min="4" max="4" width="54.7109375" customWidth="1"/>
    <col min="6" max="6" width="14.85546875" customWidth="1"/>
    <col min="7" max="7" width="14.5703125" customWidth="1"/>
    <col min="8" max="8" width="17.28515625" customWidth="1"/>
    <col min="9" max="9" width="18.85546875" customWidth="1"/>
  </cols>
  <sheetData>
    <row r="1" spans="3:9" x14ac:dyDescent="0.25">
      <c r="C1" s="27" t="s">
        <v>97</v>
      </c>
      <c r="D1" s="27"/>
      <c r="E1" s="27"/>
      <c r="F1" s="27"/>
      <c r="G1" s="27"/>
      <c r="H1" s="27"/>
      <c r="I1" s="27"/>
    </row>
    <row r="2" spans="3:9" x14ac:dyDescent="0.25">
      <c r="C2" s="30" t="s">
        <v>68</v>
      </c>
      <c r="D2" s="30"/>
    </row>
    <row r="3" spans="3:9" x14ac:dyDescent="0.25">
      <c r="C3" s="30" t="s">
        <v>1</v>
      </c>
      <c r="D3" s="30"/>
    </row>
    <row r="4" spans="3:9" x14ac:dyDescent="0.25">
      <c r="H4" s="31" t="s">
        <v>78</v>
      </c>
      <c r="I4" s="31"/>
    </row>
    <row r="5" spans="3:9" x14ac:dyDescent="0.25">
      <c r="C5" s="28" t="s">
        <v>67</v>
      </c>
      <c r="D5" s="28"/>
      <c r="E5" s="28"/>
      <c r="F5" s="28"/>
      <c r="G5" s="28"/>
      <c r="H5" s="28"/>
      <c r="I5" s="28"/>
    </row>
    <row r="6" spans="3:9" x14ac:dyDescent="0.25">
      <c r="C6" s="29" t="s">
        <v>96</v>
      </c>
      <c r="D6" s="29"/>
      <c r="E6" s="29"/>
      <c r="F6" s="29"/>
      <c r="G6" s="29"/>
      <c r="H6" s="29"/>
      <c r="I6" s="29"/>
    </row>
    <row r="7" spans="3:9" ht="30" x14ac:dyDescent="0.25">
      <c r="C7" s="12" t="s">
        <v>3</v>
      </c>
      <c r="D7" s="13" t="s">
        <v>64</v>
      </c>
      <c r="E7" s="12" t="s">
        <v>65</v>
      </c>
      <c r="F7" s="12" t="s">
        <v>66</v>
      </c>
      <c r="G7" s="15" t="s">
        <v>2</v>
      </c>
      <c r="H7" s="14" t="s">
        <v>0</v>
      </c>
      <c r="I7" s="12" t="s">
        <v>4</v>
      </c>
    </row>
    <row r="8" spans="3:9" x14ac:dyDescent="0.25">
      <c r="C8" s="20" t="s">
        <v>5</v>
      </c>
      <c r="D8" s="21" t="s">
        <v>20</v>
      </c>
      <c r="E8" s="21" t="s">
        <v>21</v>
      </c>
      <c r="F8" s="22">
        <v>5172440</v>
      </c>
      <c r="G8" s="18">
        <v>5250000</v>
      </c>
      <c r="H8" s="22">
        <v>4600000</v>
      </c>
      <c r="I8" s="8"/>
    </row>
    <row r="9" spans="3:9" x14ac:dyDescent="0.25">
      <c r="C9" s="9"/>
      <c r="D9" s="17" t="s">
        <v>79</v>
      </c>
      <c r="E9" s="1"/>
      <c r="F9" s="5"/>
      <c r="G9" s="5"/>
      <c r="H9" s="5">
        <v>3200000</v>
      </c>
      <c r="I9" s="8"/>
    </row>
    <row r="10" spans="3:9" x14ac:dyDescent="0.25">
      <c r="C10" s="9"/>
      <c r="D10" s="17" t="s">
        <v>83</v>
      </c>
      <c r="E10" s="1"/>
      <c r="F10" s="5"/>
      <c r="G10" s="5"/>
      <c r="H10" s="5">
        <v>1000000</v>
      </c>
      <c r="I10" s="8"/>
    </row>
    <row r="11" spans="3:9" x14ac:dyDescent="0.25">
      <c r="C11" s="23"/>
      <c r="D11" s="24" t="s">
        <v>84</v>
      </c>
      <c r="E11" s="25"/>
      <c r="F11" s="26"/>
      <c r="G11" s="16"/>
      <c r="H11" s="26">
        <v>400000</v>
      </c>
      <c r="I11" s="8"/>
    </row>
    <row r="12" spans="3:9" x14ac:dyDescent="0.25">
      <c r="C12" s="9" t="s">
        <v>6</v>
      </c>
      <c r="D12" s="1" t="s">
        <v>22</v>
      </c>
      <c r="E12" s="1" t="s">
        <v>23</v>
      </c>
      <c r="F12" s="3">
        <v>6236220</v>
      </c>
      <c r="G12" s="3">
        <v>11337180</v>
      </c>
      <c r="H12" s="3">
        <v>4015746</v>
      </c>
      <c r="I12" s="8"/>
    </row>
    <row r="13" spans="3:9" x14ac:dyDescent="0.25">
      <c r="C13" s="9"/>
      <c r="D13" s="2" t="s">
        <v>80</v>
      </c>
      <c r="E13" s="2"/>
      <c r="F13" s="3"/>
      <c r="G13" s="3"/>
      <c r="H13" s="3">
        <f>SUM(H14:H16)</f>
        <v>4015746</v>
      </c>
      <c r="I13" s="8"/>
    </row>
    <row r="14" spans="3:9" x14ac:dyDescent="0.25">
      <c r="C14" s="9"/>
      <c r="D14" s="1" t="s">
        <v>85</v>
      </c>
      <c r="E14" s="1"/>
      <c r="F14" s="5"/>
      <c r="G14" s="5"/>
      <c r="H14" s="5">
        <v>1338582</v>
      </c>
      <c r="I14" s="8"/>
    </row>
    <row r="15" spans="3:9" x14ac:dyDescent="0.25">
      <c r="C15" s="9"/>
      <c r="D15" s="1" t="s">
        <v>86</v>
      </c>
      <c r="E15" s="1"/>
      <c r="F15" s="5"/>
      <c r="G15" s="5"/>
      <c r="H15" s="5">
        <v>1338582</v>
      </c>
      <c r="I15" s="8"/>
    </row>
    <row r="16" spans="3:9" x14ac:dyDescent="0.25">
      <c r="C16" s="9"/>
      <c r="D16" s="1" t="s">
        <v>87</v>
      </c>
      <c r="E16" s="1"/>
      <c r="F16" s="5"/>
      <c r="G16" s="5"/>
      <c r="H16" s="5">
        <v>1338582</v>
      </c>
      <c r="I16" s="8"/>
    </row>
    <row r="17" spans="3:9" x14ac:dyDescent="0.25">
      <c r="C17" s="9" t="s">
        <v>7</v>
      </c>
      <c r="D17" s="1" t="s">
        <v>24</v>
      </c>
      <c r="E17" s="1" t="s">
        <v>25</v>
      </c>
      <c r="F17" s="5"/>
      <c r="G17" s="5">
        <v>181890</v>
      </c>
      <c r="H17" s="3">
        <v>181890</v>
      </c>
      <c r="I17" s="8"/>
    </row>
    <row r="18" spans="3:9" x14ac:dyDescent="0.25">
      <c r="C18" s="9" t="s">
        <v>8</v>
      </c>
      <c r="D18" s="1" t="s">
        <v>26</v>
      </c>
      <c r="E18" s="1" t="s">
        <v>27</v>
      </c>
      <c r="F18" s="3">
        <v>265180</v>
      </c>
      <c r="G18" s="3">
        <v>13747698</v>
      </c>
      <c r="H18" s="3">
        <f>SUM(H19:H23)</f>
        <v>13687128</v>
      </c>
      <c r="I18" s="8"/>
    </row>
    <row r="19" spans="3:9" x14ac:dyDescent="0.25">
      <c r="C19" s="9"/>
      <c r="D19" s="1" t="s">
        <v>81</v>
      </c>
      <c r="E19" s="1"/>
      <c r="F19" s="5"/>
      <c r="G19" s="5"/>
      <c r="H19" s="5">
        <v>147244</v>
      </c>
      <c r="I19" s="8"/>
    </row>
    <row r="20" spans="3:9" x14ac:dyDescent="0.25">
      <c r="C20" s="9"/>
      <c r="D20" s="1" t="s">
        <v>82</v>
      </c>
      <c r="E20" s="1"/>
      <c r="F20" s="5"/>
      <c r="G20" s="5"/>
      <c r="H20" s="5">
        <v>626500</v>
      </c>
      <c r="I20" s="8"/>
    </row>
    <row r="21" spans="3:9" x14ac:dyDescent="0.25">
      <c r="C21" s="9"/>
      <c r="D21" s="1" t="s">
        <v>88</v>
      </c>
      <c r="E21" s="1"/>
      <c r="F21" s="5"/>
      <c r="G21" s="5"/>
      <c r="H21" s="5">
        <v>521684</v>
      </c>
      <c r="I21" s="8"/>
    </row>
    <row r="22" spans="3:9" x14ac:dyDescent="0.25">
      <c r="C22" s="9"/>
      <c r="D22" s="1" t="s">
        <v>89</v>
      </c>
      <c r="E22" s="1"/>
      <c r="F22" s="5"/>
      <c r="G22" s="5"/>
      <c r="H22" s="5">
        <v>941700</v>
      </c>
      <c r="I22" s="8"/>
    </row>
    <row r="23" spans="3:9" x14ac:dyDescent="0.25">
      <c r="C23" s="9"/>
      <c r="D23" s="1" t="s">
        <v>90</v>
      </c>
      <c r="E23" s="1"/>
      <c r="F23" s="5"/>
      <c r="G23" s="5"/>
      <c r="H23" s="5">
        <v>11450000</v>
      </c>
      <c r="I23" s="8"/>
    </row>
    <row r="24" spans="3:9" x14ac:dyDescent="0.25">
      <c r="C24" s="9" t="s">
        <v>9</v>
      </c>
      <c r="D24" s="1" t="s">
        <v>28</v>
      </c>
      <c r="E24" s="1" t="s">
        <v>29</v>
      </c>
      <c r="F24" s="5"/>
      <c r="G24" s="5"/>
      <c r="H24" s="3"/>
      <c r="I24" s="1"/>
    </row>
    <row r="25" spans="3:9" x14ac:dyDescent="0.25">
      <c r="C25" s="9" t="s">
        <v>10</v>
      </c>
      <c r="D25" s="1" t="s">
        <v>30</v>
      </c>
      <c r="E25" s="1" t="s">
        <v>31</v>
      </c>
      <c r="F25" s="5"/>
      <c r="G25" s="5"/>
      <c r="H25" s="3"/>
      <c r="I25" s="1"/>
    </row>
    <row r="26" spans="3:9" x14ac:dyDescent="0.25">
      <c r="C26" s="9" t="s">
        <v>11</v>
      </c>
      <c r="D26" s="10" t="s">
        <v>32</v>
      </c>
      <c r="E26" s="1" t="s">
        <v>33</v>
      </c>
      <c r="F26" s="3">
        <v>1531939</v>
      </c>
      <c r="G26" s="3">
        <v>6062366</v>
      </c>
      <c r="H26" s="3">
        <v>5940866</v>
      </c>
      <c r="I26" s="1"/>
    </row>
    <row r="27" spans="3:9" x14ac:dyDescent="0.25">
      <c r="C27" s="9" t="s">
        <v>12</v>
      </c>
      <c r="D27" s="6" t="s">
        <v>34</v>
      </c>
      <c r="E27" s="6" t="s">
        <v>35</v>
      </c>
      <c r="F27" s="19">
        <f>SUM(F8:F26)</f>
        <v>13205779</v>
      </c>
      <c r="G27" s="19">
        <f t="shared" ref="G27" si="0">SUM(G8:G26)</f>
        <v>36579134</v>
      </c>
      <c r="H27" s="19">
        <f>SUM(H8+H12+H17+H18+H26)</f>
        <v>28425630</v>
      </c>
      <c r="I27" s="6"/>
    </row>
    <row r="28" spans="3:9" x14ac:dyDescent="0.25">
      <c r="C28" s="9" t="s">
        <v>13</v>
      </c>
      <c r="D28" s="1" t="s">
        <v>36</v>
      </c>
      <c r="E28" s="1" t="s">
        <v>37</v>
      </c>
      <c r="F28" s="3">
        <v>60175844</v>
      </c>
      <c r="G28" s="3">
        <v>138667188</v>
      </c>
      <c r="H28" s="3">
        <f>SUM(H29:H33)</f>
        <v>80347555</v>
      </c>
      <c r="I28" s="8"/>
    </row>
    <row r="29" spans="3:9" x14ac:dyDescent="0.25">
      <c r="C29" s="9"/>
      <c r="D29" s="1" t="s">
        <v>91</v>
      </c>
      <c r="E29" s="1"/>
      <c r="F29" s="5"/>
      <c r="G29" s="5"/>
      <c r="H29" s="5">
        <v>2178058</v>
      </c>
      <c r="I29" s="8"/>
    </row>
    <row r="30" spans="3:9" x14ac:dyDescent="0.25">
      <c r="C30" s="9"/>
      <c r="D30" s="1" t="s">
        <v>92</v>
      </c>
      <c r="E30" s="1"/>
      <c r="F30" s="5"/>
      <c r="G30" s="5"/>
      <c r="H30" s="5">
        <v>36137014</v>
      </c>
      <c r="I30" s="8"/>
    </row>
    <row r="31" spans="3:9" x14ac:dyDescent="0.25">
      <c r="C31" s="9"/>
      <c r="D31" s="1" t="s">
        <v>93</v>
      </c>
      <c r="E31" s="1"/>
      <c r="F31" s="5"/>
      <c r="G31" s="5"/>
      <c r="H31" s="5">
        <v>23667472</v>
      </c>
      <c r="I31" s="8"/>
    </row>
    <row r="32" spans="3:9" x14ac:dyDescent="0.25">
      <c r="C32" s="9"/>
      <c r="D32" s="1" t="s">
        <v>94</v>
      </c>
      <c r="E32" s="1"/>
      <c r="F32" s="5"/>
      <c r="G32" s="5"/>
      <c r="H32" s="5">
        <v>6850491</v>
      </c>
      <c r="I32" s="8"/>
    </row>
    <row r="33" spans="3:9" x14ac:dyDescent="0.25">
      <c r="C33" s="9"/>
      <c r="D33" s="1" t="s">
        <v>95</v>
      </c>
      <c r="E33" s="1"/>
      <c r="F33" s="5"/>
      <c r="G33" s="5"/>
      <c r="H33" s="5">
        <v>11514520</v>
      </c>
      <c r="I33" s="8"/>
    </row>
    <row r="34" spans="3:9" x14ac:dyDescent="0.25">
      <c r="C34" s="9" t="s">
        <v>14</v>
      </c>
      <c r="D34" s="1" t="s">
        <v>38</v>
      </c>
      <c r="E34" s="1" t="s">
        <v>39</v>
      </c>
      <c r="F34" s="5"/>
      <c r="G34" s="5"/>
      <c r="H34" s="3"/>
      <c r="I34" s="1"/>
    </row>
    <row r="35" spans="3:9" x14ac:dyDescent="0.25">
      <c r="C35" s="9" t="s">
        <v>15</v>
      </c>
      <c r="D35" s="1" t="s">
        <v>40</v>
      </c>
      <c r="E35" s="1" t="s">
        <v>41</v>
      </c>
      <c r="F35" s="5"/>
      <c r="G35" s="5"/>
      <c r="H35" s="3"/>
      <c r="I35" s="1"/>
    </row>
    <row r="36" spans="3:9" x14ac:dyDescent="0.25">
      <c r="C36" s="9" t="s">
        <v>16</v>
      </c>
      <c r="D36" s="1" t="s">
        <v>42</v>
      </c>
      <c r="E36" s="1" t="s">
        <v>43</v>
      </c>
      <c r="F36" s="3">
        <v>15570687</v>
      </c>
      <c r="G36" s="3">
        <v>34693083</v>
      </c>
      <c r="H36" s="3">
        <v>21693827</v>
      </c>
      <c r="I36" s="1"/>
    </row>
    <row r="37" spans="3:9" x14ac:dyDescent="0.25">
      <c r="C37" s="9" t="s">
        <v>17</v>
      </c>
      <c r="D37" s="6" t="s">
        <v>44</v>
      </c>
      <c r="E37" s="6" t="s">
        <v>45</v>
      </c>
      <c r="F37" s="19">
        <f>SUM(F28:F36)</f>
        <v>75746531</v>
      </c>
      <c r="G37" s="19">
        <f>SUM(G28:G36)</f>
        <v>173360271</v>
      </c>
      <c r="H37" s="19">
        <f>SUM(H28+H36)</f>
        <v>102041382</v>
      </c>
      <c r="I37" s="6"/>
    </row>
    <row r="38" spans="3:9" ht="38.25" customHeight="1" x14ac:dyDescent="0.25">
      <c r="C38" s="9" t="s">
        <v>18</v>
      </c>
      <c r="D38" s="4" t="s">
        <v>46</v>
      </c>
      <c r="E38" s="11" t="s">
        <v>47</v>
      </c>
      <c r="F38" s="3"/>
      <c r="G38" s="3"/>
      <c r="H38" s="3"/>
      <c r="I38" s="1"/>
    </row>
    <row r="39" spans="3:9" ht="33" customHeight="1" x14ac:dyDescent="0.25">
      <c r="C39" s="9" t="s">
        <v>69</v>
      </c>
      <c r="D39" s="4" t="s">
        <v>48</v>
      </c>
      <c r="E39" s="11" t="s">
        <v>49</v>
      </c>
      <c r="F39" s="3"/>
      <c r="G39" s="3"/>
      <c r="H39" s="3"/>
      <c r="I39" s="1"/>
    </row>
    <row r="40" spans="3:9" ht="32.25" customHeight="1" x14ac:dyDescent="0.25">
      <c r="C40" s="9" t="s">
        <v>70</v>
      </c>
      <c r="D40" s="4" t="s">
        <v>50</v>
      </c>
      <c r="E40" s="11" t="s">
        <v>51</v>
      </c>
      <c r="F40" s="3"/>
      <c r="G40" s="3"/>
      <c r="H40" s="3"/>
      <c r="I40" s="1"/>
    </row>
    <row r="41" spans="3:9" x14ac:dyDescent="0.25">
      <c r="C41" s="9" t="s">
        <v>71</v>
      </c>
      <c r="D41" s="10" t="s">
        <v>52</v>
      </c>
      <c r="E41" s="1" t="s">
        <v>53</v>
      </c>
      <c r="F41" s="3"/>
      <c r="G41" s="3">
        <v>69850</v>
      </c>
      <c r="H41" s="3">
        <v>69850</v>
      </c>
      <c r="I41" s="1"/>
    </row>
    <row r="42" spans="3:9" ht="33.75" customHeight="1" x14ac:dyDescent="0.25">
      <c r="C42" s="9" t="s">
        <v>72</v>
      </c>
      <c r="D42" s="4" t="s">
        <v>54</v>
      </c>
      <c r="E42" s="11" t="s">
        <v>55</v>
      </c>
      <c r="F42" s="3"/>
      <c r="G42" s="3"/>
      <c r="H42" s="3"/>
      <c r="I42" s="1"/>
    </row>
    <row r="43" spans="3:9" ht="27.75" customHeight="1" x14ac:dyDescent="0.25">
      <c r="C43" s="9" t="s">
        <v>73</v>
      </c>
      <c r="D43" s="4" t="s">
        <v>56</v>
      </c>
      <c r="E43" s="11" t="s">
        <v>57</v>
      </c>
      <c r="F43" s="3"/>
      <c r="G43" s="3"/>
      <c r="H43" s="3"/>
      <c r="I43" s="1"/>
    </row>
    <row r="44" spans="3:9" x14ac:dyDescent="0.25">
      <c r="C44" s="9" t="s">
        <v>74</v>
      </c>
      <c r="D44" s="1" t="s">
        <v>58</v>
      </c>
      <c r="E44" s="1" t="s">
        <v>59</v>
      </c>
      <c r="F44" s="3"/>
      <c r="G44" s="3"/>
      <c r="H44" s="3"/>
      <c r="I44" s="1"/>
    </row>
    <row r="45" spans="3:9" x14ac:dyDescent="0.25">
      <c r="C45" s="9" t="s">
        <v>75</v>
      </c>
      <c r="D45" s="10" t="s">
        <v>60</v>
      </c>
      <c r="E45" s="1" t="s">
        <v>61</v>
      </c>
      <c r="F45" s="3">
        <v>0</v>
      </c>
      <c r="G45" s="3">
        <v>0</v>
      </c>
      <c r="H45" s="3">
        <v>0</v>
      </c>
      <c r="I45" s="1"/>
    </row>
    <row r="46" spans="3:9" x14ac:dyDescent="0.25">
      <c r="C46" s="9" t="s">
        <v>76</v>
      </c>
      <c r="D46" s="6" t="s">
        <v>62</v>
      </c>
      <c r="E46" s="6" t="s">
        <v>63</v>
      </c>
      <c r="F46" s="7">
        <f>SUM(F38:F45)</f>
        <v>0</v>
      </c>
      <c r="G46" s="7">
        <f t="shared" ref="G46:H46" si="1">SUM(G38:G45)</f>
        <v>69850</v>
      </c>
      <c r="H46" s="7">
        <f t="shared" si="1"/>
        <v>69850</v>
      </c>
      <c r="I46" s="6"/>
    </row>
    <row r="47" spans="3:9" x14ac:dyDescent="0.25">
      <c r="C47" s="9" t="s">
        <v>77</v>
      </c>
      <c r="D47" s="2" t="s">
        <v>19</v>
      </c>
      <c r="E47" s="1"/>
      <c r="F47" s="3">
        <f>SUM(F46,F37,F27)</f>
        <v>88952310</v>
      </c>
      <c r="G47" s="3">
        <f>SUM(G46,G37,G27)</f>
        <v>210009255</v>
      </c>
      <c r="H47" s="3">
        <f>SUM(H46,H37,H27)</f>
        <v>130536862</v>
      </c>
      <c r="I47" s="1"/>
    </row>
  </sheetData>
  <mergeCells count="6">
    <mergeCell ref="C1:I1"/>
    <mergeCell ref="C5:I5"/>
    <mergeCell ref="C6:I6"/>
    <mergeCell ref="C2:D2"/>
    <mergeCell ref="C3:D3"/>
    <mergeCell ref="H4:I4"/>
  </mergeCells>
  <pageMargins left="0.70866141732283472" right="0.70866141732283472" top="0.23622047244094491" bottom="0.19685039370078741" header="0.15748031496062992" footer="0.15748031496062992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10..sz.melléklet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2020-07-17T11:05:05Z</cp:lastPrinted>
  <dcterms:created xsi:type="dcterms:W3CDTF">2012-02-02T10:48:30Z</dcterms:created>
  <dcterms:modified xsi:type="dcterms:W3CDTF">2020-07-17T11:05:08Z</dcterms:modified>
</cp:coreProperties>
</file>