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8160" tabRatio="732" firstSheet="11" activeTab="17"/>
  </bookViews>
  <sheets>
    <sheet name="kiemelt ei" sheetId="1" state="hidden" r:id="rId1"/>
    <sheet name="kiadások önk" sheetId="2" r:id="rId2"/>
    <sheet name="bevételek önk" sheetId="3" r:id="rId3"/>
    <sheet name="létszám" sheetId="4" r:id="rId4"/>
    <sheet name="beruházások felújítások" sheetId="5" r:id="rId5"/>
    <sheet name="kiadások egyszerűsített önkorm" sheetId="6" r:id="rId6"/>
    <sheet name="Bevételek egyszerűsített önkorm" sheetId="7" r:id="rId7"/>
    <sheet name="tartalékok" sheetId="8" state="hidden" r:id="rId8"/>
    <sheet name="stabilitási 1" sheetId="9" state="hidden" r:id="rId9"/>
    <sheet name="stabilitási 2" sheetId="10" state="hidden" r:id="rId10"/>
    <sheet name="hitelek" sheetId="11" state="hidden" r:id="rId11"/>
    <sheet name="szociális kiadások" sheetId="12" r:id="rId12"/>
    <sheet name="átadott" sheetId="13" r:id="rId13"/>
    <sheet name="átvett" sheetId="14" r:id="rId14"/>
    <sheet name="helyi adók" sheetId="15" r:id="rId15"/>
    <sheet name="pénzmaradvány kimutatás" sheetId="16" r:id="rId16"/>
    <sheet name="eredménykimutatás önkorm" sheetId="17" r:id="rId17"/>
    <sheet name="vagyonmérleg önkorm" sheetId="18" r:id="rId18"/>
  </sheets>
  <externalReferences>
    <externalReference r:id="rId21"/>
  </externalReferences>
  <definedNames>
    <definedName name="foot_4_place" localSheetId="9">'stabilitási 2'!$A$19</definedName>
    <definedName name="foot_5_place" localSheetId="9">'stabilitási 2'!#REF!</definedName>
    <definedName name="foot_53_place" localSheetId="9">'stabilitási 2'!$A$64</definedName>
    <definedName name="_xlnm.Print_Area" localSheetId="12">'átadott'!$A$2:$E$115</definedName>
    <definedName name="_xlnm.Print_Area" localSheetId="13">'átvett'!$A$2:$E$117</definedName>
    <definedName name="_xlnm.Print_Area" localSheetId="4">'beruházások felújítások'!$A$2:$K$35</definedName>
    <definedName name="_xlnm.Print_Area" localSheetId="6">'Bevételek egyszerűsített önkorm'!$A$2:$E$102</definedName>
    <definedName name="_xlnm.Print_Area" localSheetId="2">'bevételek önk'!$A$2:$N$104</definedName>
    <definedName name="_xlnm.Print_Area" localSheetId="16">'eredménykimutatás önkorm'!$A$2:$D$42</definedName>
    <definedName name="_xlnm.Print_Area" localSheetId="14">'helyi adók'!$A$2:$E$34</definedName>
    <definedName name="_xlnm.Print_Area" localSheetId="10">'hitelek'!$A$1:$H$71</definedName>
    <definedName name="_xlnm.Print_Area" localSheetId="5">'kiadások egyszerűsített önkorm'!$A$2:$E$124</definedName>
    <definedName name="_xlnm.Print_Area" localSheetId="1">'kiadások önk'!$A$2:$N$128</definedName>
    <definedName name="_xlnm.Print_Area" localSheetId="0">'kiemelt ei'!$A$1:$A$27</definedName>
    <definedName name="_xlnm.Print_Area" localSheetId="3">'létszám'!$A$2:$E$33</definedName>
    <definedName name="_xlnm.Print_Area" localSheetId="15">'pénzmaradvány kimutatás'!$A$2:$F$26</definedName>
    <definedName name="_xlnm.Print_Area" localSheetId="8">'stabilitási 1'!$A$1:$M$49</definedName>
    <definedName name="_xlnm.Print_Area" localSheetId="9">'stabilitási 2'!$A$1:$H$39</definedName>
    <definedName name="_xlnm.Print_Area" localSheetId="11">'szociális kiadások'!$A$2:$E$41</definedName>
    <definedName name="_xlnm.Print_Area" localSheetId="7">'C:\Users\zombikne\Desktop\Előt.Ehetye 2016.besz\[előterjesztés mellékletei.xls]Munka1'!$G$8:$P$24</definedName>
    <definedName name="_xlnm.Print_Area" localSheetId="17">'vagyonmérleg önkorm'!$A$2:$D$128</definedName>
  </definedNames>
  <calcPr fullCalcOnLoad="1"/>
</workbook>
</file>

<file path=xl/sharedStrings.xml><?xml version="1.0" encoding="utf-8"?>
<sst xmlns="http://schemas.openxmlformats.org/spreadsheetml/2006/main" count="2077" uniqueCount="887">
  <si>
    <t>központi kezelésű előirányzatok részére</t>
  </si>
  <si>
    <t>központi költségvetési szervek részére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</si>
  <si>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</si>
  <si>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</si>
  <si>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Egyéb működési célú támogatások államháztartáson kívülre </t>
  </si>
  <si>
    <t xml:space="preserve">Működési célú visszatérítendő támogatások, kölcsönök nyújtása államháztartáson kívülre </t>
  </si>
  <si>
    <t>Európai Unió részére</t>
  </si>
  <si>
    <t xml:space="preserve">Működési célú visszatérítendő támogatások, kölcsönök törlesztése államháztartáson belülre </t>
  </si>
  <si>
    <t xml:space="preserve">Egyéb felhalmozási célú átvett pénzeszközök </t>
  </si>
  <si>
    <t>egyéb külföldiektől</t>
  </si>
  <si>
    <t>kormányok és nemzetközi szervezetektől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</si>
  <si>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</si>
  <si>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</si>
  <si>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</si>
  <si>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</si>
  <si>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</si>
  <si>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</si>
  <si>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>egyéb civil szervezetektől</t>
  </si>
  <si>
    <t>egyházi jogi személyektől</t>
  </si>
  <si>
    <t xml:space="preserve">Felhalmozási célú visszatérítendő támogatások, kölcsönök visszatérülése államháztartáson kívülről </t>
  </si>
  <si>
    <t xml:space="preserve">Európai Uniótól </t>
  </si>
  <si>
    <t xml:space="preserve">Egyéb működési célú átvett pénzeszközök </t>
  </si>
  <si>
    <t xml:space="preserve">Működési célú visszatérítendő támogatások, kölcsönök visszatérülése államháztartáson kívülről </t>
  </si>
  <si>
    <t>térségi fejlesztési tanácsok és költségvetési szerveiktől</t>
  </si>
  <si>
    <t>nemzetiségi önkormányzatok és költségvetési szerveiktől</t>
  </si>
  <si>
    <t>társulások és költségvetési szerveiktől</t>
  </si>
  <si>
    <t>helyi önkormányzatok és költségvetési szerveiktől</t>
  </si>
  <si>
    <t>elkülönített állami pénzalapoktól</t>
  </si>
  <si>
    <t>társadalombiztosítás pénzügyi alapjaitól</t>
  </si>
  <si>
    <t>egyéb fejezeti kezelésű előirányzatoktól</t>
  </si>
  <si>
    <t>fejezeti kezelésű előirányzatok EU-s programokra és azok hazai társfinanszírozásától</t>
  </si>
  <si>
    <t>központi kezelésű előirányzatoktól</t>
  </si>
  <si>
    <t>központi költségvetési szervektől</t>
  </si>
  <si>
    <t xml:space="preserve">Felhalmozási célú visszatérítendő támogatások, kölcsönök igénybevétele államháztartáson belülről </t>
  </si>
  <si>
    <t xml:space="preserve"> központi költségvetési szervektől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</si>
  <si>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</si>
  <si>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</si>
  <si>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</si>
  <si>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>egyéb bírság</t>
  </si>
  <si>
    <t>szabálysértési pénz- és helyszíni mbírság és a közlekedési szabályszegések után kiszabott közigazgatási bírság helyi önkormányzatot megillető része</t>
  </si>
  <si>
    <t>építésügyi bírság</t>
  </si>
  <si>
    <t>műemlékvédelmi bírság</t>
  </si>
  <si>
    <t>természetvédelmi bírság</t>
  </si>
  <si>
    <t>környezetvédelmi bírság</t>
  </si>
  <si>
    <t>ebrendészeti hozzájárulás</t>
  </si>
  <si>
    <t>felügyeleti díjak</t>
  </si>
  <si>
    <t>igazgatási szolgáltatási díjak</t>
  </si>
  <si>
    <t>eljárási illetékek</t>
  </si>
  <si>
    <t>ebből: talajterhelési díj</t>
  </si>
  <si>
    <t xml:space="preserve">ebből: tartózkodás után fizetett idegenforgalmi adó </t>
  </si>
  <si>
    <t xml:space="preserve">Egyéb áruhasználati és szolgáltatási adók  </t>
  </si>
  <si>
    <t>ebből: gépjármű túlsúlydíj</t>
  </si>
  <si>
    <t>ebből: külföldi gépjárművek adója</t>
  </si>
  <si>
    <t>ebből: belföldi gépjárművek adójának a helyi önkormányzatot megillető része</t>
  </si>
  <si>
    <t>ebből: belföldi gépjárművek adójának a központi költségvetést megillető része</t>
  </si>
  <si>
    <t>ebből: ideiglenes jeleggel végzett tevékenység után fizetett helyi iparűzési adó</t>
  </si>
  <si>
    <t>ebből: állandó jeleggel végzett iparűzési tevékenység után fizetett helyi iparűzési adó</t>
  </si>
  <si>
    <t>telekadó</t>
  </si>
  <si>
    <t>magánszemélyek kommunális adója</t>
  </si>
  <si>
    <t xml:space="preserve">épület után fizetett idegenforgalmi adó </t>
  </si>
  <si>
    <t xml:space="preserve">építményadó </t>
  </si>
  <si>
    <t>Ebből irányító szerv által elvonásra kerül</t>
  </si>
  <si>
    <t>G)        Vállalkozási tevékenység felhasználható maradványa (=B-F)</t>
  </si>
  <si>
    <t>F)        Vállalkozási tevékenységet terhelő befizetési kötelezettség (=B*0,1)</t>
  </si>
  <si>
    <t>E)        Alaptevékenység szabad maradványa (=A-D)</t>
  </si>
  <si>
    <t>D)        Alaptevékenység kötelezettségvállalással terhelt maradványa</t>
  </si>
  <si>
    <t>C)        Összes maradvány (=A+B)</t>
  </si>
  <si>
    <t>B)        Vállalkozási tevékenység maradványa (=±III±IV)</t>
  </si>
  <si>
    <t>IV        Vállalkozási tevékenység finanszírozási egyenlege (=07-08)</t>
  </si>
  <si>
    <t>08        Vállalkozási tevékenység finanszírozási kiadásai</t>
  </si>
  <si>
    <t>07        Vállalkozási tevékenység finanszírozási bevételei</t>
  </si>
  <si>
    <t>III        Vállalkozási tevékenység költségvetési egyenlege (=05-06)</t>
  </si>
  <si>
    <t>06        Vállalkozási tevékenység költségvetési kiadásai</t>
  </si>
  <si>
    <t>05        Vállalkozási tevékenység költségvetési bevételei</t>
  </si>
  <si>
    <t>A)        Alaptevékenység maradványa (=±I±II)</t>
  </si>
  <si>
    <t>II         Alaptevékenység finanszírozási egyenlege (=03-04)</t>
  </si>
  <si>
    <t>04        Alaptevékenység finanszírozási kiadásai</t>
  </si>
  <si>
    <t>03        Alaptevékenység finanszírozási bevételei</t>
  </si>
  <si>
    <t>I          Alaptevékenység költségvetési egyenlege (=01-02)</t>
  </si>
  <si>
    <t>02        Alaptevékenység költségvetési kiadásai</t>
  </si>
  <si>
    <t>01        Alaptevékenység költségvetési bevételei</t>
  </si>
  <si>
    <t>Összesen</t>
  </si>
  <si>
    <t>Költségvetési szerv</t>
  </si>
  <si>
    <t>Önkormányzat</t>
  </si>
  <si>
    <t>B)        PÉNZÜGYI MŰVELETEK EREDMÉNYE (=VIII-IX) (34=28-33)</t>
  </si>
  <si>
    <t>IX        Pénzügyi műveletek ráfordításai (=19+20+21) (33=29+...+31)</t>
  </si>
  <si>
    <t>21a        - ebből: árfolyamveszteség</t>
  </si>
  <si>
    <t>21        Pénzügyi műveletek egyéb ráfordításai (&gt;=21a) (31&gt;=32)</t>
  </si>
  <si>
    <t>20        Részesedések, értékpapírok, pénzeszközök értékvesztése</t>
  </si>
  <si>
    <t>19        Fizetendő kamatok és kamatjellegű ráfordítások</t>
  </si>
  <si>
    <t>VIII        Pénzügyi műveletek eredményszemléletű bevételei (=16+17+18) (28=24+...+26)</t>
  </si>
  <si>
    <t>18a        - ebből: árfolyamnyereség</t>
  </si>
  <si>
    <t>18        Pénzügyi műveletek egyéb eredményszemléletű bevételei (&gt;=18a) (26&gt;=27)</t>
  </si>
  <si>
    <t>17        Kapott (járó) kamatok és kamatjellegű eredményszemléletű bevételek</t>
  </si>
  <si>
    <t>16        Kapott (járó) osztalék és részesedés</t>
  </si>
  <si>
    <t>A) TEVÉKENYSÉGEK EREDMÉNYE (=I±II+III-IV-V-VI-VII) (23=04±07+11-(16+20+21+22))</t>
  </si>
  <si>
    <t>VII        Egyéb ráfordítások</t>
  </si>
  <si>
    <t>VI        Értékcsökkenési leírás</t>
  </si>
  <si>
    <t>V        Személyi jellegű ráfordítások (=13+14+15) (20=17+...+19)</t>
  </si>
  <si>
    <t>15        Bérjárulékok</t>
  </si>
  <si>
    <t>14        Személyi jellegű egyéb kifizetések</t>
  </si>
  <si>
    <t>13        Bérköltség</t>
  </si>
  <si>
    <t>IV        Anyagjellegű ráfordítások (=09+10+11+12) (16=12+...+15)</t>
  </si>
  <si>
    <t>12        Eladott (közvetített) szolgáltatások értéke</t>
  </si>
  <si>
    <t>11        Eladott áruk beszerzési értéke</t>
  </si>
  <si>
    <t>10        Igénybe vett szolgáltatások értéke</t>
  </si>
  <si>
    <t>09        Anyagköltség</t>
  </si>
  <si>
    <t>III        Egyéb eredményszemléletű bevételek (=06+07+08) (11=08+09+10)</t>
  </si>
  <si>
    <t>07        Egyéb működési célú támogatások eredményszemléletű bevételei</t>
  </si>
  <si>
    <t>06        Központi működési célú támogatások eredményszemléletű bevételei</t>
  </si>
  <si>
    <t>II        Aktivált saját teljesítmények értéke (=±04+05) (07=±05+06)</t>
  </si>
  <si>
    <t>05        Saját előállítású eszközök aktivált értéke</t>
  </si>
  <si>
    <t>04        Saját termelésű készletek állományváltozása</t>
  </si>
  <si>
    <t>I        Tevékenység nettó eredményszemléletű bevétele (=01+02+03) (04=01+02+03)</t>
  </si>
  <si>
    <t>03        Tevékenység egyéb nettó eredményszemléletű bevételei</t>
  </si>
  <si>
    <t>02        Eszközök és szolgáltatások értékesítése nettó eredményszemléletű bevételei</t>
  </si>
  <si>
    <t>01        Közhatalmi eredményszemléletű bevételek</t>
  </si>
  <si>
    <t>Módosítások</t>
  </si>
  <si>
    <t xml:space="preserve">FORRÁSOK ÖSSZESEN </t>
  </si>
  <si>
    <t>K)        PASSZÍV IDŐBELI ELHATÁROLÁSOK</t>
  </si>
  <si>
    <t>K/3        Halasztott eredményszemléletű bevételek</t>
  </si>
  <si>
    <t>K/2        Költségek, ráfordítások passzív időbeli elhatárolása</t>
  </si>
  <si>
    <t>K/1        Eredményszemléletű bevételek passzív időbeli elhatárolása</t>
  </si>
  <si>
    <t>J)        KINCSTÁRI SZÁMLAVEZETÉSSEL KAPCSOLATOS ELSZÁMOLÁSOK</t>
  </si>
  <si>
    <t>I)        EGYÉB SAJÁTOS FORRÁSOLDALI ELSZÁMOLÁSOK</t>
  </si>
  <si>
    <t xml:space="preserve">H)        KÖTELEZETTSÉGEK </t>
  </si>
  <si>
    <t xml:space="preserve">H/III        Kötelezettség jellegű sajátos elszámolások </t>
  </si>
  <si>
    <t>H/III/7        Munkáltató által korengedményes nyugdíjhoz megfizetett hozzájárulás elszámolása</t>
  </si>
  <si>
    <t>H/III/6        Nem társadalombiztosítás pénzügyi alapjait terhelő kifizetett ellátások megtérítésének elszámolása</t>
  </si>
  <si>
    <t>H/III/5        Vagyonkezelésbe vett eszközökkel kapcsolatos visszapótlási kötelezettség elszámolása</t>
  </si>
  <si>
    <t>H/III/4        Forgótőke elszámolása (Kincstár)</t>
  </si>
  <si>
    <t>H/III/3        Más szervezetet megillető bevételek elszámolása</t>
  </si>
  <si>
    <t>H/III/2        Továbbadási célból folyósított támogatások, ellátások elszámolása</t>
  </si>
  <si>
    <t>H/III/1        Kapott előlegek</t>
  </si>
  <si>
    <t xml:space="preserve">H/II        Költségvetési évet követően esedékes kötelezettségek </t>
  </si>
  <si>
    <t xml:space="preserve">H/II/9        Költségvetési évet követően esedékes kötelezettségek finanszírozási kiadásokra </t>
  </si>
  <si>
    <t xml:space="preserve">H/II/8        Költségvetési évet követően esedékes kötelezettségek egyéb felhalmozási célú kiadásokra </t>
  </si>
  <si>
    <t>H/II/7        Költségvetési évet követően esedékes kötelezettségek felújításokra</t>
  </si>
  <si>
    <t>H/II/6        Költségvetési évet követően esedékes kötelezettségek beruházásokra</t>
  </si>
  <si>
    <t xml:space="preserve">H/II/5        Költségvetési évet követően esedékes kötelezettségek egyéb működési célú kiadásokra </t>
  </si>
  <si>
    <t>H/II/4        Költségvetési évet követően esedékes kötelezettségek ellátottak pénzbeli juttatásaira</t>
  </si>
  <si>
    <t>H/II/3        Költségvetési évet követően esedékes kötelezettségek dologi kiadásokra</t>
  </si>
  <si>
    <t>H/II/2        Költségvetési évet követően esedékes kötelezettségek munkaadókat terhelő járulékokra és szociális hozzájárulási adóra</t>
  </si>
  <si>
    <t>H/II/1        Költségvetési évet követően esedékes kötelezettségek személyi juttatásokra</t>
  </si>
  <si>
    <t xml:space="preserve">H/I        Költségvetési évben esedékes kötelezettségek </t>
  </si>
  <si>
    <t xml:space="preserve">H/I/9        Költségvetési évben esedékes kötelezettségek finanszírozási kiadásokra </t>
  </si>
  <si>
    <t xml:space="preserve">H/I/8        Költségvetési évben esedékes kötelezettségek egyéb felhalmozási célú kiadásokra </t>
  </si>
  <si>
    <t>H/I/7        Költségvetési évben esedékes kötelezettségek felújításokra</t>
  </si>
  <si>
    <t>H/I/6        Költségvetési évben esedékes kötelezettségek beruházásokra</t>
  </si>
  <si>
    <t xml:space="preserve">H/I/5        Költségvetési évben esedékes kötelezettségek egyéb működési célú kiadásokra </t>
  </si>
  <si>
    <t>1. melléklet a   6/2017. (V.31.) önkormányzati rendelethez</t>
  </si>
  <si>
    <t>2. melléklet a   6/2017. (V.31.) önkormányzati rendelethez</t>
  </si>
  <si>
    <t>3. melléklet a   6/2017. (V.31.) önkormányzati rendelethez</t>
  </si>
  <si>
    <t>4. melléklet a   6/2017. (V.31.) önkormányzati rendelethez</t>
  </si>
  <si>
    <t>5/A. melléklet a   6/2017. (V.31.) önkormányzati rendelethez</t>
  </si>
  <si>
    <t>5/B. melléklet a  6/2017. (V.31.) önkormányzati rendelethez</t>
  </si>
  <si>
    <t>6. melléklet a    6/2017. (V.31.) önkormányzati rendelethez</t>
  </si>
  <si>
    <t>7. melléklet a   6/2017. (V.31.) önkormányzati rendelethez</t>
  </si>
  <si>
    <t>8. melléklet a   6/2017. (V.31.) önkormányzati rendelethez</t>
  </si>
  <si>
    <t>9. melléklet a   6/2017. (V.31.) önkormányzati rendelethez</t>
  </si>
  <si>
    <t>10. melléklet a   6/2017. (V.31.) önkormányzati rendelethez</t>
  </si>
  <si>
    <t>11. melléklet a   6/2017. (V.31.) önkormányzati rendelethez</t>
  </si>
  <si>
    <t>12. melléklet a   6/2017. (V.31.) önkormányzati rendelethez</t>
  </si>
  <si>
    <t>H/I/4        Költségvetési évben esedékes kötelezettségek ellátottak pénzbeli juttatásaira</t>
  </si>
  <si>
    <t>H/I/3        Költségvetési évben esedékes kötelezettségek dologi kiadásokra</t>
  </si>
  <si>
    <t>H/I/2        Költségvetési évben esedékes kötelezettségek munkaadókat terhelő járulékokra és szociális hozzájárulási adóra</t>
  </si>
  <si>
    <t>H/I/1        Költségvetési évben esedékes kötelezettségek személyi juttatásokra</t>
  </si>
  <si>
    <t xml:space="preserve">G)        SAJÁT TŐKE </t>
  </si>
  <si>
    <t>G/VI        Mérleg szerinti eredmény</t>
  </si>
  <si>
    <t>G/V        Eszközök értékhelyesbítésének forrása</t>
  </si>
  <si>
    <t>G/IV        Felhalmozott eredmény</t>
  </si>
  <si>
    <t>G/III        Egyéb eszközök induláskori értéke és változásai</t>
  </si>
  <si>
    <t>G/II        Nemzeti vagyon változásai</t>
  </si>
  <si>
    <t>G/I        Nemzeti vagyon induláskori értéke</t>
  </si>
  <si>
    <t>FORRÁSOK</t>
  </si>
  <si>
    <t xml:space="preserve">ESZKÖZÖK ÖSSZESEN </t>
  </si>
  <si>
    <t>F)        AKTÍV IDŐBELI ELHATÁROLÁSOK</t>
  </si>
  <si>
    <t>F/3        Halasztott ráfordítások</t>
  </si>
  <si>
    <t>F/2        Költségek, ráfordítások aktív időbeli elhatárolása</t>
  </si>
  <si>
    <t>F/1        Eredményszemléletű bevételek aktív időbeli elhatárolása</t>
  </si>
  <si>
    <t>E)        EGYÉB SAJÁTOS ESZKÖZOLDALI ELSZÁMOLÁSOK</t>
  </si>
  <si>
    <t xml:space="preserve">D)        KÖVETELÉSEK </t>
  </si>
  <si>
    <t xml:space="preserve">D/III        Követelés jellegű sajátos elszámolások </t>
  </si>
  <si>
    <t>D/III/7        Folyósított, megelőlegezett társadalombiztosítási és családtámogatási ellátások elszámolása</t>
  </si>
  <si>
    <t>D/III/6        Nem társadalombiztosítás pénzügyi alapjait terhelő kifizetett ellátások megtérítésének elszámolása</t>
  </si>
  <si>
    <t>D/III/5        Vagyonkezelésbe adott eszközökkel kapcsolatos visszapótlási követelés elszámolása</t>
  </si>
  <si>
    <t>D/III/4        Forgótőke elszámolása</t>
  </si>
  <si>
    <t>D/III/3        Más által beszedett bevételek elszámolása</t>
  </si>
  <si>
    <t>D/III/2        Továbbadási célból folyósított támogatások, ellátások elszámolása</t>
  </si>
  <si>
    <t>D/III/1e        - ebből: egyéb adott előlegek</t>
  </si>
  <si>
    <t>D/III/1d        - ebből: foglalkoztatottaknak adott előlegek</t>
  </si>
  <si>
    <t>D/III/1c        - ebből: készletekre adott előlegek</t>
  </si>
  <si>
    <t>D/III/1b        - ebből: beruházásokra adott előlegek</t>
  </si>
  <si>
    <t>D/III/1a        - ebből: immateriális javakra adott előlegek</t>
  </si>
  <si>
    <t xml:space="preserve">D/III/1        Adott előlegek </t>
  </si>
  <si>
    <t xml:space="preserve">D/II        Költségvetési évet követően esedékes követelések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</si>
  <si>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</si>
  <si>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</si>
  <si>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</si>
  <si>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>D/II/5        Költségvetési évet követően esedékes követelések felhalmozási bevételre</t>
  </si>
  <si>
    <t>D/II/4        Költségvetési évet követően esedékes követelések működési bevételre</t>
  </si>
  <si>
    <t>D/II/3        Költségvetési évet követően esedékes követelések közhatalmi bevételre</t>
  </si>
  <si>
    <t xml:space="preserve">D/II/2        Költségvetési évet követően esedékes követelések felhalmozási célú támogatások bevételeire államháztartáson belülről </t>
  </si>
  <si>
    <t xml:space="preserve">D/II/1        Költségvetési évet követően esedékes követelések működési célú támogatások bevételeire államháztartáson belülről </t>
  </si>
  <si>
    <t xml:space="preserve">D/I        Költségvetési évben esedékes követelések </t>
  </si>
  <si>
    <t xml:space="preserve">D/I/8        Költségvetési évben esedékes követelések finanszírozási bevételekre </t>
  </si>
  <si>
    <t xml:space="preserve">D/I/7        Költségvetési évben esedékes követelések felhalmozási célú átvett pénzeszközre </t>
  </si>
  <si>
    <t xml:space="preserve">D/I/6        Költségvetési évben esedékes követelések működési célú átvett pénzeszközre </t>
  </si>
  <si>
    <t>D/I/5        Költségvetési évben esedékes követelések felhalmozási bevételre</t>
  </si>
  <si>
    <t>D/I/4        Költségvetési évben esedékes követelések működési bevételre</t>
  </si>
  <si>
    <t>D/I/3        Költségvetési évben esedékes követelések közhatalmi bevételre</t>
  </si>
  <si>
    <t xml:space="preserve">D/I/2        Költségvetési évben esedékes követelések felhalmozási célú támogatások bevételeire államháztartáson belülről </t>
  </si>
  <si>
    <t xml:space="preserve">D/I/1        Költségvetési évben esedékes követelések működési célú támogatások bevételeire államháztartáson belülről </t>
  </si>
  <si>
    <t xml:space="preserve">C)        PÉNZESZKÖZÖK </t>
  </si>
  <si>
    <t>C/V        Idegen pénzeszközök</t>
  </si>
  <si>
    <t>C/IV        Devizaszámlák</t>
  </si>
  <si>
    <t>C/III        Forintszámlák</t>
  </si>
  <si>
    <t>C/II        Pénztárak, csekkek, betétkönyvek</t>
  </si>
  <si>
    <t>C/I        Hosszú lejáratú betétek</t>
  </si>
  <si>
    <t>B)        NEMZETI VAGYONBA TARTOZÓ FORGÓESZKÖZÖK</t>
  </si>
  <si>
    <t xml:space="preserve">B/II        Értékpapírok </t>
  </si>
  <si>
    <t>B/II/2e        - ebből: befektetési jegyek</t>
  </si>
  <si>
    <t>B/II/2d        - ebből: helyi önkormányzatok kötvényei</t>
  </si>
  <si>
    <t>B/II/2c        - ebből: államkötvények</t>
  </si>
  <si>
    <t>B/II/2b        - ebből: kincstárjegyek</t>
  </si>
  <si>
    <t>B/II/2a        - ebből: kárpótlási jegyek</t>
  </si>
  <si>
    <t xml:space="preserve">B/II/2        Forgatási célú hitelviszonyt megtestesítő értékpapírok </t>
  </si>
  <si>
    <t>B/II/1        Nem tartós részesedések</t>
  </si>
  <si>
    <t>B/I        Készletek</t>
  </si>
  <si>
    <t>B/I/5        Növendék-, hízó és egyéb állatok</t>
  </si>
  <si>
    <t>B/I/4        Befejezetlen termelés, félkész termékek, késztermékek</t>
  </si>
  <si>
    <t>B/I/3        Egyéb készletek</t>
  </si>
  <si>
    <t>B/I/2        Átsorolt, követelés fejében átvett készletek</t>
  </si>
  <si>
    <t>B/I/1        Vásárolt készletek</t>
  </si>
  <si>
    <t xml:space="preserve">A)        NEMZETI VAGYONBA TARTOZÓ BEFEKTETETT ESZKÖZÖK </t>
  </si>
  <si>
    <t>A/IV        Koncesszióba, vagyonkezelésbe adott eszközök</t>
  </si>
  <si>
    <t>A/IV/2        Koncesszióba, vagyonkezelésbe adott eszközök értékhelyesbítése</t>
  </si>
  <si>
    <t>A/IV/1        Koncesszióba, vagyonkezelésbe adott eszközök</t>
  </si>
  <si>
    <t xml:space="preserve">A/III        Befektetett pénzügyi eszközök </t>
  </si>
  <si>
    <t>A/III/3        Befektetett pénzügyi eszközök értékhelyesbítése</t>
  </si>
  <si>
    <t xml:space="preserve">A/III/2        Tartós hitelviszonyt megtestesítő értékpapírok </t>
  </si>
  <si>
    <t xml:space="preserve">A/III/1        Tartós részesedések </t>
  </si>
  <si>
    <t xml:space="preserve">A/II        Tárgyi eszközök </t>
  </si>
  <si>
    <t>A/II/5        Tárgyi eszközök értékhelyesbítése</t>
  </si>
  <si>
    <t>A/II/4        Beruházások, felújítások</t>
  </si>
  <si>
    <t>A/II/3        Tenyészállatok</t>
  </si>
  <si>
    <t>A/II/2        Gépek, berendezések, felszerelések, járművek</t>
  </si>
  <si>
    <t>A/II/1        Ingatlanok és a kapcsolódó vagyoni értékű jogok</t>
  </si>
  <si>
    <t xml:space="preserve">A/I        Immateriális javak </t>
  </si>
  <si>
    <t>A/I/3        Immateriális javak értékhelyesbítése</t>
  </si>
  <si>
    <t>A/I/2        Szellemi termékek</t>
  </si>
  <si>
    <t>A/I/1        Vagyoni értékű jogok</t>
  </si>
  <si>
    <t>ESZKÖZÖK</t>
  </si>
  <si>
    <t>1. sz. melléklet</t>
  </si>
  <si>
    <t>9.sz. melléklet</t>
  </si>
  <si>
    <t>Egyházashetye Község Önkormányzatának 2016. évi zárszámadása</t>
  </si>
  <si>
    <t>Egyházashetye község Önkormányzatának 2016. évi zárszámadása</t>
  </si>
  <si>
    <t>Kiadások (Ft-ban)</t>
  </si>
  <si>
    <t>Egyházashetye Község Önkormányzat 2016. évi zárszámadása</t>
  </si>
  <si>
    <t>Kiadások ( Ft-ban)</t>
  </si>
  <si>
    <t>Bevételek (Ft-ban)</t>
  </si>
  <si>
    <t>Beruházások és felújítások ( Ft-ban)</t>
  </si>
  <si>
    <t>A költségvetési hiány külső finanszírozására vagy a költségvetési többlet felhasználására szolgáló finanszírozási bevételek és kiadások működési és felhalmozási cél szerinti tagolásban ( Ft)</t>
  </si>
  <si>
    <t>Lakosságnak juttatott támogatások, szociális, rászorultsági jellegű ellátások ( Ft-ban)</t>
  </si>
  <si>
    <t>Támogatások, kölcsönök nyújtása és törlesztése ( Ft-ban)</t>
  </si>
  <si>
    <t>Bevételek ( Ft-ban)</t>
  </si>
  <si>
    <t>B65</t>
  </si>
  <si>
    <t>Egyéb tárgyi eszköz beszerzése</t>
  </si>
  <si>
    <t>Egyéb felhalmozási célú támogatás</t>
  </si>
  <si>
    <t>K89</t>
  </si>
  <si>
    <t>épületenergetikai tanusívány és számítás</t>
  </si>
  <si>
    <t>kisértékű tárgyi eszközök beszerzése</t>
  </si>
  <si>
    <t>Támogatások, kölcsönök bevételei ( Ft)</t>
  </si>
  <si>
    <t>Helyi adó és egyéb közhatalmi bevételek ( Ft)</t>
  </si>
  <si>
    <t>A helyi önkormányzat pénzmaradvány kimutatása ( Ft)</t>
  </si>
  <si>
    <t>A helyi önkormányzat eredménykimutatása (EFt)</t>
  </si>
  <si>
    <t>Előző időszak (2015. év)</t>
  </si>
  <si>
    <t>Tárgyidőszak  2016</t>
  </si>
  <si>
    <t>A helyi önkormányzat mérlege ( Ft)</t>
  </si>
  <si>
    <t>Tárgyi időszak (2016. év)</t>
  </si>
  <si>
    <t>08        Felhal.célú tám.eredményszemléletű bevételei</t>
  </si>
  <si>
    <t>09        Különféle egyéb eredményszemléletű bevételek</t>
  </si>
  <si>
    <t xml:space="preserve">E)        MÉRLEG SZERINTI EREDMÉNY </t>
  </si>
  <si>
    <t>13..sz. melléklet</t>
  </si>
  <si>
    <t>BEVÉTELEK ÖSSZESEN (B1-8)</t>
  </si>
  <si>
    <t>B8. Finanszírozási bevételek</t>
  </si>
  <si>
    <t>B1-7. Költségvetési bevételek</t>
  </si>
  <si>
    <t>B7. Felhalmozási célú átvett pénzeszközök</t>
  </si>
  <si>
    <t>B6. Működési célú átvett pénzeszközök</t>
  </si>
  <si>
    <t>B5. Felhalmozási bevételek</t>
  </si>
  <si>
    <t>B4. Működési bevételek</t>
  </si>
  <si>
    <t>B3. Közhatalmi bevételek</t>
  </si>
  <si>
    <t>B2. Felhalmozási célú támogatások államháztartáson belülről</t>
  </si>
  <si>
    <t>B1. Működési célú támogatások államháztartáson belülről</t>
  </si>
  <si>
    <t>KIADÁSOK ÖSSZESEN (K1-9)</t>
  </si>
  <si>
    <t>K9. Finanszírozási kiadások</t>
  </si>
  <si>
    <t>K1-8. Költségvetési kiadások</t>
  </si>
  <si>
    <t>K8. Egyéb felhalmozási célú kiadások</t>
  </si>
  <si>
    <t>K7. Felújítások</t>
  </si>
  <si>
    <t>K6. Beruházási kiadások</t>
  </si>
  <si>
    <t>K5. Egyéb működési célú kiadások</t>
  </si>
  <si>
    <t>K4. Ellátottak pénzbeli juttatásai</t>
  </si>
  <si>
    <t>K3. Dologi kiadások</t>
  </si>
  <si>
    <t>K2. Munkaadókat terhelő járulékok és szociális hozzájárulási adó</t>
  </si>
  <si>
    <t>K1. Személyi juttatások</t>
  </si>
  <si>
    <t>Az egységes rovatrend szerint a kiemelt kiadási és bevételi jogcímek</t>
  </si>
  <si>
    <t>K9</t>
  </si>
  <si>
    <t xml:space="preserve">Finanszírozási kiadások </t>
  </si>
  <si>
    <t>K93</t>
  </si>
  <si>
    <t>Adóssághoz nem kapcsolódó származékos ügyletek kiadásai</t>
  </si>
  <si>
    <t>K92</t>
  </si>
  <si>
    <t xml:space="preserve">Külföldi finanszírozás kiadásai </t>
  </si>
  <si>
    <t>K924</t>
  </si>
  <si>
    <t>Külföldi hitelek, kölcsönök törlesztése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</si>
  <si>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</si>
  <si>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</si>
  <si>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</si>
  <si>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</si>
  <si>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</si>
  <si>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</si>
  <si>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</si>
  <si>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 xml:space="preserve">Belföldi finanszírozás kiadásai </t>
  </si>
  <si>
    <t>K918</t>
  </si>
  <si>
    <t>Központi költségvetés sajátos finanszírozási kiadásai</t>
  </si>
  <si>
    <t>K917</t>
  </si>
  <si>
    <t>Pénzügyi lízing kiadásai</t>
  </si>
  <si>
    <t>K916</t>
  </si>
  <si>
    <t>Pénzeszközök 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</si>
  <si>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</si>
  <si>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</si>
  <si>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</si>
  <si>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</si>
  <si>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</si>
  <si>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</si>
  <si>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</si>
  <si>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 xml:space="preserve">Belföldi értékpapírok kiadásai </t>
  </si>
  <si>
    <t>K9124</t>
  </si>
  <si>
    <t>Befektetési célú belföldi értékpapírok beváltása</t>
  </si>
  <si>
    <t>K9123</t>
  </si>
  <si>
    <t>Befektetési célú belföldi értékpapírok vásárlása</t>
  </si>
  <si>
    <t>K9122</t>
  </si>
  <si>
    <t>Forgatási célú belföldi értékpapírok beváltása</t>
  </si>
  <si>
    <t>K9121</t>
  </si>
  <si>
    <t>Forgatási célú belföldi értékpapírok vásárlása</t>
  </si>
  <si>
    <t>K911</t>
  </si>
  <si>
    <t xml:space="preserve">Hitel-, kölcsöntörlesztés államháztartáson kívülre </t>
  </si>
  <si>
    <t>K9113</t>
  </si>
  <si>
    <t xml:space="preserve">Rövid lejáratú hitelek, kölcsönök törlesztése </t>
  </si>
  <si>
    <t>K9112</t>
  </si>
  <si>
    <t>Likviditási célú hitelek, kölcsönök törlesztése pénzügyi vállalkozásnak</t>
  </si>
  <si>
    <t>K9111</t>
  </si>
  <si>
    <t xml:space="preserve">Hosszú lejáratú hitelek, kölcsönök törlesztése </t>
  </si>
  <si>
    <t>K1-K8</t>
  </si>
  <si>
    <t xml:space="preserve">Költségvetési kiadások </t>
  </si>
  <si>
    <t xml:space="preserve">Felhalmozási költségvetés előirányzat csoport </t>
  </si>
  <si>
    <t>K8</t>
  </si>
  <si>
    <t xml:space="preserve">Egyéb felhalmozási célú kiadások </t>
  </si>
  <si>
    <t>K88</t>
  </si>
  <si>
    <t xml:space="preserve">Egyéb felhalmozási célú támogatások államháztartáson kívülre 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</si>
  <si>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</si>
  <si>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</si>
  <si>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</si>
  <si>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</si>
  <si>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</si>
  <si>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</si>
  <si>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</si>
  <si>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</si>
  <si>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</si>
  <si>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</si>
  <si>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</si>
  <si>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</si>
  <si>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</si>
  <si>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</si>
  <si>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</si>
  <si>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 xml:space="preserve">Felújítások 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</si>
  <si>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</si>
  <si>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</si>
  <si>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</si>
  <si>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</si>
  <si>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</si>
  <si>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</si>
  <si>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</si>
  <si>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</si>
  <si>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</si>
  <si>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 xml:space="preserve">Beruházások 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</si>
  <si>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</si>
  <si>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</si>
  <si>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</si>
  <si>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</si>
  <si>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</si>
  <si>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</si>
  <si>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</si>
  <si>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</si>
  <si>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</si>
  <si>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</si>
  <si>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</si>
  <si>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</si>
  <si>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</si>
  <si>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</si>
  <si>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Működési költségvetés előirányzat csoport</t>
  </si>
  <si>
    <t>K5</t>
  </si>
  <si>
    <t xml:space="preserve">Egyéb működési célú kiadások </t>
  </si>
  <si>
    <t>K513</t>
  </si>
  <si>
    <t>Tartalékok-cél</t>
  </si>
  <si>
    <t>Tartalékok-általános</t>
  </si>
  <si>
    <t>K512</t>
  </si>
  <si>
    <t>Egyéb működési célú támogatások államháztartáson kívülre</t>
  </si>
  <si>
    <t>K511</t>
  </si>
  <si>
    <t>Működési célú támogatás EU-nak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</si>
  <si>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</si>
  <si>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</si>
  <si>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</si>
  <si>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</si>
  <si>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</si>
  <si>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</si>
  <si>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</si>
  <si>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</si>
  <si>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</si>
  <si>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</si>
  <si>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</si>
  <si>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</si>
  <si>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</si>
  <si>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</si>
  <si>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</si>
  <si>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</si>
  <si>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</si>
  <si>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</t>
  </si>
  <si>
    <t>K501</t>
  </si>
  <si>
    <t>Nemzetközi kötelezettségek</t>
  </si>
  <si>
    <t>K4</t>
  </si>
  <si>
    <t xml:space="preserve">Ellátottak pénzbeli juttatásai </t>
  </si>
  <si>
    <t>K48</t>
  </si>
  <si>
    <t>Egyéb nem intézményi ellátások</t>
  </si>
  <si>
    <t>K47</t>
  </si>
  <si>
    <t>Intézményi ellátottak pénzbeli juttatásai</t>
  </si>
  <si>
    <t>K46</t>
  </si>
  <si>
    <t>Lakhatással kapcsolatos ellátások</t>
  </si>
  <si>
    <t>K45</t>
  </si>
  <si>
    <t>Foglalkoztatással, munkanélküliséggel kapcsolatos ellátások</t>
  </si>
  <si>
    <t>K44</t>
  </si>
  <si>
    <t>Betegséggel kapcsolatos (nem társadalombiztosítási) ellátások</t>
  </si>
  <si>
    <t>K43</t>
  </si>
  <si>
    <t>Pénzbeli kárpótlások, kártérítések</t>
  </si>
  <si>
    <t>K42</t>
  </si>
  <si>
    <t>Családi támogatások</t>
  </si>
  <si>
    <t>K41</t>
  </si>
  <si>
    <t>Társadalombiztosítási ellátások</t>
  </si>
  <si>
    <t>K3</t>
  </si>
  <si>
    <t xml:space="preserve">Dologi kiadások </t>
  </si>
  <si>
    <t>K35</t>
  </si>
  <si>
    <t xml:space="preserve">Különféle befizetések és egyéb dologi kiadások </t>
  </si>
  <si>
    <t>K355</t>
  </si>
  <si>
    <t>Egyéb dologi kiadások</t>
  </si>
  <si>
    <t>K354</t>
  </si>
  <si>
    <t>Egyéb pénzügyi műveletek kiadásai</t>
  </si>
  <si>
    <t>K353</t>
  </si>
  <si>
    <t xml:space="preserve">Kamatkiadások </t>
  </si>
  <si>
    <t>K352</t>
  </si>
  <si>
    <t xml:space="preserve">Fizetendő általános forgalmi adó </t>
  </si>
  <si>
    <t>K351</t>
  </si>
  <si>
    <t>Működési célú előzetesen felszámított általános forgalmi adó</t>
  </si>
  <si>
    <t>K34</t>
  </si>
  <si>
    <t xml:space="preserve">Kiküldetések, reklám- és propagandakiadások </t>
  </si>
  <si>
    <t>K342</t>
  </si>
  <si>
    <t>Reklám- és propagandakiadások</t>
  </si>
  <si>
    <t>K341</t>
  </si>
  <si>
    <t>Kiküldetések kiadásai</t>
  </si>
  <si>
    <t>K33</t>
  </si>
  <si>
    <t xml:space="preserve">Szolgáltatási kiadások </t>
  </si>
  <si>
    <t>K337</t>
  </si>
  <si>
    <t>Egyéb szolgáltatások</t>
  </si>
  <si>
    <t>K336</t>
  </si>
  <si>
    <t xml:space="preserve">Szakmai tevékenységet segítő szolgáltatások </t>
  </si>
  <si>
    <t>K335</t>
  </si>
  <si>
    <t>Közvetített szolgáltatások</t>
  </si>
  <si>
    <t>K334</t>
  </si>
  <si>
    <t>Karbantartási, kisjavítási szolgáltatások</t>
  </si>
  <si>
    <t>K333</t>
  </si>
  <si>
    <t>Bérleti és lízing díjak</t>
  </si>
  <si>
    <t>K332</t>
  </si>
  <si>
    <t>Vásárolt élelmezés</t>
  </si>
  <si>
    <t>K331</t>
  </si>
  <si>
    <t>Közüzemi díjak</t>
  </si>
  <si>
    <t>K32</t>
  </si>
  <si>
    <t xml:space="preserve">Kommunikációs szolgáltatások </t>
  </si>
  <si>
    <t>K322</t>
  </si>
  <si>
    <t>Egyéb kommunikációs szolgáltatások</t>
  </si>
  <si>
    <t>K321</t>
  </si>
  <si>
    <t>Informatikai szolgáltatások igénybevétele</t>
  </si>
  <si>
    <t>K31</t>
  </si>
  <si>
    <t xml:space="preserve">Készletbeszerzés </t>
  </si>
  <si>
    <t>K313</t>
  </si>
  <si>
    <t>Árubeszerzés</t>
  </si>
  <si>
    <t>K312</t>
  </si>
  <si>
    <t>Üzemeltetési anyagok beszerzése</t>
  </si>
  <si>
    <t>K311</t>
  </si>
  <si>
    <t>Szakmai anyagok beszerzése</t>
  </si>
  <si>
    <t>K2</t>
  </si>
  <si>
    <t xml:space="preserve">Munkaadókat terhelő járulékok és szociális hozzájárulási adó                                                                            </t>
  </si>
  <si>
    <t>K1</t>
  </si>
  <si>
    <t xml:space="preserve">Személyi juttatások </t>
  </si>
  <si>
    <t>K12</t>
  </si>
  <si>
    <t xml:space="preserve">Külső személyi juttatások </t>
  </si>
  <si>
    <t>K123</t>
  </si>
  <si>
    <t>Egyéb külső személyi juttatások</t>
  </si>
  <si>
    <t>K122</t>
  </si>
  <si>
    <t>Munkavégzésre irányuló egyéb jogviszonyban nem saját foglalkoztatottnak fizetett juttatások</t>
  </si>
  <si>
    <t>K121</t>
  </si>
  <si>
    <t>Választott tisztségviselők juttatásai</t>
  </si>
  <si>
    <t>K11</t>
  </si>
  <si>
    <t xml:space="preserve">Foglalkoztatottak személyi juttatásai </t>
  </si>
  <si>
    <t>K1113</t>
  </si>
  <si>
    <t>Foglalkoztatottak egyéb személyi juttatásai</t>
  </si>
  <si>
    <t>K1112</t>
  </si>
  <si>
    <t>Szociális támogatások</t>
  </si>
  <si>
    <t>K1111</t>
  </si>
  <si>
    <t>Lakhatási támogatások</t>
  </si>
  <si>
    <t>K1110</t>
  </si>
  <si>
    <t>Egyéb költségtérítések</t>
  </si>
  <si>
    <t>K1109</t>
  </si>
  <si>
    <t>Közlekedési költségtérítés</t>
  </si>
  <si>
    <t>K1108</t>
  </si>
  <si>
    <t>Ruházati költségtérítés</t>
  </si>
  <si>
    <t>K1107</t>
  </si>
  <si>
    <t>Béren kívüli juttatások</t>
  </si>
  <si>
    <t>K1106</t>
  </si>
  <si>
    <t>Jubileumi jutalom</t>
  </si>
  <si>
    <t>K1105</t>
  </si>
  <si>
    <t>Végkielégítés</t>
  </si>
  <si>
    <t>K1104</t>
  </si>
  <si>
    <t>Készenléti, ügyeleti, helyettesítési díj, túlóra, túlszolgálat</t>
  </si>
  <si>
    <t>K1103</t>
  </si>
  <si>
    <t>Céljuttatás, projektprémium</t>
  </si>
  <si>
    <t>K1102</t>
  </si>
  <si>
    <t>Normatív jutalmak</t>
  </si>
  <si>
    <t>K1101</t>
  </si>
  <si>
    <t>Törvény szerinti illetmények, munkabérek</t>
  </si>
  <si>
    <t>teljesítés</t>
  </si>
  <si>
    <t>módosított ei.</t>
  </si>
  <si>
    <t>eredeti ei.</t>
  </si>
  <si>
    <t>ÖSSZESEN</t>
  </si>
  <si>
    <t xml:space="preserve">állami (államigazgatási) feladatok </t>
  </si>
  <si>
    <t>önként vállalt feladatok</t>
  </si>
  <si>
    <t>kötelező feladatok</t>
  </si>
  <si>
    <t>Rovat-szám</t>
  </si>
  <si>
    <t>Rovat megnevezése</t>
  </si>
  <si>
    <t>ÖNKORMÁNYZATI ELŐIRÁNYZATOK</t>
  </si>
  <si>
    <t>Működési célú támogatások EU-nak</t>
  </si>
  <si>
    <t>Egyházashetye Község Önkormányzat 2015. évi zárszámadása</t>
  </si>
  <si>
    <t>B8</t>
  </si>
  <si>
    <t xml:space="preserve">Finanszírozási bevételek </t>
  </si>
  <si>
    <t>B83</t>
  </si>
  <si>
    <t>Adóssághoz nem kapcsolódó származékos ügyletek bevételei</t>
  </si>
  <si>
    <t>B82</t>
  </si>
  <si>
    <t xml:space="preserve">Külföldi finanszírozás bevételei </t>
  </si>
  <si>
    <t>B824</t>
  </si>
  <si>
    <t xml:space="preserve">Külföldi hitelek, kölcsönök felvétele 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</si>
  <si>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</si>
  <si>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</si>
  <si>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</si>
  <si>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</si>
  <si>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</si>
  <si>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 értékesítése</t>
  </si>
  <si>
    <t>B81</t>
  </si>
  <si>
    <t xml:space="preserve">Belföldi finanszírozás bevételei </t>
  </si>
  <si>
    <t>B818</t>
  </si>
  <si>
    <t>Központi költségvetés sajátos finanszírozási bevételei</t>
  </si>
  <si>
    <t>B817</t>
  </si>
  <si>
    <t>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</si>
  <si>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</si>
  <si>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</si>
  <si>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</si>
  <si>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</si>
  <si>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</si>
  <si>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</si>
  <si>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</si>
  <si>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 xml:space="preserve">Maradvány igénybevétele </t>
  </si>
  <si>
    <t>B8132</t>
  </si>
  <si>
    <t>Előző év vállalkozási maradványának igénybevétele FELHALMOZÁSRA</t>
  </si>
  <si>
    <t>Előző év vállalkozási maradványának igénybevétele MŰKÖDÉSRE</t>
  </si>
  <si>
    <t>B8131</t>
  </si>
  <si>
    <t>Előző év költségvetési maradványának igénybevétele FELHALMOZÁSRA</t>
  </si>
  <si>
    <t>Előző év költségvetési maradványának igénybevétele MŰKÖDÉSRE</t>
  </si>
  <si>
    <t>B812</t>
  </si>
  <si>
    <t xml:space="preserve">Belföldi értékpapírok bevételei </t>
  </si>
  <si>
    <t>B8124</t>
  </si>
  <si>
    <t>Befektetési célú belföldi értékpapírok kibocsátása</t>
  </si>
  <si>
    <t>B8123</t>
  </si>
  <si>
    <t>Befektetési célú belföldi értékpapírok beváltása,  értékesítése</t>
  </si>
  <si>
    <t>B8122</t>
  </si>
  <si>
    <t>Forgatási célú belföldi értékpapírok kibocsátása</t>
  </si>
  <si>
    <t>B8121</t>
  </si>
  <si>
    <t>Forgatási célú belföldi értékpapírok beváltása, értékesítése</t>
  </si>
  <si>
    <t>B811</t>
  </si>
  <si>
    <t xml:space="preserve">Hitel-, kölcsönfelvétel államháztartáson kívülről </t>
  </si>
  <si>
    <t>B8113</t>
  </si>
  <si>
    <t xml:space="preserve">Rövid lejáratú hitelek, kölcsönök felvétele  </t>
  </si>
  <si>
    <t>B8112</t>
  </si>
  <si>
    <t>Likviditási célú hitelek, kölcsönök felvétele pénzügyi vállalkozástól</t>
  </si>
  <si>
    <t>B8111</t>
  </si>
  <si>
    <t xml:space="preserve">Hosszú lejáratú hitelek, kölcsönök felvétele </t>
  </si>
  <si>
    <t>költségvetési egyenleg FELHALMOZÁSI</t>
  </si>
  <si>
    <t>költségvetési egyenleg  MŰKÖDÉSI</t>
  </si>
  <si>
    <t>B1-B7</t>
  </si>
  <si>
    <t xml:space="preserve">Költségvetési bevételek </t>
  </si>
  <si>
    <t>B7</t>
  </si>
  <si>
    <t xml:space="preserve">Felhalmozási célú átvett pénzeszközök </t>
  </si>
  <si>
    <t>B75</t>
  </si>
  <si>
    <t>Egyéb felhalmozási célú átvett pénzeszközök</t>
  </si>
  <si>
    <t>B74</t>
  </si>
  <si>
    <t>Felh.c.visszatér.támogatás , kölcsön visszatérülése áh.kívülről</t>
  </si>
  <si>
    <t>B73</t>
  </si>
  <si>
    <t>B72</t>
  </si>
  <si>
    <t>Felhalmozási célú visszatérítendő támogatások, kölcsönök visszatérülése államháztartáson kívülről</t>
  </si>
  <si>
    <t>B71</t>
  </si>
  <si>
    <t>Felhalmozási célú garancia- és kezességvállalásból származó megtérülések államháztartáson kívülről</t>
  </si>
  <si>
    <t>B5</t>
  </si>
  <si>
    <t xml:space="preserve">Felhalmozási bevételek 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</si>
  <si>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</si>
  <si>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</si>
  <si>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</si>
  <si>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</si>
  <si>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</si>
  <si>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</si>
  <si>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</si>
  <si>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</si>
  <si>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</si>
  <si>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</si>
  <si>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B2</t>
  </si>
  <si>
    <t xml:space="preserve">Felhalmozási célú támogatások államháztartáson belülről 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</si>
  <si>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</si>
  <si>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</si>
  <si>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</si>
  <si>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</si>
  <si>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</si>
  <si>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</si>
  <si>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</si>
  <si>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</si>
  <si>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</si>
  <si>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</si>
  <si>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B6</t>
  </si>
  <si>
    <t xml:space="preserve">Működési célú átvett pénzeszközök </t>
  </si>
  <si>
    <t>B64</t>
  </si>
  <si>
    <t>Működési c. viszatérítendő támogatás, kölcsön visszaté.áh.kívülről</t>
  </si>
  <si>
    <t>B63</t>
  </si>
  <si>
    <t>Egyéb működési célú átvett pénzeszközök</t>
  </si>
  <si>
    <t>B62</t>
  </si>
  <si>
    <t>Működési célú visszatérítendő támogatások, kölcsönök visszatérülése államháztartáson kívülről</t>
  </si>
  <si>
    <t>B61</t>
  </si>
  <si>
    <t>Működési célú garancia- és kezességvállalásból származó megtérülések államháztartáson kívülről</t>
  </si>
  <si>
    <t>B4</t>
  </si>
  <si>
    <t xml:space="preserve">Működési bevételek </t>
  </si>
  <si>
    <t>B411</t>
  </si>
  <si>
    <t>Egyéb működési bevételek</t>
  </si>
  <si>
    <t>B410</t>
  </si>
  <si>
    <t>Biztosító által fizetett kártérítés</t>
  </si>
  <si>
    <t>B409</t>
  </si>
  <si>
    <t>Egyéb pénzügyi műveletek bevételei</t>
  </si>
  <si>
    <t>B408</t>
  </si>
  <si>
    <t>Kamatbevételek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</si>
  <si>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</si>
  <si>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</si>
  <si>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</si>
  <si>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</si>
  <si>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</si>
  <si>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</si>
  <si>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</si>
  <si>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</si>
  <si>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</si>
  <si>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értéke</t>
  </si>
  <si>
    <t>B402</t>
  </si>
  <si>
    <t>Szolgáltatások ellenértéke</t>
  </si>
  <si>
    <t>B401</t>
  </si>
  <si>
    <t>Áru- és készletértékesítés ellenértéke</t>
  </si>
  <si>
    <t>B3</t>
  </si>
  <si>
    <t xml:space="preserve">Közhatalmi bevételek </t>
  </si>
  <si>
    <t>B36</t>
  </si>
  <si>
    <t xml:space="preserve">Egyéb közhatalmi bevételek </t>
  </si>
  <si>
    <t>B35</t>
  </si>
  <si>
    <t xml:space="preserve">Termékek és szolgáltatások adói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</si>
  <si>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</si>
  <si>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</si>
  <si>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</si>
  <si>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</si>
  <si>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</si>
  <si>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</si>
  <si>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</si>
  <si>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</si>
  <si>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</si>
  <si>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</si>
  <si>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</si>
  <si>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</si>
  <si>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</si>
  <si>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</si>
  <si>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</si>
  <si>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</si>
  <si>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</si>
  <si>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 xml:space="preserve">Jövedelemadók </t>
  </si>
  <si>
    <t>B312</t>
  </si>
  <si>
    <t xml:space="preserve">Társaságok jövedelemadói </t>
  </si>
  <si>
    <t>B311</t>
  </si>
  <si>
    <t>Magánszemélyek jövedelemadói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</si>
  <si>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</si>
  <si>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</si>
  <si>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</si>
  <si>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</si>
  <si>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</si>
  <si>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</si>
  <si>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</si>
  <si>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</si>
  <si>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</si>
  <si>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</si>
  <si>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</si>
  <si>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</si>
  <si>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</si>
  <si>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 xml:space="preserve">Önkormányzatok működési támogatásai </t>
  </si>
  <si>
    <t>B116</t>
  </si>
  <si>
    <t>Helyi önkormányzatok kiegészítő támogatásai</t>
  </si>
  <si>
    <t>B115</t>
  </si>
  <si>
    <t>Működési célú központosított előirányzatok</t>
  </si>
  <si>
    <t>B114</t>
  </si>
  <si>
    <t>Települési önkormányzatok kulturális feladatainak támogatása</t>
  </si>
  <si>
    <t>B113</t>
  </si>
  <si>
    <t>Települési önkormányzatok szociális és gyermekjóléti 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</si>
  <si>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</si>
  <si>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</si>
  <si>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</si>
  <si>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</si>
  <si>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Felhalmozási célú átvett pénzeszközök</t>
  </si>
  <si>
    <t>Felhalmozási célő vissztér.támogatások, kölcsönök visszatér.áh.kívülről</t>
  </si>
  <si>
    <t>Működési c.visszatérítendő támogatások, kölcsönök visszatér. Áh.kívülről</t>
  </si>
  <si>
    <t>Rovat-
szám</t>
  </si>
  <si>
    <t>KÖLTSÉGVETÉSI SZERV ELŐIRÁNYZATAI</t>
  </si>
  <si>
    <t xml:space="preserve">KÖLTSÉGVETÉSI ENGEDÉLYEZETT LÉTSZÁMKERETBE NEM TARTOZÓ FOGLALKOZTATOTTAK LÉTSZÁMA AZ IDŐSZAK VÉGÉN ÖSSZESEN </t>
  </si>
  <si>
    <t>munkaerőpiactól tartósan távol lévő személyek</t>
  </si>
  <si>
    <t>ösztöndíjas foglalkoztatottak (Pftv, illetve Magyar Közigazgatási Ösztöndíjról szóló 228/2011. (X. 28.) Korm. rendelet)</t>
  </si>
  <si>
    <t>prémiumévek programról és a különleges foglalkoztatási állományról szóló 2004. évi CXXII. törvény alapján foglalkoztatott különleges foglalkoztatási állományba helyezettek létszáma</t>
  </si>
  <si>
    <t xml:space="preserve">prémiumévek programról és a különleges foglalkoztatási állományról szóló 2004. évi CXXII. törvény alapján foglalkoztatott prémiumévesek </t>
  </si>
  <si>
    <t xml:space="preserve">KÖLTSÉGVETÉSI ENGEDÉLYEZETT LÉTSZÁMKERETBE TARTOZÓ FOGLALKOZTATOTTAK LÉTSZÁMA MINDÖSSZESEN </t>
  </si>
  <si>
    <t xml:space="preserve">VÁLASZTOTT TISZTSÉGVISELŐK ÖSSZESEN </t>
  </si>
  <si>
    <t>alpolgármester, főpolgármester-helyettes, 
megyei közgyűlés elnöke, alelnöke</t>
  </si>
  <si>
    <t>helyi önkormányzati képviselő-testület tagja, megyei közgyűlés tagja</t>
  </si>
  <si>
    <t>polgármester, főpolgármester</t>
  </si>
  <si>
    <t xml:space="preserve">EGYÉB BÉRRENDSZER ÖSSZESEN </t>
  </si>
  <si>
    <t>közfoglalkoztatott</t>
  </si>
  <si>
    <t>ösztöndíjas foglalkoztatott</t>
  </si>
  <si>
    <t>fizikai alkalmazott,
a költségvetési szerveknél foglalkoztatott egyéb munkavállaló  (fizikai alkalmazott)</t>
  </si>
  <si>
    <t xml:space="preserve">KÖZALKALMAZOTTAK ÖSSZESEN </t>
  </si>
  <si>
    <t>kutató, felsőoktatásban oktató</t>
  </si>
  <si>
    <t>"E"-"J"  fizetési  osztály  összesen</t>
  </si>
  <si>
    <t>"C", "D" fizetési osztály  összesen</t>
  </si>
  <si>
    <t>"A", "B" fizetési  osztály összesen</t>
  </si>
  <si>
    <t>főtanácsos, főmunkatárs, tanácsos, munkatárs</t>
  </si>
  <si>
    <t>főosztályvezető, főosztályvezető-helyettes, osztályvezető, ügykezelő osztályvezető, további vezető</t>
  </si>
  <si>
    <t>igazgató (főigazgató), igazgatóhelyettes (főigazgató-helyettes)</t>
  </si>
  <si>
    <t>KÖZTISZTVISELŐK, KORMÁNYTISZTVISELŐK ÖSSZESEN</t>
  </si>
  <si>
    <t>III.  besorolási osztály összesen</t>
  </si>
  <si>
    <t>II.  besorolási osztály összesen</t>
  </si>
  <si>
    <t>I.  besorolási osztály összesen</t>
  </si>
  <si>
    <t>főjegyző, jegyző, aljegyző, címzetes főjegyző, körjegyző</t>
  </si>
  <si>
    <t>MINDÖSSZESEN</t>
  </si>
  <si>
    <t>Költségvetési engedélyezett létszámkeret (álláshely) (fő) KÖLTSÉGVETÉSI SZERV</t>
  </si>
  <si>
    <t xml:space="preserve">Költségvetési engedélyezett létszámkeret (álláshely) (fő) ÖNKORMÁNYZAT </t>
  </si>
  <si>
    <t>MEGNEVEZÉS</t>
  </si>
  <si>
    <t>Foglalkoztatottak létszáma (fő)</t>
  </si>
  <si>
    <t xml:space="preserve">Ingatlanok beszerzése, létesítése </t>
  </si>
  <si>
    <t>KÖLTSÉGVETÉSI SZERV</t>
  </si>
  <si>
    <t>Megnevezés</t>
  </si>
  <si>
    <t>bel- vagy külföldi irányú kötelezettség</t>
  </si>
  <si>
    <t>hitel/lízing/kölcsön/értékpapír</t>
  </si>
  <si>
    <t>adósságot keletkeztető ügylet- várható visszatérítendő összege (kamattal) leáratig mindösszesen</t>
  </si>
  <si>
    <t>adósságot keletkeztető ügylet lejárati időpontja</t>
  </si>
  <si>
    <t>adósságot keletkeztető ügylet kezdő időpontja</t>
  </si>
  <si>
    <t>adósságot keletkeztető ügylet rovatszáma (B8)</t>
  </si>
  <si>
    <t>adósságot keletkeztető ügylet fajtája</t>
  </si>
  <si>
    <t>ebből teljesített kiadás fedezete-adósságot keletkeztető ügylet</t>
  </si>
  <si>
    <t>ebből teljesített kiadás fedezete-saját forrás</t>
  </si>
  <si>
    <t xml:space="preserve">teljesített kiadás </t>
  </si>
  <si>
    <t xml:space="preserve">kiadási módosított  előirányzat </t>
  </si>
  <si>
    <t xml:space="preserve">kiadási eredeti előirányzat </t>
  </si>
  <si>
    <t>A költségvetési év azon fejlesztései, amelyek megvalósításához a Gst. 3. § (1) bekezdése szerinti adósságot keletkeztető ügylet megkötése vált szükségessé (E Ft)</t>
  </si>
  <si>
    <t>6. a kezességvállalással kapcsolatos megtérülés.</t>
  </si>
  <si>
    <t>5. bírság-, pótlék- és díjbevétel, valamint</t>
  </si>
  <si>
    <t>4. a tárgyi eszköz és az immateriális jószág, részvény, részesedés, vállalat értékesítéséből vagy privatizációból származó bevétel,</t>
  </si>
  <si>
    <t>3. az osztalék, a koncessziós díj és a hozambevétel,</t>
  </si>
  <si>
    <t>2. az önkormányzati vagyon és az önkormányzatot megillető vagyoni értékű jog értékesítéséből és hasznosításából származó bevétel,</t>
  </si>
  <si>
    <t>1. a helyi adóból származó bevétel,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</si>
  <si>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</si>
  <si>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353/2011. (XII. 30.) Korm. rendelet</t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</si>
  <si>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</si>
  <si>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>d)53 törvény alapján az önkormányzatot megillető illeték, bírság, díj;</t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</si>
  <si>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</si>
  <si>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</si>
  <si>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</si>
  <si>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</si>
  <si>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</si>
  <si>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g)5 hitelintézetek által, származékos műveletek különbözeteként az Államadósság Kezelő Központ Zrt.-nél (a továbbiakban: ÁKK Zrt.) elhelyezett fedezeti betétek, és azok összege.</t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</si>
  <si>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</si>
  <si>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</si>
  <si>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</si>
  <si>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</si>
  <si>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</si>
  <si>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t>a)4 hitel, kölcsön felvétele, átvállalása a folyósítás, átvállalás napjától a végtörlesztés napjáig, és annak aktuális tőketartozása,</t>
  </si>
  <si>
    <t>ÖSSZESEN:</t>
  </si>
  <si>
    <t>353/2011. (XII. 30.) Korm. Rendelet értelmében az önkormányzat saját bevételének minősül</t>
  </si>
  <si>
    <t>ebből: külföldi pénzintézetek</t>
  </si>
  <si>
    <t>ebből: más kormányok</t>
  </si>
  <si>
    <t>ebből: nemzetközi fejlesztési szervezetek</t>
  </si>
  <si>
    <t>ebből: kárpótlási jegyek</t>
  </si>
  <si>
    <t xml:space="preserve">Befektetési célú belföldi értékpapírok beváltása, értékesítése </t>
  </si>
  <si>
    <t>ebből: befektetési jegyek</t>
  </si>
  <si>
    <t xml:space="preserve">Forgatási célú belföldi értékpapírok beváltása, értékesítése </t>
  </si>
  <si>
    <t>ebből: pénzügyi vállalkozás</t>
  </si>
  <si>
    <t>Rövid lejáratú hitelek, kölcsönök felvétele</t>
  </si>
  <si>
    <t>saját bevételek 2017.</t>
  </si>
  <si>
    <t>saját bevételek 2016.</t>
  </si>
  <si>
    <t>saját bevételek 2015.</t>
  </si>
  <si>
    <t>saját bevételek 2014.</t>
  </si>
  <si>
    <t xml:space="preserve">adósságot keletkeztető ügyletekből és kezességvállalásokból fennálló kötelezettségek 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</si>
  <si>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</si>
  <si>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ebből: tulajdonosi kölcsönök visszatérülése</t>
  </si>
  <si>
    <t xml:space="preserve">Központi költségvetés sajátos finanszírozási bevételei </t>
  </si>
  <si>
    <t>Teljesítés Felhalmozási célú</t>
  </si>
  <si>
    <t>Teljesítés Működési célú</t>
  </si>
  <si>
    <t>módosított ei. Felhalmozási célú</t>
  </si>
  <si>
    <t>módosított ei. Működési célú</t>
  </si>
  <si>
    <t>eredeti ei. Felhalmozási célú</t>
  </si>
  <si>
    <t>eredeti ei. Működési célú</t>
  </si>
  <si>
    <t>ebből: fedezeti ügyletek nettó kiadásai</t>
  </si>
  <si>
    <t xml:space="preserve">Külföldi értékpapírok beváltása </t>
  </si>
  <si>
    <t xml:space="preserve">Befektetési célú belföldi értékpapírok beváltása </t>
  </si>
  <si>
    <t xml:space="preserve">Forgatási célú belföldi értékpapírok vásárlása </t>
  </si>
  <si>
    <t xml:space="preserve"> K9113</t>
  </si>
  <si>
    <t xml:space="preserve">Rövid lejáratú hitelek, kölcsönök törlesztése  </t>
  </si>
  <si>
    <t xml:space="preserve">Hosszú lejáratú hitelek, kölcsönök törlesztése  </t>
  </si>
  <si>
    <t xml:space="preserve">Egyéb nem intézményi ellátások </t>
  </si>
  <si>
    <t>önkormányzat által saját hatáskörben (nem szociális és gyermekvédelmi előírások alapján) adott természetbeni ellátás</t>
  </si>
  <si>
    <t>önkormányzat által saját hatáskörben (nem szociális és gyermekvédelmi előírások alapján) adott pénzügyi ellátás</t>
  </si>
  <si>
    <t>rászorultságtól függõ normatív kedvezmények [Gyvt. 151. § (5) bek.]</t>
  </si>
  <si>
    <t>köztemetés [Szoctv. 48.§]</t>
  </si>
  <si>
    <t>temetési segély [Szoctv. 47.§ (1) bek. d) pont}</t>
  </si>
  <si>
    <t>átmeneti segély [Szoctv. 47.§ (1) bek. c) pont]</t>
  </si>
  <si>
    <t>természetben nyújtott rendszeres szociális segély [Szoctv. 47.§ (1) bek. a) pont]</t>
  </si>
  <si>
    <t>egyéb, az önkormányzat rendeletében megállapított juttatás</t>
  </si>
  <si>
    <t>temetési segély [Szoctv. 46.§]</t>
  </si>
  <si>
    <t>átmeneti segély [Szoctv. 45.§]</t>
  </si>
  <si>
    <t>rendszeres szociális segély [Szoctv. 37. § (1) bek. a) - d) pontok]</t>
  </si>
  <si>
    <t>időskorúak járadéka [Szoctv. 32/B. § (1) bek.]</t>
  </si>
  <si>
    <t xml:space="preserve">Intézményi ellátottak pénzbeli juttatásai </t>
  </si>
  <si>
    <t>oktatásban résztvevők pénzbeli juttatásai</t>
  </si>
  <si>
    <t>állami gondozottak pénzbeli juttatásai</t>
  </si>
  <si>
    <t xml:space="preserve">Lakhatással kapcsolatos ellátások </t>
  </si>
  <si>
    <t>adósságkezelési szolgáltatás keretében gáz-vagy áram fogyasztást mérő készülék biztosítása [Szoctv. 55/A. § (3) bek.]</t>
  </si>
  <si>
    <t>természetben nyújtott lakásfenntartási támogatás [Szoctv. 47.§ (1) bek. b) pont]</t>
  </si>
  <si>
    <t>adósságcsökkentési támogatás [Szoctv. 55/A. § 1. bek. b) pont]</t>
  </si>
  <si>
    <t xml:space="preserve">lakásfenntartási támogatás [Szoctv. 38. § (1) bek. a) és b) pontok] </t>
  </si>
  <si>
    <t>lakbértámogatás</t>
  </si>
  <si>
    <t>hozzájárulás a lakossági energiaköltségekhez</t>
  </si>
  <si>
    <t xml:space="preserve">Foglalkoztatással, munkanélküliséggel kapcsolatos ellátások </t>
  </si>
  <si>
    <t>foglalkoztatást helyettesítő támogatás [Szoctv. 35. § (1) bek.]</t>
  </si>
  <si>
    <t xml:space="preserve">Betegséggel kapcsolatos (nem társadalombiztosítási) ellátások </t>
  </si>
  <si>
    <t xml:space="preserve">helyi megállapítású közgyógyellátás [Szoctv.50.§ (3) bek.] </t>
  </si>
  <si>
    <t xml:space="preserve">helyi megállapítású ápolási díj  [Szoctv. 43/B. §]  </t>
  </si>
  <si>
    <t>cukorbetegek támogatása</t>
  </si>
  <si>
    <t>megváltozott munkaképességűek illetve egészségkárosodottak keresetkiegészítése</t>
  </si>
  <si>
    <t>mozgáskorlátozottak szerzési és átalakítási támogatása</t>
  </si>
  <si>
    <t>mozgáskorlátozottak közlekedési támogatása</t>
  </si>
  <si>
    <t>egyéb külföldiek részére</t>
  </si>
  <si>
    <t>kormányok és nemzetközi szervezetek részére</t>
  </si>
  <si>
    <t>Európai Unió  részére</t>
  </si>
  <si>
    <t>egyéb vállalkozások részére</t>
  </si>
  <si>
    <t>önkormányzati többségi tulajdonú nem pénzügyi vállalkozások részére</t>
  </si>
  <si>
    <t>állami többségi tulajdonú nem pénzügyi vállalkozások részére</t>
  </si>
  <si>
    <t>pénzügyi vállalkozások részére</t>
  </si>
  <si>
    <t>háztartások részére</t>
  </si>
  <si>
    <t>egyéb civil szervezetek részére</t>
  </si>
  <si>
    <t>egyházi jogi személyek részére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</si>
  <si>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</si>
  <si>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</si>
  <si>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>térségi fejlesztési tanácsok és költségvetési szerveik részére</t>
  </si>
  <si>
    <t>nemzetiségi önkormányzatok és költségvetési szerveik részére</t>
  </si>
  <si>
    <t>társulások és költségvetési szerveik részére</t>
  </si>
  <si>
    <t>helyi önkormányzatok és költségvetési szerveik részére</t>
  </si>
  <si>
    <t>elkülönített állami pénzalapok részére</t>
  </si>
  <si>
    <t>társadalombiztosítás pénzügyi alapjai részére</t>
  </si>
  <si>
    <t>egyéb fejezeti kezelésű előirányzatok részére</t>
  </si>
  <si>
    <t>fejezeti kezelésű előirányzatok EU-s programokra és azok hazai társfinanszírozása részére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</si>
</sst>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</numFmts>
  <fonts count="49">
    <font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0"/>
      <name val="Arial"/>
      <family val="2"/>
    </font>
    <font>
      <b/>
      <sz val="10"/>
      <name val="Bookman Old Style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sz val="10"/>
      <name val="Arial"/>
      <family val="2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8"/>
      <name val="Calibri"/>
      <family val="2"/>
    </font>
    <font>
      <b/>
      <sz val="11"/>
      <color indexed="10"/>
      <name val="Bookman Old Style"/>
      <family val="1"/>
    </font>
    <font>
      <sz val="10"/>
      <name val="Arial CE"/>
      <family val="0"/>
    </font>
    <font>
      <i/>
      <sz val="11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Bookman Old Style"/>
      <family val="1"/>
    </font>
    <font>
      <u val="single"/>
      <sz val="11"/>
      <color indexed="30"/>
      <name val="Calibri"/>
      <family val="2"/>
    </font>
    <font>
      <u val="single"/>
      <sz val="11"/>
      <color indexed="12"/>
      <name val="Bookman Old Style"/>
      <family val="1"/>
    </font>
    <font>
      <b/>
      <sz val="10"/>
      <color indexed="40"/>
      <name val="Bookman Old Style"/>
      <family val="1"/>
    </font>
    <font>
      <i/>
      <sz val="10"/>
      <color indexed="40"/>
      <name val="Bookman Old Style"/>
      <family val="1"/>
    </font>
    <font>
      <i/>
      <sz val="10"/>
      <color indexed="30"/>
      <name val="Bookman Old Style"/>
      <family val="1"/>
    </font>
    <font>
      <b/>
      <sz val="9"/>
      <color indexed="8"/>
      <name val="Bookman Old Style"/>
      <family val="1"/>
    </font>
    <font>
      <sz val="14"/>
      <color indexed="8"/>
      <name val="Bookman Old Style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1" fillId="3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45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5" borderId="7" applyNumberFormat="0" applyFont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3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38" fillId="7" borderId="0" applyNumberFormat="0" applyBorder="0" applyAlignment="0" applyProtection="0"/>
    <xf numFmtId="0" fontId="42" fillId="9" borderId="8" applyNumberFormat="0" applyAlignment="0" applyProtection="0"/>
    <xf numFmtId="0" fontId="47" fillId="0" borderId="0" applyNumberFormat="0" applyFill="0" applyBorder="0" applyAlignment="0" applyProtection="0"/>
    <xf numFmtId="0" fontId="18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  <xf numFmtId="0" fontId="40" fillId="10" borderId="0" applyNumberFormat="0" applyBorder="0" applyAlignment="0" applyProtection="0"/>
    <xf numFmtId="0" fontId="43" fillId="9" borderId="1" applyNumberFormat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1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10" borderId="10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/>
    </xf>
    <xf numFmtId="164" fontId="5" fillId="7" borderId="10" xfId="0" applyNumberFormat="1" applyFont="1" applyFill="1" applyBorder="1" applyAlignment="1">
      <alignment vertical="center"/>
    </xf>
    <xf numFmtId="0" fontId="5" fillId="7" borderId="10" xfId="0" applyFont="1" applyFill="1" applyBorder="1" applyAlignment="1">
      <alignment horizontal="left" vertical="center"/>
    </xf>
    <xf numFmtId="164" fontId="2" fillId="6" borderId="10" xfId="0" applyNumberFormat="1" applyFont="1" applyFill="1" applyBorder="1" applyAlignment="1">
      <alignment vertical="center"/>
    </xf>
    <xf numFmtId="0" fontId="15" fillId="6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164" fontId="13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165" fontId="13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164" fontId="14" fillId="0" borderId="10" xfId="0" applyNumberFormat="1" applyFont="1" applyFill="1" applyBorder="1" applyAlignment="1">
      <alignment vertical="center"/>
    </xf>
    <xf numFmtId="0" fontId="13" fillId="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5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/>
    </xf>
    <xf numFmtId="0" fontId="5" fillId="17" borderId="10" xfId="0" applyFont="1" applyFill="1" applyBorder="1" applyAlignment="1">
      <alignment horizontal="left" vertical="center"/>
    </xf>
    <xf numFmtId="0" fontId="5" fillId="17" borderId="10" xfId="0" applyFont="1" applyFill="1" applyBorder="1" applyAlignment="1">
      <alignment/>
    </xf>
    <xf numFmtId="0" fontId="10" fillId="7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/>
    </xf>
    <xf numFmtId="0" fontId="15" fillId="8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55" applyFont="1" applyFill="1" applyBorder="1" applyAlignment="1">
      <alignment horizontal="left" vertical="center" wrapText="1"/>
      <protection/>
    </xf>
    <xf numFmtId="0" fontId="12" fillId="0" borderId="10" xfId="55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wrapText="1"/>
    </xf>
    <xf numFmtId="0" fontId="0" fillId="0" borderId="0" xfId="0" applyAlignment="1">
      <alignment/>
    </xf>
    <xf numFmtId="0" fontId="14" fillId="18" borderId="10" xfId="0" applyFont="1" applyFill="1" applyBorder="1" applyAlignment="1">
      <alignment horizontal="left" vertical="center"/>
    </xf>
    <xf numFmtId="0" fontId="10" fillId="18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0" fillId="5" borderId="10" xfId="0" applyFill="1" applyBorder="1" applyAlignment="1">
      <alignment/>
    </xf>
    <xf numFmtId="0" fontId="14" fillId="5" borderId="10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/>
    </xf>
    <xf numFmtId="0" fontId="10" fillId="5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23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43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4" fontId="1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1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vertical="center"/>
    </xf>
    <xf numFmtId="0" fontId="9" fillId="10" borderId="10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left" vertical="center" wrapText="1"/>
    </xf>
    <xf numFmtId="0" fontId="14" fillId="10" borderId="10" xfId="0" applyFont="1" applyFill="1" applyBorder="1" applyAlignment="1">
      <alignment horizontal="left" vertical="center"/>
    </xf>
    <xf numFmtId="0" fontId="10" fillId="10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right"/>
    </xf>
    <xf numFmtId="0" fontId="32" fillId="0" borderId="10" xfId="0" applyFont="1" applyBorder="1" applyAlignment="1">
      <alignment horizontal="right" wrapText="1"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top" wrapText="1"/>
    </xf>
    <xf numFmtId="3" fontId="8" fillId="7" borderId="10" xfId="0" applyNumberFormat="1" applyFont="1" applyFill="1" applyBorder="1" applyAlignment="1">
      <alignment horizontal="right" vertical="top" wrapText="1"/>
    </xf>
    <xf numFmtId="0" fontId="8" fillId="7" borderId="10" xfId="0" applyFont="1" applyFill="1" applyBorder="1" applyAlignment="1">
      <alignment horizontal="left" vertical="top" wrapText="1"/>
    </xf>
    <xf numFmtId="3" fontId="8" fillId="5" borderId="10" xfId="0" applyNumberFormat="1" applyFont="1" applyFill="1" applyBorder="1" applyAlignment="1">
      <alignment horizontal="right" vertical="top" wrapText="1"/>
    </xf>
    <xf numFmtId="0" fontId="8" fillId="5" borderId="10" xfId="0" applyFont="1" applyFill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lef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ombikne\Desktop\El&#337;t.Ehetye%202016.besz\el&#337;terjeszt&#233;s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kv szerv"/>
      <sheetName val="kiadások összesen"/>
      <sheetName val="kiadások egyszerűsített kv szer"/>
      <sheetName val="kiadások egyszerűsített össz"/>
      <sheetName val="kiadások funkciócsoportra"/>
      <sheetName val="bevételek kv szerv"/>
      <sheetName val="bevételek összesen"/>
      <sheetName val="bev.egyszer.kv-i szerv."/>
      <sheetName val="bevétel egyszerűsített összes"/>
      <sheetName val="bevételek funkciócsoportra"/>
      <sheetName val="EU projektek"/>
      <sheetName val="finanszírozás"/>
      <sheetName val="eredménykimutatás kv szerv"/>
      <sheetName val="vagyonmérleg kvszerv"/>
      <sheetName val="MÉRLEG"/>
      <sheetName val="MÉRLEG (3)"/>
      <sheetName val="TÖBB ÉVES"/>
      <sheetName val="KÖZVETETT"/>
      <sheetName val="GÖRDÜLŐ"/>
      <sheetName val="MÉRLEG (2)"/>
      <sheetName val="VAGYONKIMUTATÁS"/>
      <sheetName val="PÉNZESZKÖZ VÁLTOZÁS"/>
      <sheetName val="Munka1"/>
    </sheetNames>
    <sheetDataSet>
      <sheetData sheetId="22">
        <row r="8">
          <cell r="G8" t="str">
            <v>Egyházashetye Község Önkormányzat 2016. évi zárszámadása</v>
          </cell>
        </row>
        <row r="9">
          <cell r="G9" t="str">
            <v>Általános- és céltartalékok ( Ft-ban)</v>
          </cell>
        </row>
        <row r="10">
          <cell r="G10" t="str">
            <v>8.sz. melléklet</v>
          </cell>
        </row>
        <row r="12">
          <cell r="G12" t="str">
            <v>Rovat megnevezése</v>
          </cell>
          <cell r="H12" t="str">
            <v>Rovat-szám</v>
          </cell>
          <cell r="I12" t="str">
            <v>ÖNKORMÁNYZATI ELŐIRÁNYZATOK</v>
          </cell>
          <cell r="K12" t="str">
            <v>KÖLTSÉGVETÉSI SZERV</v>
          </cell>
          <cell r="M12" t="str">
            <v>KÖLTSÉGVETÉSI SZERV</v>
          </cell>
          <cell r="O12" t="str">
            <v>MINDÖSSZESEN</v>
          </cell>
        </row>
        <row r="13">
          <cell r="I13" t="str">
            <v>eredeti ei.</v>
          </cell>
          <cell r="J13" t="str">
            <v>módosított ei.</v>
          </cell>
          <cell r="K13" t="str">
            <v>eredeti ei.</v>
          </cell>
          <cell r="L13" t="str">
            <v>módosított ei.</v>
          </cell>
          <cell r="M13" t="str">
            <v>eredeti ei.</v>
          </cell>
          <cell r="N13" t="str">
            <v>módosított ei.</v>
          </cell>
          <cell r="O13" t="str">
            <v>eredeti ei.</v>
          </cell>
          <cell r="P13" t="str">
            <v>módosított ei.</v>
          </cell>
        </row>
        <row r="18">
          <cell r="G18" t="str">
            <v>Általános tartalékok</v>
          </cell>
          <cell r="H18" t="str">
            <v>K512</v>
          </cell>
          <cell r="I18">
            <v>6519000</v>
          </cell>
          <cell r="J18">
            <v>5476447</v>
          </cell>
          <cell r="O18">
            <v>6519000</v>
          </cell>
          <cell r="P18">
            <v>5467447</v>
          </cell>
        </row>
        <row r="23">
          <cell r="G23" t="str">
            <v>Céltartalékok-</v>
          </cell>
          <cell r="H23" t="str">
            <v>K512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33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95.00390625" style="0" customWidth="1"/>
  </cols>
  <sheetData>
    <row r="1" ht="17.25">
      <c r="A1" s="6" t="s">
        <v>255</v>
      </c>
    </row>
    <row r="2" ht="17.25">
      <c r="A2" s="128" t="s">
        <v>253</v>
      </c>
    </row>
    <row r="3" ht="50.25" customHeight="1">
      <c r="A3" s="5" t="s">
        <v>305</v>
      </c>
    </row>
    <row r="5" spans="2:9" ht="14.25">
      <c r="B5" s="1"/>
      <c r="C5" s="1"/>
      <c r="D5" s="1"/>
      <c r="E5" s="1"/>
      <c r="F5" s="1"/>
      <c r="G5" s="1"/>
      <c r="H5" s="1"/>
      <c r="I5" s="1"/>
    </row>
    <row r="6" spans="1:9" ht="14.25">
      <c r="A6" s="4" t="s">
        <v>304</v>
      </c>
      <c r="B6" s="1"/>
      <c r="C6" s="1"/>
      <c r="D6" s="1"/>
      <c r="E6" s="1"/>
      <c r="F6" s="1"/>
      <c r="G6" s="1"/>
      <c r="H6" s="1"/>
      <c r="I6" s="1"/>
    </row>
    <row r="7" spans="1:9" ht="14.25">
      <c r="A7" s="4" t="s">
        <v>303</v>
      </c>
      <c r="B7" s="1"/>
      <c r="C7" s="1"/>
      <c r="D7" s="1"/>
      <c r="E7" s="1"/>
      <c r="F7" s="1"/>
      <c r="G7" s="1"/>
      <c r="H7" s="1"/>
      <c r="I7" s="1"/>
    </row>
    <row r="8" spans="1:9" ht="14.25">
      <c r="A8" s="4" t="s">
        <v>302</v>
      </c>
      <c r="B8" s="1"/>
      <c r="C8" s="1"/>
      <c r="D8" s="1"/>
      <c r="E8" s="1"/>
      <c r="F8" s="1"/>
      <c r="G8" s="1"/>
      <c r="H8" s="1"/>
      <c r="I8" s="1"/>
    </row>
    <row r="9" spans="1:9" ht="14.25">
      <c r="A9" s="4" t="s">
        <v>301</v>
      </c>
      <c r="B9" s="1"/>
      <c r="C9" s="1"/>
      <c r="D9" s="1"/>
      <c r="E9" s="1"/>
      <c r="F9" s="1"/>
      <c r="G9" s="1"/>
      <c r="H9" s="1"/>
      <c r="I9" s="1"/>
    </row>
    <row r="10" spans="1:9" ht="14.25">
      <c r="A10" s="4" t="s">
        <v>300</v>
      </c>
      <c r="B10" s="1"/>
      <c r="C10" s="1"/>
      <c r="D10" s="1"/>
      <c r="E10" s="1"/>
      <c r="F10" s="1"/>
      <c r="G10" s="1"/>
      <c r="H10" s="1"/>
      <c r="I10" s="1"/>
    </row>
    <row r="11" spans="1:9" ht="14.25">
      <c r="A11" s="4" t="s">
        <v>299</v>
      </c>
      <c r="B11" s="1"/>
      <c r="C11" s="1"/>
      <c r="D11" s="1"/>
      <c r="E11" s="1"/>
      <c r="F11" s="1"/>
      <c r="G11" s="1"/>
      <c r="H11" s="1"/>
      <c r="I11" s="1"/>
    </row>
    <row r="12" spans="1:9" ht="14.25">
      <c r="A12" s="4" t="s">
        <v>298</v>
      </c>
      <c r="B12" s="1"/>
      <c r="C12" s="1"/>
      <c r="D12" s="1"/>
      <c r="E12" s="1"/>
      <c r="F12" s="1"/>
      <c r="G12" s="1"/>
      <c r="H12" s="1"/>
      <c r="I12" s="1"/>
    </row>
    <row r="13" spans="1:9" ht="14.25">
      <c r="A13" s="4" t="s">
        <v>297</v>
      </c>
      <c r="B13" s="1"/>
      <c r="C13" s="1"/>
      <c r="D13" s="1"/>
      <c r="E13" s="1"/>
      <c r="F13" s="1"/>
      <c r="G13" s="1"/>
      <c r="H13" s="1"/>
      <c r="I13" s="1"/>
    </row>
    <row r="14" spans="1:9" ht="14.25">
      <c r="A14" s="3" t="s">
        <v>296</v>
      </c>
      <c r="B14" s="1"/>
      <c r="C14" s="1"/>
      <c r="D14" s="1"/>
      <c r="E14" s="1"/>
      <c r="F14" s="1"/>
      <c r="G14" s="1"/>
      <c r="H14" s="1"/>
      <c r="I14" s="1"/>
    </row>
    <row r="15" spans="1:9" ht="14.25">
      <c r="A15" s="3" t="s">
        <v>295</v>
      </c>
      <c r="B15" s="1"/>
      <c r="C15" s="1"/>
      <c r="D15" s="1"/>
      <c r="E15" s="1"/>
      <c r="F15" s="1"/>
      <c r="G15" s="1"/>
      <c r="H15" s="1"/>
      <c r="I15" s="1"/>
    </row>
    <row r="16" spans="1:9" ht="14.25">
      <c r="A16" s="2" t="s">
        <v>294</v>
      </c>
      <c r="B16" s="1"/>
      <c r="C16" s="1"/>
      <c r="D16" s="1"/>
      <c r="E16" s="1"/>
      <c r="F16" s="1"/>
      <c r="G16" s="1"/>
      <c r="H16" s="1"/>
      <c r="I16" s="1"/>
    </row>
    <row r="17" spans="1:9" ht="14.25">
      <c r="A17" s="4" t="s">
        <v>293</v>
      </c>
      <c r="B17" s="1"/>
      <c r="C17" s="1"/>
      <c r="D17" s="1"/>
      <c r="E17" s="1"/>
      <c r="F17" s="1"/>
      <c r="G17" s="1"/>
      <c r="H17" s="1"/>
      <c r="I17" s="1"/>
    </row>
    <row r="18" spans="1:9" ht="14.25">
      <c r="A18" s="4" t="s">
        <v>292</v>
      </c>
      <c r="B18" s="1"/>
      <c r="C18" s="1"/>
      <c r="D18" s="1"/>
      <c r="E18" s="1"/>
      <c r="F18" s="1"/>
      <c r="G18" s="1"/>
      <c r="H18" s="1"/>
      <c r="I18" s="1"/>
    </row>
    <row r="19" spans="1:9" ht="14.25">
      <c r="A19" s="4" t="s">
        <v>291</v>
      </c>
      <c r="B19" s="1"/>
      <c r="C19" s="1"/>
      <c r="D19" s="1"/>
      <c r="E19" s="1"/>
      <c r="F19" s="1"/>
      <c r="G19" s="1"/>
      <c r="H19" s="1"/>
      <c r="I19" s="1"/>
    </row>
    <row r="20" spans="1:9" ht="14.25">
      <c r="A20" s="4" t="s">
        <v>290</v>
      </c>
      <c r="B20" s="1"/>
      <c r="C20" s="1"/>
      <c r="D20" s="1"/>
      <c r="E20" s="1"/>
      <c r="F20" s="1"/>
      <c r="G20" s="1"/>
      <c r="H20" s="1"/>
      <c r="I20" s="1"/>
    </row>
    <row r="21" spans="1:9" ht="14.25">
      <c r="A21" s="4" t="s">
        <v>289</v>
      </c>
      <c r="B21" s="1"/>
      <c r="C21" s="1"/>
      <c r="D21" s="1"/>
      <c r="E21" s="1"/>
      <c r="F21" s="1"/>
      <c r="G21" s="1"/>
      <c r="H21" s="1"/>
      <c r="I21" s="1"/>
    </row>
    <row r="22" spans="1:9" ht="14.25">
      <c r="A22" s="4" t="s">
        <v>288</v>
      </c>
      <c r="B22" s="1"/>
      <c r="C22" s="1"/>
      <c r="D22" s="1"/>
      <c r="E22" s="1"/>
      <c r="F22" s="1"/>
      <c r="G22" s="1"/>
      <c r="H22" s="1"/>
      <c r="I22" s="1"/>
    </row>
    <row r="23" spans="1:9" ht="14.25">
      <c r="A23" s="4" t="s">
        <v>287</v>
      </c>
      <c r="B23" s="1"/>
      <c r="C23" s="1"/>
      <c r="D23" s="1"/>
      <c r="E23" s="1"/>
      <c r="F23" s="1"/>
      <c r="G23" s="1"/>
      <c r="H23" s="1"/>
      <c r="I23" s="1"/>
    </row>
    <row r="24" spans="1:9" ht="14.25">
      <c r="A24" s="3" t="s">
        <v>286</v>
      </c>
      <c r="B24" s="1"/>
      <c r="C24" s="1"/>
      <c r="D24" s="1"/>
      <c r="E24" s="1"/>
      <c r="F24" s="1"/>
      <c r="G24" s="1"/>
      <c r="H24" s="1"/>
      <c r="I24" s="1"/>
    </row>
    <row r="25" spans="1:9" ht="14.25">
      <c r="A25" s="3" t="s">
        <v>285</v>
      </c>
      <c r="B25" s="1"/>
      <c r="C25" s="1"/>
      <c r="D25" s="1"/>
      <c r="E25" s="1"/>
      <c r="F25" s="1"/>
      <c r="G25" s="1"/>
      <c r="H25" s="1"/>
      <c r="I25" s="1"/>
    </row>
    <row r="26" spans="1:9" ht="14.25">
      <c r="A26" s="2" t="s">
        <v>284</v>
      </c>
      <c r="B26" s="1"/>
      <c r="C26" s="1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74"/>
  <sheetViews>
    <sheetView zoomScalePageLayoutView="0" workbookViewId="0" topLeftCell="A10">
      <selection activeCell="C7" sqref="C7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34" t="s">
        <v>258</v>
      </c>
      <c r="B1" s="149"/>
      <c r="C1" s="149"/>
      <c r="D1" s="149"/>
      <c r="E1" s="149"/>
      <c r="F1" s="149"/>
      <c r="G1" s="149"/>
      <c r="H1" s="149"/>
    </row>
    <row r="2" spans="1:8" ht="82.5" customHeight="1">
      <c r="A2" s="138" t="s">
        <v>819</v>
      </c>
      <c r="B2" s="138"/>
      <c r="C2" s="138"/>
      <c r="D2" s="138"/>
      <c r="E2" s="138"/>
      <c r="F2" s="138"/>
      <c r="G2" s="138"/>
      <c r="H2" s="138"/>
    </row>
    <row r="3" s="137" customFormat="1" ht="82.5" customHeight="1">
      <c r="A3" s="138" t="s">
        <v>254</v>
      </c>
    </row>
    <row r="4" spans="1:8" ht="20.25" customHeight="1">
      <c r="A4" s="130" t="s">
        <v>254</v>
      </c>
      <c r="B4" s="102"/>
      <c r="C4" s="102"/>
      <c r="D4" s="102"/>
      <c r="E4" s="102"/>
      <c r="F4" s="102"/>
      <c r="G4" s="102"/>
      <c r="H4" s="102"/>
    </row>
    <row r="5" ht="14.25">
      <c r="A5" s="1" t="s">
        <v>546</v>
      </c>
    </row>
    <row r="6" spans="1:9" ht="86.25" customHeight="1">
      <c r="A6" s="53" t="s">
        <v>545</v>
      </c>
      <c r="B6" s="48" t="s">
        <v>544</v>
      </c>
      <c r="C6" s="86" t="s">
        <v>772</v>
      </c>
      <c r="D6" s="86" t="s">
        <v>771</v>
      </c>
      <c r="E6" s="86" t="s">
        <v>818</v>
      </c>
      <c r="F6" s="86" t="s">
        <v>817</v>
      </c>
      <c r="G6" s="86" t="s">
        <v>816</v>
      </c>
      <c r="H6" s="86" t="s">
        <v>815</v>
      </c>
      <c r="I6" s="86" t="s">
        <v>814</v>
      </c>
    </row>
    <row r="7" spans="1:9" ht="14.25">
      <c r="A7" s="36" t="s">
        <v>600</v>
      </c>
      <c r="B7" s="16" t="s">
        <v>599</v>
      </c>
      <c r="C7" s="101"/>
      <c r="D7" s="101"/>
      <c r="E7" s="83"/>
      <c r="F7" s="4"/>
      <c r="G7" s="4"/>
      <c r="H7" s="4"/>
      <c r="I7" s="4"/>
    </row>
    <row r="8" spans="1:9" ht="14.25">
      <c r="A8" s="98" t="s">
        <v>812</v>
      </c>
      <c r="B8" s="98" t="s">
        <v>599</v>
      </c>
      <c r="C8" s="4"/>
      <c r="D8" s="4"/>
      <c r="E8" s="4"/>
      <c r="F8" s="4"/>
      <c r="G8" s="4"/>
      <c r="H8" s="4"/>
      <c r="I8" s="4"/>
    </row>
    <row r="9" spans="1:9" ht="14.25">
      <c r="A9" s="37" t="s">
        <v>598</v>
      </c>
      <c r="B9" s="16" t="s">
        <v>597</v>
      </c>
      <c r="C9" s="4"/>
      <c r="D9" s="4"/>
      <c r="E9" s="4"/>
      <c r="F9" s="4"/>
      <c r="G9" s="4"/>
      <c r="H9" s="4"/>
      <c r="I9" s="4"/>
    </row>
    <row r="10" spans="1:9" ht="14.25">
      <c r="A10" s="36" t="s">
        <v>813</v>
      </c>
      <c r="B10" s="16" t="s">
        <v>595</v>
      </c>
      <c r="C10" s="101"/>
      <c r="D10" s="101"/>
      <c r="E10" s="4"/>
      <c r="F10" s="4"/>
      <c r="G10" s="4"/>
      <c r="H10" s="4"/>
      <c r="I10" s="4"/>
    </row>
    <row r="11" spans="1:9" ht="14.25">
      <c r="A11" s="98" t="s">
        <v>812</v>
      </c>
      <c r="B11" s="98" t="s">
        <v>595</v>
      </c>
      <c r="C11" s="4"/>
      <c r="D11" s="4"/>
      <c r="E11" s="4"/>
      <c r="F11" s="4"/>
      <c r="G11" s="4"/>
      <c r="H11" s="4"/>
      <c r="I11" s="4"/>
    </row>
    <row r="12" spans="1:9" ht="14.25">
      <c r="A12" s="100" t="s">
        <v>594</v>
      </c>
      <c r="B12" s="22" t="s">
        <v>593</v>
      </c>
      <c r="C12" s="4"/>
      <c r="D12" s="4"/>
      <c r="E12" s="4"/>
      <c r="F12" s="4"/>
      <c r="G12" s="4"/>
      <c r="H12" s="4"/>
      <c r="I12" s="4"/>
    </row>
    <row r="13" spans="1:9" ht="14.25">
      <c r="A13" s="37" t="s">
        <v>811</v>
      </c>
      <c r="B13" s="16" t="s">
        <v>591</v>
      </c>
      <c r="C13" s="4"/>
      <c r="D13" s="4"/>
      <c r="E13" s="4"/>
      <c r="F13" s="4"/>
      <c r="G13" s="4"/>
      <c r="H13" s="4"/>
      <c r="I13" s="4"/>
    </row>
    <row r="14" spans="1:9" ht="14.25">
      <c r="A14" s="98" t="s">
        <v>810</v>
      </c>
      <c r="B14" s="98" t="s">
        <v>591</v>
      </c>
      <c r="C14" s="4"/>
      <c r="D14" s="4"/>
      <c r="E14" s="4"/>
      <c r="F14" s="4"/>
      <c r="G14" s="4"/>
      <c r="H14" s="4"/>
      <c r="I14" s="4"/>
    </row>
    <row r="15" spans="1:9" ht="14.25">
      <c r="A15" s="36" t="s">
        <v>590</v>
      </c>
      <c r="B15" s="16" t="s">
        <v>589</v>
      </c>
      <c r="C15" s="4"/>
      <c r="D15" s="4"/>
      <c r="E15" s="4"/>
      <c r="F15" s="4"/>
      <c r="G15" s="4"/>
      <c r="H15" s="4"/>
      <c r="I15" s="4"/>
    </row>
    <row r="16" spans="1:9" ht="14.25">
      <c r="A16" s="15" t="s">
        <v>809</v>
      </c>
      <c r="B16" s="16" t="s">
        <v>587</v>
      </c>
      <c r="C16" s="8"/>
      <c r="D16" s="8"/>
      <c r="E16" s="8"/>
      <c r="F16" s="8"/>
      <c r="G16" s="8"/>
      <c r="H16" s="8"/>
      <c r="I16" s="8"/>
    </row>
    <row r="17" spans="1:9" ht="14.25">
      <c r="A17" s="98" t="s">
        <v>808</v>
      </c>
      <c r="B17" s="98" t="s">
        <v>587</v>
      </c>
      <c r="C17" s="8"/>
      <c r="D17" s="8"/>
      <c r="E17" s="8"/>
      <c r="F17" s="8"/>
      <c r="G17" s="8"/>
      <c r="H17" s="8"/>
      <c r="I17" s="8"/>
    </row>
    <row r="18" spans="1:9" ht="14.25">
      <c r="A18" s="36" t="s">
        <v>586</v>
      </c>
      <c r="B18" s="16" t="s">
        <v>585</v>
      </c>
      <c r="C18" s="8"/>
      <c r="D18" s="8"/>
      <c r="E18" s="8"/>
      <c r="F18" s="8"/>
      <c r="G18" s="8"/>
      <c r="H18" s="8"/>
      <c r="I18" s="8"/>
    </row>
    <row r="19" spans="1:9" ht="14.25">
      <c r="A19" s="99" t="s">
        <v>584</v>
      </c>
      <c r="B19" s="22" t="s">
        <v>583</v>
      </c>
      <c r="C19" s="8"/>
      <c r="D19" s="8"/>
      <c r="E19" s="8"/>
      <c r="F19" s="8"/>
      <c r="G19" s="8"/>
      <c r="H19" s="8"/>
      <c r="I19" s="8"/>
    </row>
    <row r="20" spans="1:9" ht="14.25">
      <c r="A20" s="37" t="s">
        <v>562</v>
      </c>
      <c r="B20" s="16" t="s">
        <v>561</v>
      </c>
      <c r="C20" s="8"/>
      <c r="D20" s="8"/>
      <c r="E20" s="8"/>
      <c r="F20" s="8"/>
      <c r="G20" s="8"/>
      <c r="H20" s="8"/>
      <c r="I20" s="8"/>
    </row>
    <row r="21" spans="1:9" ht="14.25">
      <c r="A21" s="15" t="s">
        <v>560</v>
      </c>
      <c r="B21" s="16" t="s">
        <v>559</v>
      </c>
      <c r="C21" s="8"/>
      <c r="D21" s="8"/>
      <c r="E21" s="8"/>
      <c r="F21" s="8"/>
      <c r="G21" s="8"/>
      <c r="H21" s="8"/>
      <c r="I21" s="8"/>
    </row>
    <row r="22" spans="1:9" ht="14.25">
      <c r="A22" s="36" t="s">
        <v>558</v>
      </c>
      <c r="B22" s="16" t="s">
        <v>557</v>
      </c>
      <c r="C22" s="8"/>
      <c r="D22" s="8"/>
      <c r="E22" s="8"/>
      <c r="F22" s="8"/>
      <c r="G22" s="8"/>
      <c r="H22" s="8"/>
      <c r="I22" s="8"/>
    </row>
    <row r="23" spans="1:9" ht="14.25">
      <c r="A23" s="36" t="s">
        <v>556</v>
      </c>
      <c r="B23" s="16" t="s">
        <v>555</v>
      </c>
      <c r="C23" s="8"/>
      <c r="D23" s="8"/>
      <c r="E23" s="8"/>
      <c r="F23" s="8"/>
      <c r="G23" s="8"/>
      <c r="H23" s="8"/>
      <c r="I23" s="8"/>
    </row>
    <row r="24" spans="1:9" ht="14.25">
      <c r="A24" s="98" t="s">
        <v>807</v>
      </c>
      <c r="B24" s="98" t="s">
        <v>555</v>
      </c>
      <c r="C24" s="8"/>
      <c r="D24" s="8"/>
      <c r="E24" s="8"/>
      <c r="F24" s="8"/>
      <c r="G24" s="8"/>
      <c r="H24" s="8"/>
      <c r="I24" s="8"/>
    </row>
    <row r="25" spans="1:9" ht="14.25">
      <c r="A25" s="98" t="s">
        <v>806</v>
      </c>
      <c r="B25" s="98" t="s">
        <v>555</v>
      </c>
      <c r="C25" s="8"/>
      <c r="D25" s="8"/>
      <c r="E25" s="8"/>
      <c r="F25" s="8"/>
      <c r="G25" s="8"/>
      <c r="H25" s="8"/>
      <c r="I25" s="8"/>
    </row>
    <row r="26" spans="1:9" ht="14.25">
      <c r="A26" s="97" t="s">
        <v>805</v>
      </c>
      <c r="B26" s="97" t="s">
        <v>555</v>
      </c>
      <c r="C26" s="8"/>
      <c r="D26" s="8"/>
      <c r="E26" s="8"/>
      <c r="F26" s="8"/>
      <c r="G26" s="8"/>
      <c r="H26" s="8"/>
      <c r="I26" s="8"/>
    </row>
    <row r="27" spans="1:9" ht="14.25">
      <c r="A27" s="94" t="s">
        <v>554</v>
      </c>
      <c r="B27" s="18" t="s">
        <v>553</v>
      </c>
      <c r="C27" s="8"/>
      <c r="D27" s="8"/>
      <c r="E27" s="8"/>
      <c r="F27" s="8"/>
      <c r="G27" s="8"/>
      <c r="H27" s="8"/>
      <c r="I27" s="8"/>
    </row>
    <row r="28" spans="1:2" ht="14.25">
      <c r="A28" s="93"/>
      <c r="B28" s="92"/>
    </row>
    <row r="29" spans="1:5" ht="24.75" customHeight="1">
      <c r="A29" s="53" t="s">
        <v>545</v>
      </c>
      <c r="B29" s="48" t="s">
        <v>544</v>
      </c>
      <c r="C29" s="8"/>
      <c r="D29" s="8"/>
      <c r="E29" s="8"/>
    </row>
    <row r="30" spans="1:5" ht="30">
      <c r="A30" s="96" t="s">
        <v>804</v>
      </c>
      <c r="B30" s="18"/>
      <c r="C30" s="8"/>
      <c r="D30" s="8"/>
      <c r="E30" s="8"/>
    </row>
    <row r="31" spans="1:5" ht="15">
      <c r="A31" s="95" t="s">
        <v>786</v>
      </c>
      <c r="B31" s="18"/>
      <c r="C31" s="8"/>
      <c r="D31" s="8"/>
      <c r="E31" s="8"/>
    </row>
    <row r="32" spans="1:5" ht="30.75">
      <c r="A32" s="95" t="s">
        <v>785</v>
      </c>
      <c r="B32" s="18"/>
      <c r="C32" s="8"/>
      <c r="D32" s="8"/>
      <c r="E32" s="8"/>
    </row>
    <row r="33" spans="1:5" ht="15">
      <c r="A33" s="95" t="s">
        <v>784</v>
      </c>
      <c r="B33" s="18"/>
      <c r="C33" s="8"/>
      <c r="D33" s="8"/>
      <c r="E33" s="8"/>
    </row>
    <row r="34" spans="1:5" ht="30.75">
      <c r="A34" s="95" t="s">
        <v>783</v>
      </c>
      <c r="B34" s="18"/>
      <c r="C34" s="8"/>
      <c r="D34" s="8"/>
      <c r="E34" s="8"/>
    </row>
    <row r="35" spans="1:5" ht="15">
      <c r="A35" s="95" t="s">
        <v>782</v>
      </c>
      <c r="B35" s="18"/>
      <c r="C35" s="8"/>
      <c r="D35" s="8"/>
      <c r="E35" s="8"/>
    </row>
    <row r="36" spans="1:5" ht="15">
      <c r="A36" s="95" t="s">
        <v>781</v>
      </c>
      <c r="B36" s="18"/>
      <c r="C36" s="8"/>
      <c r="D36" s="8"/>
      <c r="E36" s="8"/>
    </row>
    <row r="37" spans="1:5" ht="14.25">
      <c r="A37" s="94" t="s">
        <v>803</v>
      </c>
      <c r="B37" s="18"/>
      <c r="C37" s="8"/>
      <c r="D37" s="8"/>
      <c r="E37" s="8"/>
    </row>
    <row r="38" spans="1:2" ht="14.25">
      <c r="A38" s="93"/>
      <c r="B38" s="92"/>
    </row>
    <row r="39" spans="1:2" ht="14.25">
      <c r="A39" s="93"/>
      <c r="B39" s="92"/>
    </row>
    <row r="40" spans="1:2" ht="14.25">
      <c r="A40" s="93"/>
      <c r="B40" s="92"/>
    </row>
    <row r="41" spans="1:2" ht="14.25">
      <c r="A41" s="93"/>
      <c r="B41" s="92"/>
    </row>
    <row r="42" spans="1:2" ht="14.25">
      <c r="A42" s="93"/>
      <c r="B42" s="92"/>
    </row>
    <row r="43" spans="1:2" ht="14.25">
      <c r="A43" s="93"/>
      <c r="B43" s="92"/>
    </row>
    <row r="44" spans="1:2" ht="14.25">
      <c r="A44" s="93"/>
      <c r="B44" s="92"/>
    </row>
    <row r="45" spans="1:2" ht="14.25">
      <c r="A45" s="93"/>
      <c r="B45" s="92"/>
    </row>
    <row r="46" spans="1:2" ht="14.25">
      <c r="A46" s="93"/>
      <c r="B46" s="92"/>
    </row>
    <row r="48" spans="1:7" ht="14.25">
      <c r="A48" s="1"/>
      <c r="B48" s="1"/>
      <c r="C48" s="1"/>
      <c r="D48" s="1"/>
      <c r="E48" s="1"/>
      <c r="F48" s="1"/>
      <c r="G48" s="1"/>
    </row>
    <row r="49" spans="1:7" ht="14.25">
      <c r="A49" s="90" t="s">
        <v>802</v>
      </c>
      <c r="B49" s="1"/>
      <c r="C49" s="1"/>
      <c r="D49" s="1"/>
      <c r="E49" s="1"/>
      <c r="F49" s="1"/>
      <c r="G49" s="1"/>
    </row>
    <row r="50" spans="1:7" ht="15">
      <c r="A50" s="89" t="s">
        <v>801</v>
      </c>
      <c r="B50" s="1"/>
      <c r="C50" s="1"/>
      <c r="D50" s="1"/>
      <c r="E50" s="1"/>
      <c r="F50" s="1"/>
      <c r="G50" s="1"/>
    </row>
    <row r="51" spans="1:7" ht="15">
      <c r="A51" s="89" t="s">
        <v>800</v>
      </c>
      <c r="B51" s="1"/>
      <c r="C51" s="1"/>
      <c r="D51" s="1"/>
      <c r="E51" s="1"/>
      <c r="F51" s="1"/>
      <c r="G51" s="1"/>
    </row>
    <row r="52" spans="1:7" ht="15">
      <c r="A52" s="89" t="s">
        <v>799</v>
      </c>
      <c r="B52" s="1"/>
      <c r="C52" s="1"/>
      <c r="D52" s="1"/>
      <c r="E52" s="1"/>
      <c r="F52" s="1"/>
      <c r="G52" s="1"/>
    </row>
    <row r="53" spans="1:7" ht="15">
      <c r="A53" s="89" t="s">
        <v>798</v>
      </c>
      <c r="B53" s="1"/>
      <c r="C53" s="1"/>
      <c r="D53" s="1"/>
      <c r="E53" s="1"/>
      <c r="F53" s="1"/>
      <c r="G53" s="1"/>
    </row>
    <row r="54" spans="1:7" ht="15">
      <c r="A54" s="89" t="s">
        <v>797</v>
      </c>
      <c r="B54" s="1"/>
      <c r="C54" s="1"/>
      <c r="D54" s="1"/>
      <c r="E54" s="1"/>
      <c r="F54" s="1"/>
      <c r="G54" s="1"/>
    </row>
    <row r="55" spans="1:7" ht="14.25">
      <c r="A55" s="90" t="s">
        <v>796</v>
      </c>
      <c r="B55" s="1"/>
      <c r="C55" s="1"/>
      <c r="D55" s="1"/>
      <c r="E55" s="1"/>
      <c r="F55" s="1"/>
      <c r="G55" s="1"/>
    </row>
    <row r="56" spans="1:7" ht="14.25">
      <c r="A56" s="1"/>
      <c r="B56" s="1"/>
      <c r="C56" s="1"/>
      <c r="D56" s="1"/>
      <c r="E56" s="1"/>
      <c r="F56" s="1"/>
      <c r="G56" s="1"/>
    </row>
    <row r="57" spans="1:8" ht="45.75" customHeight="1">
      <c r="A57" s="159" t="s">
        <v>795</v>
      </c>
      <c r="B57" s="160"/>
      <c r="C57" s="160"/>
      <c r="D57" s="160"/>
      <c r="E57" s="160"/>
      <c r="F57" s="160"/>
      <c r="G57" s="160"/>
      <c r="H57" s="160"/>
    </row>
    <row r="60" ht="15">
      <c r="A60" s="91" t="s">
        <v>794</v>
      </c>
    </row>
    <row r="61" ht="15">
      <c r="A61" s="89" t="s">
        <v>793</v>
      </c>
    </row>
    <row r="62" ht="15">
      <c r="A62" s="89" t="s">
        <v>792</v>
      </c>
    </row>
    <row r="63" ht="15">
      <c r="A63" s="89" t="s">
        <v>791</v>
      </c>
    </row>
    <row r="64" ht="14.25">
      <c r="A64" s="90" t="s">
        <v>790</v>
      </c>
    </row>
    <row r="65" ht="15">
      <c r="A65" s="89" t="s">
        <v>789</v>
      </c>
    </row>
    <row r="67" ht="15">
      <c r="A67" s="88" t="s">
        <v>788</v>
      </c>
    </row>
    <row r="68" ht="15">
      <c r="A68" s="88" t="s">
        <v>787</v>
      </c>
    </row>
    <row r="69" ht="15">
      <c r="A69" s="87" t="s">
        <v>786</v>
      </c>
    </row>
    <row r="70" ht="15">
      <c r="A70" s="87" t="s">
        <v>785</v>
      </c>
    </row>
    <row r="71" ht="15">
      <c r="A71" s="87" t="s">
        <v>784</v>
      </c>
    </row>
    <row r="72" ht="15">
      <c r="A72" s="87" t="s">
        <v>783</v>
      </c>
    </row>
    <row r="73" ht="15">
      <c r="A73" s="87" t="s">
        <v>782</v>
      </c>
    </row>
    <row r="74" ht="15">
      <c r="A74" s="87" t="s">
        <v>781</v>
      </c>
    </row>
  </sheetData>
  <sheetProtection/>
  <mergeCells count="4">
    <mergeCell ref="A2:H2"/>
    <mergeCell ref="A57:H57"/>
    <mergeCell ref="A1:H1"/>
    <mergeCell ref="A3:IV3"/>
  </mergeCells>
  <hyperlinks>
    <hyperlink ref="A19" r:id="rId1" display="http://njt.hu/cgi_bin/njt_doc.cgi?docid=142896.245143 - foot4"/>
    <hyperlink ref="A49" r:id="rId2" display="http://njt.hu/cgi_bin/njt_doc.cgi?docid=142896.245143 - foot4"/>
    <hyperlink ref="A55" r:id="rId3" display="http://njt.hu/cgi_bin/njt_doc.cgi?docid=142896.245143 - foot5"/>
    <hyperlink ref="A64" r:id="rId4" display="http://njt.hu/cgi_bin/njt_doc.cgi?docid=139876.243471 - 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7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14.140625" style="0" customWidth="1"/>
    <col min="4" max="4" width="15.28125" style="0" customWidth="1"/>
    <col min="5" max="5" width="12.00390625" style="0" customWidth="1"/>
    <col min="6" max="6" width="12.140625" style="0" customWidth="1"/>
    <col min="7" max="8" width="12.8515625" style="0" customWidth="1"/>
  </cols>
  <sheetData>
    <row r="1" spans="1:8" ht="22.5" customHeight="1">
      <c r="A1" s="134" t="s">
        <v>258</v>
      </c>
      <c r="B1" s="135"/>
      <c r="C1" s="135"/>
      <c r="D1" s="135"/>
      <c r="E1" s="137"/>
      <c r="F1" s="137"/>
      <c r="G1" s="137"/>
      <c r="H1" s="137"/>
    </row>
    <row r="2" spans="1:8" ht="48.75" customHeight="1">
      <c r="A2" s="138" t="s">
        <v>262</v>
      </c>
      <c r="B2" s="135"/>
      <c r="C2" s="135"/>
      <c r="D2" s="136"/>
      <c r="E2" s="137"/>
      <c r="F2" s="137"/>
      <c r="G2" s="137"/>
      <c r="H2" s="137"/>
    </row>
    <row r="3" spans="1:8" ht="48.75" customHeight="1">
      <c r="A3" s="129" t="s">
        <v>283</v>
      </c>
      <c r="B3" s="55"/>
      <c r="C3" s="55"/>
      <c r="D3" s="54"/>
      <c r="E3" s="73"/>
      <c r="F3" s="73"/>
      <c r="G3" s="73"/>
      <c r="H3" s="73"/>
    </row>
    <row r="4" spans="1:3" ht="21" customHeight="1">
      <c r="A4" s="5"/>
      <c r="B4" s="55"/>
      <c r="C4" s="55"/>
    </row>
    <row r="5" ht="14.25">
      <c r="A5" s="1" t="s">
        <v>546</v>
      </c>
    </row>
    <row r="6" spans="1:8" ht="52.5">
      <c r="A6" s="3" t="s">
        <v>767</v>
      </c>
      <c r="B6" s="48" t="s">
        <v>544</v>
      </c>
      <c r="C6" s="47" t="s">
        <v>827</v>
      </c>
      <c r="D6" s="47" t="s">
        <v>826</v>
      </c>
      <c r="E6" s="47" t="s">
        <v>825</v>
      </c>
      <c r="F6" s="47" t="s">
        <v>824</v>
      </c>
      <c r="G6" s="47" t="s">
        <v>823</v>
      </c>
      <c r="H6" s="47" t="s">
        <v>822</v>
      </c>
    </row>
    <row r="7" spans="1:8" ht="14.25">
      <c r="A7" s="37" t="s">
        <v>834</v>
      </c>
      <c r="B7" s="16" t="s">
        <v>350</v>
      </c>
      <c r="C7" s="8"/>
      <c r="D7" s="8"/>
      <c r="E7" s="8"/>
      <c r="F7" s="8"/>
      <c r="G7" s="8"/>
      <c r="H7" s="8"/>
    </row>
    <row r="8" spans="1:8" ht="14.25">
      <c r="A8" s="108" t="s">
        <v>812</v>
      </c>
      <c r="B8" s="108" t="s">
        <v>350</v>
      </c>
      <c r="C8" s="8"/>
      <c r="D8" s="8"/>
      <c r="E8" s="8"/>
      <c r="F8" s="8"/>
      <c r="G8" s="8"/>
      <c r="H8" s="8"/>
    </row>
    <row r="9" spans="1:8" ht="14.25">
      <c r="A9" s="108" t="s">
        <v>828</v>
      </c>
      <c r="B9" s="108" t="s">
        <v>350</v>
      </c>
      <c r="C9" s="8"/>
      <c r="D9" s="8"/>
      <c r="E9" s="8"/>
      <c r="F9" s="8"/>
      <c r="G9" s="8"/>
      <c r="H9" s="8"/>
    </row>
    <row r="10" spans="1:8" ht="14.25">
      <c r="A10" s="37" t="s">
        <v>349</v>
      </c>
      <c r="B10" s="16" t="s">
        <v>348</v>
      </c>
      <c r="C10" s="8"/>
      <c r="D10" s="8"/>
      <c r="E10" s="8"/>
      <c r="F10" s="8"/>
      <c r="G10" s="8"/>
      <c r="H10" s="8"/>
    </row>
    <row r="11" spans="1:8" ht="14.25">
      <c r="A11" s="37" t="s">
        <v>833</v>
      </c>
      <c r="B11" s="16" t="s">
        <v>346</v>
      </c>
      <c r="C11" s="8"/>
      <c r="D11" s="8"/>
      <c r="E11" s="8"/>
      <c r="F11" s="8"/>
      <c r="G11" s="8"/>
      <c r="H11" s="8"/>
    </row>
    <row r="12" spans="1:8" ht="14.25">
      <c r="A12" s="108" t="s">
        <v>812</v>
      </c>
      <c r="B12" s="108" t="s">
        <v>346</v>
      </c>
      <c r="C12" s="8"/>
      <c r="D12" s="8"/>
      <c r="E12" s="8"/>
      <c r="F12" s="8"/>
      <c r="G12" s="8"/>
      <c r="H12" s="8"/>
    </row>
    <row r="13" spans="1:8" ht="14.25">
      <c r="A13" s="108" t="s">
        <v>828</v>
      </c>
      <c r="B13" s="108" t="s">
        <v>832</v>
      </c>
      <c r="C13" s="8"/>
      <c r="D13" s="8"/>
      <c r="E13" s="8"/>
      <c r="F13" s="8"/>
      <c r="G13" s="8"/>
      <c r="H13" s="8"/>
    </row>
    <row r="14" spans="1:8" ht="14.25">
      <c r="A14" s="100" t="s">
        <v>345</v>
      </c>
      <c r="B14" s="22" t="s">
        <v>344</v>
      </c>
      <c r="C14" s="8"/>
      <c r="D14" s="8"/>
      <c r="E14" s="8"/>
      <c r="F14" s="8"/>
      <c r="G14" s="8"/>
      <c r="H14" s="8"/>
    </row>
    <row r="15" spans="1:8" ht="14.25">
      <c r="A15" s="36" t="s">
        <v>831</v>
      </c>
      <c r="B15" s="16" t="s">
        <v>342</v>
      </c>
      <c r="C15" s="8"/>
      <c r="D15" s="8"/>
      <c r="E15" s="8"/>
      <c r="F15" s="8"/>
      <c r="G15" s="8"/>
      <c r="H15" s="8"/>
    </row>
    <row r="16" spans="1:8" ht="14.25">
      <c r="A16" s="108" t="s">
        <v>810</v>
      </c>
      <c r="B16" s="108" t="s">
        <v>342</v>
      </c>
      <c r="C16" s="8"/>
      <c r="D16" s="8"/>
      <c r="E16" s="8"/>
      <c r="F16" s="8"/>
      <c r="G16" s="8"/>
      <c r="H16" s="8"/>
    </row>
    <row r="17" spans="1:8" ht="14.25">
      <c r="A17" s="108" t="s">
        <v>808</v>
      </c>
      <c r="B17" s="108" t="s">
        <v>342</v>
      </c>
      <c r="C17" s="8"/>
      <c r="D17" s="8"/>
      <c r="E17" s="8"/>
      <c r="F17" s="8"/>
      <c r="G17" s="8"/>
      <c r="H17" s="8"/>
    </row>
    <row r="18" spans="1:8" ht="14.25">
      <c r="A18" s="36" t="s">
        <v>341</v>
      </c>
      <c r="B18" s="16" t="s">
        <v>340</v>
      </c>
      <c r="C18" s="8"/>
      <c r="D18" s="8"/>
      <c r="E18" s="8"/>
      <c r="F18" s="8"/>
      <c r="G18" s="8"/>
      <c r="H18" s="8"/>
    </row>
    <row r="19" spans="1:8" ht="14.25">
      <c r="A19" s="108" t="s">
        <v>828</v>
      </c>
      <c r="B19" s="108" t="s">
        <v>340</v>
      </c>
      <c r="C19" s="8"/>
      <c r="D19" s="8"/>
      <c r="E19" s="8"/>
      <c r="F19" s="8"/>
      <c r="G19" s="8"/>
      <c r="H19" s="8"/>
    </row>
    <row r="20" spans="1:8" ht="14.25">
      <c r="A20" s="15" t="s">
        <v>339</v>
      </c>
      <c r="B20" s="16" t="s">
        <v>338</v>
      </c>
      <c r="C20" s="8"/>
      <c r="D20" s="8"/>
      <c r="E20" s="8"/>
      <c r="F20" s="8"/>
      <c r="G20" s="8"/>
      <c r="H20" s="8"/>
    </row>
    <row r="21" spans="1:8" ht="14.25">
      <c r="A21" s="15" t="s">
        <v>830</v>
      </c>
      <c r="B21" s="16" t="s">
        <v>336</v>
      </c>
      <c r="C21" s="8"/>
      <c r="D21" s="8"/>
      <c r="E21" s="8"/>
      <c r="F21" s="8"/>
      <c r="G21" s="8"/>
      <c r="H21" s="8"/>
    </row>
    <row r="22" spans="1:8" ht="14.25">
      <c r="A22" s="108" t="s">
        <v>808</v>
      </c>
      <c r="B22" s="108" t="s">
        <v>336</v>
      </c>
      <c r="C22" s="8"/>
      <c r="D22" s="8"/>
      <c r="E22" s="8"/>
      <c r="F22" s="8"/>
      <c r="G22" s="8"/>
      <c r="H22" s="8"/>
    </row>
    <row r="23" spans="1:8" ht="14.25">
      <c r="A23" s="108" t="s">
        <v>828</v>
      </c>
      <c r="B23" s="108" t="s">
        <v>336</v>
      </c>
      <c r="C23" s="8"/>
      <c r="D23" s="8"/>
      <c r="E23" s="8"/>
      <c r="F23" s="8"/>
      <c r="G23" s="8"/>
      <c r="H23" s="8"/>
    </row>
    <row r="24" spans="1:8" ht="14.25">
      <c r="A24" s="99" t="s">
        <v>335</v>
      </c>
      <c r="B24" s="22" t="s">
        <v>334</v>
      </c>
      <c r="C24" s="8"/>
      <c r="D24" s="8"/>
      <c r="E24" s="8"/>
      <c r="F24" s="8"/>
      <c r="G24" s="8"/>
      <c r="H24" s="8"/>
    </row>
    <row r="25" spans="1:8" ht="14.25">
      <c r="A25" s="36" t="s">
        <v>333</v>
      </c>
      <c r="B25" s="16" t="s">
        <v>332</v>
      </c>
      <c r="C25" s="8"/>
      <c r="D25" s="8"/>
      <c r="E25" s="8"/>
      <c r="F25" s="8"/>
      <c r="G25" s="8"/>
      <c r="H25" s="8"/>
    </row>
    <row r="26" spans="1:8" ht="14.25">
      <c r="A26" s="36" t="s">
        <v>331</v>
      </c>
      <c r="B26" s="16" t="s">
        <v>330</v>
      </c>
      <c r="C26" s="8"/>
      <c r="D26" s="8"/>
      <c r="E26" s="8">
        <v>895098</v>
      </c>
      <c r="F26" s="8"/>
      <c r="G26" s="8">
        <v>895098</v>
      </c>
      <c r="H26" s="8"/>
    </row>
    <row r="27" spans="1:8" ht="14.25">
      <c r="A27" s="36" t="s">
        <v>327</v>
      </c>
      <c r="B27" s="16" t="s">
        <v>326</v>
      </c>
      <c r="C27" s="8"/>
      <c r="D27" s="8"/>
      <c r="E27" s="8"/>
      <c r="F27" s="8"/>
      <c r="G27" s="8"/>
      <c r="H27" s="8"/>
    </row>
    <row r="28" spans="1:8" ht="14.25">
      <c r="A28" s="36" t="s">
        <v>325</v>
      </c>
      <c r="B28" s="16" t="s">
        <v>324</v>
      </c>
      <c r="C28" s="8"/>
      <c r="D28" s="8"/>
      <c r="E28" s="8"/>
      <c r="F28" s="8"/>
      <c r="G28" s="8"/>
      <c r="H28" s="8"/>
    </row>
    <row r="29" spans="1:8" ht="14.25">
      <c r="A29" s="36" t="s">
        <v>323</v>
      </c>
      <c r="B29" s="16" t="s">
        <v>322</v>
      </c>
      <c r="C29" s="8"/>
      <c r="D29" s="8"/>
      <c r="E29" s="8"/>
      <c r="F29" s="8"/>
      <c r="G29" s="8"/>
      <c r="H29" s="8"/>
    </row>
    <row r="30" spans="1:8" ht="14.25">
      <c r="A30" s="107" t="s">
        <v>321</v>
      </c>
      <c r="B30" s="106" t="s">
        <v>320</v>
      </c>
      <c r="C30" s="78"/>
      <c r="D30" s="78"/>
      <c r="E30" s="78">
        <v>895098</v>
      </c>
      <c r="F30" s="78"/>
      <c r="G30" s="78">
        <v>895098</v>
      </c>
      <c r="H30" s="78"/>
    </row>
    <row r="31" spans="1:8" ht="14.25">
      <c r="A31" s="36" t="s">
        <v>319</v>
      </c>
      <c r="B31" s="16" t="s">
        <v>318</v>
      </c>
      <c r="C31" s="8"/>
      <c r="D31" s="8"/>
      <c r="E31" s="8"/>
      <c r="F31" s="8"/>
      <c r="G31" s="8"/>
      <c r="H31" s="8"/>
    </row>
    <row r="32" spans="1:8" ht="14.25">
      <c r="A32" s="37" t="s">
        <v>317</v>
      </c>
      <c r="B32" s="16" t="s">
        <v>316</v>
      </c>
      <c r="C32" s="8"/>
      <c r="D32" s="8"/>
      <c r="E32" s="8"/>
      <c r="F32" s="8"/>
      <c r="G32" s="8"/>
      <c r="H32" s="8"/>
    </row>
    <row r="33" spans="1:8" ht="14.25">
      <c r="A33" s="36" t="s">
        <v>829</v>
      </c>
      <c r="B33" s="16" t="s">
        <v>314</v>
      </c>
      <c r="C33" s="8"/>
      <c r="D33" s="8"/>
      <c r="E33" s="8"/>
      <c r="F33" s="8"/>
      <c r="G33" s="8"/>
      <c r="H33" s="8"/>
    </row>
    <row r="34" spans="1:8" ht="14.25">
      <c r="A34" s="108" t="s">
        <v>828</v>
      </c>
      <c r="B34" s="108" t="s">
        <v>314</v>
      </c>
      <c r="C34" s="8"/>
      <c r="D34" s="8"/>
      <c r="E34" s="8"/>
      <c r="F34" s="8"/>
      <c r="G34" s="8"/>
      <c r="H34" s="8"/>
    </row>
    <row r="35" spans="1:8" ht="14.25">
      <c r="A35" s="36" t="s">
        <v>313</v>
      </c>
      <c r="B35" s="16" t="s">
        <v>312</v>
      </c>
      <c r="C35" s="8"/>
      <c r="D35" s="8"/>
      <c r="E35" s="8"/>
      <c r="F35" s="8"/>
      <c r="G35" s="8"/>
      <c r="H35" s="8"/>
    </row>
    <row r="36" spans="1:8" ht="14.25">
      <c r="A36" s="108" t="s">
        <v>807</v>
      </c>
      <c r="B36" s="108" t="s">
        <v>312</v>
      </c>
      <c r="C36" s="8"/>
      <c r="D36" s="8"/>
      <c r="E36" s="8"/>
      <c r="F36" s="8"/>
      <c r="G36" s="8"/>
      <c r="H36" s="8"/>
    </row>
    <row r="37" spans="1:8" ht="14.25">
      <c r="A37" s="108" t="s">
        <v>806</v>
      </c>
      <c r="B37" s="108" t="s">
        <v>312</v>
      </c>
      <c r="C37" s="8"/>
      <c r="D37" s="8"/>
      <c r="E37" s="8"/>
      <c r="F37" s="8"/>
      <c r="G37" s="8"/>
      <c r="H37" s="8"/>
    </row>
    <row r="38" spans="1:8" ht="14.25">
      <c r="A38" s="108" t="s">
        <v>805</v>
      </c>
      <c r="B38" s="108" t="s">
        <v>312</v>
      </c>
      <c r="C38" s="8"/>
      <c r="D38" s="8"/>
      <c r="E38" s="8"/>
      <c r="F38" s="8"/>
      <c r="G38" s="8"/>
      <c r="H38" s="8"/>
    </row>
    <row r="39" spans="1:8" ht="14.25">
      <c r="A39" s="108" t="s">
        <v>828</v>
      </c>
      <c r="B39" s="108" t="s">
        <v>312</v>
      </c>
      <c r="C39" s="8"/>
      <c r="D39" s="8"/>
      <c r="E39" s="8"/>
      <c r="F39" s="8"/>
      <c r="G39" s="8"/>
      <c r="H39" s="8"/>
    </row>
    <row r="40" spans="1:8" ht="14.25">
      <c r="A40" s="107" t="s">
        <v>311</v>
      </c>
      <c r="B40" s="106" t="s">
        <v>310</v>
      </c>
      <c r="C40" s="78"/>
      <c r="D40" s="78"/>
      <c r="E40" s="78"/>
      <c r="F40" s="78"/>
      <c r="G40" s="78"/>
      <c r="H40" s="78"/>
    </row>
    <row r="43" spans="1:8" ht="52.5">
      <c r="A43" s="3" t="s">
        <v>767</v>
      </c>
      <c r="B43" s="48" t="s">
        <v>544</v>
      </c>
      <c r="C43" s="47" t="s">
        <v>827</v>
      </c>
      <c r="D43" s="47" t="s">
        <v>826</v>
      </c>
      <c r="E43" s="47" t="s">
        <v>825</v>
      </c>
      <c r="F43" s="47" t="s">
        <v>824</v>
      </c>
      <c r="G43" s="47" t="s">
        <v>823</v>
      </c>
      <c r="H43" s="47" t="s">
        <v>822</v>
      </c>
    </row>
    <row r="44" spans="1:8" ht="14.25">
      <c r="A44" s="36" t="s">
        <v>600</v>
      </c>
      <c r="B44" s="16" t="s">
        <v>599</v>
      </c>
      <c r="C44" s="8"/>
      <c r="D44" s="8"/>
      <c r="E44" s="8"/>
      <c r="F44" s="8"/>
      <c r="G44" s="8"/>
      <c r="H44" s="8"/>
    </row>
    <row r="45" spans="1:8" ht="14.25">
      <c r="A45" s="98" t="s">
        <v>812</v>
      </c>
      <c r="B45" s="98" t="s">
        <v>599</v>
      </c>
      <c r="C45" s="8"/>
      <c r="D45" s="8"/>
      <c r="E45" s="8"/>
      <c r="F45" s="8"/>
      <c r="G45" s="8"/>
      <c r="H45" s="8"/>
    </row>
    <row r="46" spans="1:8" ht="14.25">
      <c r="A46" s="37" t="s">
        <v>598</v>
      </c>
      <c r="B46" s="16" t="s">
        <v>597</v>
      </c>
      <c r="C46" s="8"/>
      <c r="D46" s="8"/>
      <c r="E46" s="8"/>
      <c r="F46" s="8"/>
      <c r="G46" s="8"/>
      <c r="H46" s="8"/>
    </row>
    <row r="47" spans="1:8" ht="14.25">
      <c r="A47" s="36" t="s">
        <v>813</v>
      </c>
      <c r="B47" s="16" t="s">
        <v>595</v>
      </c>
      <c r="C47" s="8"/>
      <c r="D47" s="8"/>
      <c r="E47" s="8"/>
      <c r="F47" s="8"/>
      <c r="G47" s="8"/>
      <c r="H47" s="8"/>
    </row>
    <row r="48" spans="1:8" ht="14.25">
      <c r="A48" s="98" t="s">
        <v>812</v>
      </c>
      <c r="B48" s="98" t="s">
        <v>595</v>
      </c>
      <c r="C48" s="8"/>
      <c r="D48" s="8"/>
      <c r="E48" s="8"/>
      <c r="F48" s="8"/>
      <c r="G48" s="8"/>
      <c r="H48" s="8"/>
    </row>
    <row r="49" spans="1:8" ht="14.25">
      <c r="A49" s="100" t="s">
        <v>594</v>
      </c>
      <c r="B49" s="22" t="s">
        <v>593</v>
      </c>
      <c r="C49" s="8"/>
      <c r="D49" s="8"/>
      <c r="E49" s="8"/>
      <c r="F49" s="8"/>
      <c r="G49" s="8"/>
      <c r="H49" s="8"/>
    </row>
    <row r="50" spans="1:8" ht="14.25">
      <c r="A50" s="37" t="s">
        <v>811</v>
      </c>
      <c r="B50" s="16" t="s">
        <v>591</v>
      </c>
      <c r="C50" s="8"/>
      <c r="D50" s="8"/>
      <c r="E50" s="8"/>
      <c r="F50" s="8"/>
      <c r="G50" s="8"/>
      <c r="H50" s="8"/>
    </row>
    <row r="51" spans="1:8" ht="14.25">
      <c r="A51" s="98" t="s">
        <v>810</v>
      </c>
      <c r="B51" s="98" t="s">
        <v>591</v>
      </c>
      <c r="C51" s="8"/>
      <c r="D51" s="8"/>
      <c r="E51" s="8"/>
      <c r="F51" s="8"/>
      <c r="G51" s="8"/>
      <c r="H51" s="8"/>
    </row>
    <row r="52" spans="1:8" ht="14.25">
      <c r="A52" s="36" t="s">
        <v>590</v>
      </c>
      <c r="B52" s="16" t="s">
        <v>589</v>
      </c>
      <c r="C52" s="8"/>
      <c r="D52" s="8"/>
      <c r="E52" s="8"/>
      <c r="F52" s="8"/>
      <c r="G52" s="8"/>
      <c r="H52" s="8"/>
    </row>
    <row r="53" spans="1:8" ht="14.25">
      <c r="A53" s="15" t="s">
        <v>809</v>
      </c>
      <c r="B53" s="16" t="s">
        <v>587</v>
      </c>
      <c r="C53" s="8"/>
      <c r="D53" s="8"/>
      <c r="E53" s="8"/>
      <c r="F53" s="8"/>
      <c r="G53" s="8"/>
      <c r="H53" s="8"/>
    </row>
    <row r="54" spans="1:8" ht="14.25">
      <c r="A54" s="98" t="s">
        <v>808</v>
      </c>
      <c r="B54" s="98" t="s">
        <v>587</v>
      </c>
      <c r="C54" s="8"/>
      <c r="D54" s="8"/>
      <c r="E54" s="8"/>
      <c r="F54" s="8"/>
      <c r="G54" s="8"/>
      <c r="H54" s="8"/>
    </row>
    <row r="55" spans="1:8" ht="14.25">
      <c r="A55" s="36" t="s">
        <v>586</v>
      </c>
      <c r="B55" s="16" t="s">
        <v>585</v>
      </c>
      <c r="C55" s="8"/>
      <c r="D55" s="8"/>
      <c r="E55" s="8"/>
      <c r="F55" s="8"/>
      <c r="G55" s="8"/>
      <c r="H55" s="8"/>
    </row>
    <row r="56" spans="1:8" ht="14.25">
      <c r="A56" s="99" t="s">
        <v>584</v>
      </c>
      <c r="B56" s="22" t="s">
        <v>583</v>
      </c>
      <c r="C56" s="8"/>
      <c r="D56" s="8"/>
      <c r="E56" s="8"/>
      <c r="F56" s="8"/>
      <c r="G56" s="8"/>
      <c r="H56" s="8"/>
    </row>
    <row r="57" spans="1:8" ht="14.25">
      <c r="A57" s="99" t="s">
        <v>574</v>
      </c>
      <c r="B57" s="22" t="s">
        <v>573</v>
      </c>
      <c r="C57" s="8"/>
      <c r="D57" s="8"/>
      <c r="E57" s="8"/>
      <c r="F57" s="8"/>
      <c r="G57" s="8">
        <v>582699</v>
      </c>
      <c r="H57" s="8"/>
    </row>
    <row r="58" spans="1:8" ht="14.25">
      <c r="A58" s="99" t="s">
        <v>572</v>
      </c>
      <c r="B58" s="22" t="s">
        <v>571</v>
      </c>
      <c r="C58" s="8"/>
      <c r="D58" s="8"/>
      <c r="E58" s="8"/>
      <c r="F58" s="8"/>
      <c r="G58" s="8"/>
      <c r="H58" s="8"/>
    </row>
    <row r="59" spans="1:8" ht="14.25">
      <c r="A59" s="99" t="s">
        <v>568</v>
      </c>
      <c r="B59" s="22" t="s">
        <v>567</v>
      </c>
      <c r="C59" s="8"/>
      <c r="D59" s="8"/>
      <c r="E59" s="8"/>
      <c r="F59" s="8"/>
      <c r="G59" s="8"/>
      <c r="H59" s="8"/>
    </row>
    <row r="60" spans="1:8" ht="14.25">
      <c r="A60" s="100" t="s">
        <v>821</v>
      </c>
      <c r="B60" s="22" t="s">
        <v>565</v>
      </c>
      <c r="C60" s="8"/>
      <c r="D60" s="8"/>
      <c r="E60" s="8"/>
      <c r="F60" s="8"/>
      <c r="G60" s="8"/>
      <c r="H60" s="8"/>
    </row>
    <row r="61" spans="1:8" ht="14.25">
      <c r="A61" s="24" t="s">
        <v>820</v>
      </c>
      <c r="B61" s="22" t="s">
        <v>565</v>
      </c>
      <c r="C61" s="8"/>
      <c r="D61" s="8"/>
      <c r="E61" s="8"/>
      <c r="F61" s="8"/>
      <c r="G61" s="8"/>
      <c r="H61" s="8"/>
    </row>
    <row r="62" spans="1:8" ht="14.25">
      <c r="A62" s="105" t="s">
        <v>564</v>
      </c>
      <c r="B62" s="103" t="s">
        <v>563</v>
      </c>
      <c r="C62" s="57"/>
      <c r="D62" s="57"/>
      <c r="E62" s="57"/>
      <c r="F62" s="57"/>
      <c r="G62" s="57">
        <v>582699</v>
      </c>
      <c r="H62" s="57"/>
    </row>
    <row r="63" spans="1:8" ht="14.25">
      <c r="A63" s="37" t="s">
        <v>562</v>
      </c>
      <c r="B63" s="16" t="s">
        <v>561</v>
      </c>
      <c r="C63" s="8"/>
      <c r="D63" s="8"/>
      <c r="E63" s="8"/>
      <c r="F63" s="8"/>
      <c r="G63" s="8"/>
      <c r="H63" s="8"/>
    </row>
    <row r="64" spans="1:8" ht="14.25">
      <c r="A64" s="15" t="s">
        <v>560</v>
      </c>
      <c r="B64" s="16" t="s">
        <v>559</v>
      </c>
      <c r="C64" s="8"/>
      <c r="D64" s="8"/>
      <c r="E64" s="8"/>
      <c r="F64" s="8"/>
      <c r="G64" s="8"/>
      <c r="H64" s="8"/>
    </row>
    <row r="65" spans="1:8" ht="14.25">
      <c r="A65" s="36" t="s">
        <v>558</v>
      </c>
      <c r="B65" s="16" t="s">
        <v>557</v>
      </c>
      <c r="C65" s="8"/>
      <c r="D65" s="8"/>
      <c r="E65" s="8"/>
      <c r="F65" s="8"/>
      <c r="G65" s="8"/>
      <c r="H65" s="8"/>
    </row>
    <row r="66" spans="1:8" ht="14.25">
      <c r="A66" s="36" t="s">
        <v>556</v>
      </c>
      <c r="B66" s="16" t="s">
        <v>555</v>
      </c>
      <c r="C66" s="8"/>
      <c r="D66" s="8"/>
      <c r="E66" s="8"/>
      <c r="F66" s="8"/>
      <c r="G66" s="8"/>
      <c r="H66" s="8"/>
    </row>
    <row r="67" spans="1:8" ht="14.25">
      <c r="A67" s="98" t="s">
        <v>807</v>
      </c>
      <c r="B67" s="98" t="s">
        <v>555</v>
      </c>
      <c r="C67" s="8"/>
      <c r="D67" s="8"/>
      <c r="E67" s="8"/>
      <c r="F67" s="8"/>
      <c r="G67" s="8"/>
      <c r="H67" s="8"/>
    </row>
    <row r="68" spans="1:8" ht="14.25">
      <c r="A68" s="98" t="s">
        <v>806</v>
      </c>
      <c r="B68" s="98" t="s">
        <v>555</v>
      </c>
      <c r="C68" s="8"/>
      <c r="D68" s="8"/>
      <c r="E68" s="8"/>
      <c r="F68" s="8"/>
      <c r="G68" s="8"/>
      <c r="H68" s="8"/>
    </row>
    <row r="69" spans="1:8" ht="14.25">
      <c r="A69" s="97" t="s">
        <v>805</v>
      </c>
      <c r="B69" s="97" t="s">
        <v>555</v>
      </c>
      <c r="C69" s="8"/>
      <c r="D69" s="8"/>
      <c r="E69" s="8"/>
      <c r="F69" s="8"/>
      <c r="G69" s="8"/>
      <c r="H69" s="8"/>
    </row>
    <row r="70" spans="1:8" ht="14.25">
      <c r="A70" s="104" t="s">
        <v>554</v>
      </c>
      <c r="B70" s="103" t="s">
        <v>553</v>
      </c>
      <c r="C70" s="57"/>
      <c r="D70" s="57"/>
      <c r="E70" s="57"/>
      <c r="F70" s="57"/>
      <c r="G70" s="57"/>
      <c r="H70" s="5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2.421875" style="0" customWidth="1"/>
    <col min="3" max="3" width="12.421875" style="0" customWidth="1"/>
    <col min="4" max="4" width="13.57421875" style="0" customWidth="1"/>
    <col min="5" max="5" width="12.421875" style="0" customWidth="1"/>
  </cols>
  <sheetData>
    <row r="1" ht="14.25">
      <c r="A1" t="s">
        <v>156</v>
      </c>
    </row>
    <row r="2" spans="1:5" ht="28.5" customHeight="1">
      <c r="A2" s="134" t="s">
        <v>258</v>
      </c>
      <c r="B2" s="149"/>
      <c r="C2" s="149"/>
      <c r="D2" s="137"/>
      <c r="E2" s="137"/>
    </row>
    <row r="3" spans="1:5" ht="27" customHeight="1">
      <c r="A3" s="138" t="s">
        <v>263</v>
      </c>
      <c r="B3" s="138"/>
      <c r="C3" s="138"/>
      <c r="D3" s="137"/>
      <c r="E3" s="137"/>
    </row>
    <row r="4" spans="1:5" ht="27" customHeight="1">
      <c r="A4" s="5"/>
      <c r="B4" s="5"/>
      <c r="C4" s="5"/>
      <c r="D4" s="73"/>
      <c r="E4" s="73"/>
    </row>
    <row r="5" ht="23.25" customHeight="1">
      <c r="A5" s="1"/>
    </row>
    <row r="6" spans="1:5" ht="26.25">
      <c r="A6" s="3" t="s">
        <v>767</v>
      </c>
      <c r="B6" s="48" t="s">
        <v>544</v>
      </c>
      <c r="C6" s="39" t="s">
        <v>539</v>
      </c>
      <c r="D6" s="47" t="s">
        <v>538</v>
      </c>
      <c r="E6" s="39" t="s">
        <v>537</v>
      </c>
    </row>
    <row r="7" spans="1:5" ht="14.25">
      <c r="A7" s="114" t="s">
        <v>444</v>
      </c>
      <c r="B7" s="115" t="s">
        <v>443</v>
      </c>
      <c r="C7" s="114"/>
      <c r="D7" s="113">
        <v>145000</v>
      </c>
      <c r="E7" s="112">
        <v>145000</v>
      </c>
    </row>
    <row r="8" spans="1:5" ht="14.25">
      <c r="A8" s="37" t="s">
        <v>866</v>
      </c>
      <c r="B8" s="34" t="s">
        <v>439</v>
      </c>
      <c r="C8" s="114"/>
      <c r="D8" s="113"/>
      <c r="E8" s="112"/>
    </row>
    <row r="9" spans="1:5" ht="14.25">
      <c r="A9" s="37" t="s">
        <v>865</v>
      </c>
      <c r="B9" s="34" t="s">
        <v>439</v>
      </c>
      <c r="C9" s="114"/>
      <c r="D9" s="113"/>
      <c r="E9" s="112"/>
    </row>
    <row r="10" spans="1:5" ht="14.25">
      <c r="A10" s="37" t="s">
        <v>864</v>
      </c>
      <c r="B10" s="34" t="s">
        <v>439</v>
      </c>
      <c r="C10" s="114"/>
      <c r="D10" s="113"/>
      <c r="E10" s="112"/>
    </row>
    <row r="11" spans="1:5" ht="14.25">
      <c r="A11" s="37" t="s">
        <v>863</v>
      </c>
      <c r="B11" s="34" t="s">
        <v>439</v>
      </c>
      <c r="C11" s="114"/>
      <c r="D11" s="113"/>
      <c r="E11" s="112"/>
    </row>
    <row r="12" spans="1:5" ht="14.25">
      <c r="A12" s="15" t="s">
        <v>862</v>
      </c>
      <c r="B12" s="34" t="s">
        <v>439</v>
      </c>
      <c r="C12" s="114"/>
      <c r="D12" s="113"/>
      <c r="E12" s="112"/>
    </row>
    <row r="13" spans="1:5" ht="14.25">
      <c r="A13" s="15" t="s">
        <v>861</v>
      </c>
      <c r="B13" s="34" t="s">
        <v>439</v>
      </c>
      <c r="C13" s="114"/>
      <c r="D13" s="113"/>
      <c r="E13" s="112"/>
    </row>
    <row r="14" spans="1:5" ht="14.25">
      <c r="A14" s="24" t="s">
        <v>860</v>
      </c>
      <c r="B14" s="17" t="s">
        <v>439</v>
      </c>
      <c r="C14" s="114"/>
      <c r="D14" s="113"/>
      <c r="E14" s="112"/>
    </row>
    <row r="15" spans="1:5" ht="14.25">
      <c r="A15" s="37" t="s">
        <v>859</v>
      </c>
      <c r="B15" s="34" t="s">
        <v>437</v>
      </c>
      <c r="C15" s="114"/>
      <c r="D15" s="113"/>
      <c r="E15" s="112"/>
    </row>
    <row r="16" spans="1:5" ht="14.25">
      <c r="A16" s="111" t="s">
        <v>858</v>
      </c>
      <c r="B16" s="17" t="s">
        <v>437</v>
      </c>
      <c r="C16" s="114"/>
      <c r="D16" s="113"/>
      <c r="E16" s="112"/>
    </row>
    <row r="17" spans="1:5" ht="14.25">
      <c r="A17" s="37" t="s">
        <v>857</v>
      </c>
      <c r="B17" s="34" t="s">
        <v>435</v>
      </c>
      <c r="C17" s="114"/>
      <c r="D17" s="113"/>
      <c r="E17" s="112"/>
    </row>
    <row r="18" spans="1:5" ht="14.25">
      <c r="A18" s="37" t="s">
        <v>856</v>
      </c>
      <c r="B18" s="34" t="s">
        <v>435</v>
      </c>
      <c r="C18" s="114"/>
      <c r="D18" s="113"/>
      <c r="E18" s="112"/>
    </row>
    <row r="19" spans="1:5" ht="14.25">
      <c r="A19" s="15" t="s">
        <v>855</v>
      </c>
      <c r="B19" s="34" t="s">
        <v>435</v>
      </c>
      <c r="C19" s="114"/>
      <c r="D19" s="113"/>
      <c r="E19" s="112"/>
    </row>
    <row r="20" spans="1:5" ht="14.25">
      <c r="A20" s="15" t="s">
        <v>854</v>
      </c>
      <c r="B20" s="34" t="s">
        <v>435</v>
      </c>
      <c r="C20" s="114"/>
      <c r="D20" s="113"/>
      <c r="E20" s="112"/>
    </row>
    <row r="21" spans="1:5" ht="14.25">
      <c r="A21" s="15" t="s">
        <v>853</v>
      </c>
      <c r="B21" s="34" t="s">
        <v>435</v>
      </c>
      <c r="C21" s="114"/>
      <c r="D21" s="113"/>
      <c r="E21" s="112"/>
    </row>
    <row r="22" spans="1:5" ht="25.5">
      <c r="A22" s="38" t="s">
        <v>852</v>
      </c>
      <c r="B22" s="34" t="s">
        <v>435</v>
      </c>
      <c r="C22" s="114"/>
      <c r="D22" s="113"/>
      <c r="E22" s="112"/>
    </row>
    <row r="23" spans="1:5" ht="14.25">
      <c r="A23" s="100" t="s">
        <v>851</v>
      </c>
      <c r="B23" s="17" t="s">
        <v>435</v>
      </c>
      <c r="C23" s="114"/>
      <c r="D23" s="113"/>
      <c r="E23" s="112"/>
    </row>
    <row r="24" spans="1:5" ht="14.25">
      <c r="A24" s="37" t="s">
        <v>850</v>
      </c>
      <c r="B24" s="34" t="s">
        <v>433</v>
      </c>
      <c r="C24" s="114"/>
      <c r="D24" s="113"/>
      <c r="E24" s="112"/>
    </row>
    <row r="25" spans="1:5" ht="14.25">
      <c r="A25" s="37" t="s">
        <v>849</v>
      </c>
      <c r="B25" s="34" t="s">
        <v>433</v>
      </c>
      <c r="C25" s="114"/>
      <c r="D25" s="113"/>
      <c r="E25" s="112"/>
    </row>
    <row r="26" spans="1:5" ht="14.25">
      <c r="A26" s="100" t="s">
        <v>848</v>
      </c>
      <c r="B26" s="63" t="s">
        <v>433</v>
      </c>
      <c r="C26" s="114"/>
      <c r="D26" s="113"/>
      <c r="E26" s="112"/>
    </row>
    <row r="27" spans="1:5" ht="14.25">
      <c r="A27" s="37" t="s">
        <v>847</v>
      </c>
      <c r="B27" s="34" t="s">
        <v>431</v>
      </c>
      <c r="C27" s="114"/>
      <c r="D27" s="113"/>
      <c r="E27" s="112"/>
    </row>
    <row r="28" spans="1:5" ht="14.25">
      <c r="A28" s="37" t="s">
        <v>846</v>
      </c>
      <c r="B28" s="34" t="s">
        <v>431</v>
      </c>
      <c r="C28" s="114"/>
      <c r="D28" s="113"/>
      <c r="E28" s="112"/>
    </row>
    <row r="29" spans="1:5" ht="14.25">
      <c r="A29" s="15" t="s">
        <v>845</v>
      </c>
      <c r="B29" s="34" t="s">
        <v>431</v>
      </c>
      <c r="C29" s="114"/>
      <c r="D29" s="113"/>
      <c r="E29" s="112"/>
    </row>
    <row r="30" spans="1:5" ht="14.25">
      <c r="A30" s="15" t="s">
        <v>844</v>
      </c>
      <c r="B30" s="34" t="s">
        <v>431</v>
      </c>
      <c r="C30" s="114"/>
      <c r="D30" s="113"/>
      <c r="E30" s="112"/>
    </row>
    <row r="31" spans="1:5" ht="14.25">
      <c r="A31" s="15" t="s">
        <v>843</v>
      </c>
      <c r="B31" s="34" t="s">
        <v>431</v>
      </c>
      <c r="C31" s="83">
        <v>2386000</v>
      </c>
      <c r="D31" s="132">
        <v>2509500</v>
      </c>
      <c r="E31" s="133">
        <v>2509500</v>
      </c>
    </row>
    <row r="32" spans="1:5" ht="14.25">
      <c r="A32" s="15" t="s">
        <v>842</v>
      </c>
      <c r="B32" s="34" t="s">
        <v>431</v>
      </c>
      <c r="C32" s="114"/>
      <c r="D32" s="113"/>
      <c r="E32" s="112"/>
    </row>
    <row r="33" spans="1:5" ht="14.25">
      <c r="A33" s="15" t="s">
        <v>841</v>
      </c>
      <c r="B33" s="34" t="s">
        <v>431</v>
      </c>
      <c r="C33" s="114"/>
      <c r="D33" s="113"/>
      <c r="E33" s="112"/>
    </row>
    <row r="34" spans="1:5" ht="14.25">
      <c r="A34" s="15" t="s">
        <v>840</v>
      </c>
      <c r="B34" s="34" t="s">
        <v>431</v>
      </c>
      <c r="C34" s="114"/>
      <c r="D34" s="113"/>
      <c r="E34" s="112"/>
    </row>
    <row r="35" spans="1:5" ht="14.25">
      <c r="A35" s="15" t="s">
        <v>839</v>
      </c>
      <c r="B35" s="34" t="s">
        <v>431</v>
      </c>
      <c r="C35" s="114"/>
      <c r="D35" s="113"/>
      <c r="E35" s="112"/>
    </row>
    <row r="36" spans="1:5" ht="14.25">
      <c r="A36" s="15" t="s">
        <v>838</v>
      </c>
      <c r="B36" s="34" t="s">
        <v>431</v>
      </c>
      <c r="C36" s="114"/>
      <c r="D36" s="113"/>
      <c r="E36" s="112"/>
    </row>
    <row r="37" spans="1:5" ht="25.5">
      <c r="A37" s="15" t="s">
        <v>837</v>
      </c>
      <c r="B37" s="34" t="s">
        <v>431</v>
      </c>
      <c r="C37" s="114"/>
      <c r="D37" s="113"/>
      <c r="E37" s="112"/>
    </row>
    <row r="38" spans="1:5" ht="25.5">
      <c r="A38" s="15" t="s">
        <v>836</v>
      </c>
      <c r="B38" s="34" t="s">
        <v>431</v>
      </c>
      <c r="C38" s="114"/>
      <c r="D38" s="113"/>
      <c r="E38" s="112"/>
    </row>
    <row r="39" spans="1:5" ht="14.25">
      <c r="A39" s="100" t="s">
        <v>835</v>
      </c>
      <c r="B39" s="17" t="s">
        <v>431</v>
      </c>
      <c r="C39" s="114">
        <v>2386000</v>
      </c>
      <c r="D39" s="113">
        <v>2509500</v>
      </c>
      <c r="E39" s="112">
        <v>2509500</v>
      </c>
    </row>
    <row r="40" spans="1:5" ht="15">
      <c r="A40" s="110" t="s">
        <v>430</v>
      </c>
      <c r="B40" s="109" t="s">
        <v>429</v>
      </c>
      <c r="C40" s="114">
        <v>2386000</v>
      </c>
      <c r="D40" s="113">
        <v>2654500</v>
      </c>
      <c r="E40" s="112">
        <v>2654500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1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1.00390625" style="0" customWidth="1"/>
    <col min="2" max="2" width="10.8515625" style="0" customWidth="1"/>
    <col min="3" max="3" width="12.140625" style="0" customWidth="1"/>
    <col min="4" max="4" width="12.57421875" style="0" customWidth="1"/>
    <col min="5" max="5" width="12.00390625" style="0" customWidth="1"/>
  </cols>
  <sheetData>
    <row r="1" ht="14.25">
      <c r="A1" t="s">
        <v>157</v>
      </c>
    </row>
    <row r="2" spans="1:5" ht="27" customHeight="1">
      <c r="A2" s="134" t="s">
        <v>258</v>
      </c>
      <c r="B2" s="149"/>
      <c r="C2" s="149"/>
      <c r="D2" s="137"/>
      <c r="E2" s="137"/>
    </row>
    <row r="3" spans="1:5" ht="27" customHeight="1">
      <c r="A3" s="138" t="s">
        <v>264</v>
      </c>
      <c r="B3" s="135"/>
      <c r="C3" s="135"/>
      <c r="D3" s="137"/>
      <c r="E3" s="137"/>
    </row>
    <row r="4" spans="1:5" ht="26.25">
      <c r="A4" s="3" t="s">
        <v>767</v>
      </c>
      <c r="B4" s="48" t="s">
        <v>544</v>
      </c>
      <c r="C4" s="39" t="s">
        <v>539</v>
      </c>
      <c r="D4" s="47" t="s">
        <v>538</v>
      </c>
      <c r="E4" s="39" t="s">
        <v>537</v>
      </c>
    </row>
    <row r="5" spans="1:5" ht="14.25">
      <c r="A5" s="15" t="s">
        <v>1</v>
      </c>
      <c r="B5" s="34" t="s">
        <v>421</v>
      </c>
      <c r="C5" s="8"/>
      <c r="D5" s="8"/>
      <c r="E5" s="8"/>
    </row>
    <row r="6" spans="1:5" ht="14.25">
      <c r="A6" s="15" t="s">
        <v>0</v>
      </c>
      <c r="B6" s="34" t="s">
        <v>421</v>
      </c>
      <c r="C6" s="8"/>
      <c r="D6" s="8"/>
      <c r="E6" s="8"/>
    </row>
    <row r="7" spans="1:5" ht="25.5">
      <c r="A7" s="15" t="s">
        <v>886</v>
      </c>
      <c r="B7" s="34" t="s">
        <v>421</v>
      </c>
      <c r="C7" s="8"/>
      <c r="D7" s="8"/>
      <c r="E7" s="8"/>
    </row>
    <row r="8" spans="1:5" ht="14.25">
      <c r="A8" s="15" t="s">
        <v>885</v>
      </c>
      <c r="B8" s="34" t="s">
        <v>421</v>
      </c>
      <c r="C8" s="8"/>
      <c r="D8" s="8"/>
      <c r="E8" s="8"/>
    </row>
    <row r="9" spans="1:5" ht="14.25">
      <c r="A9" s="15" t="s">
        <v>884</v>
      </c>
      <c r="B9" s="34" t="s">
        <v>421</v>
      </c>
      <c r="C9" s="8"/>
      <c r="D9" s="8"/>
      <c r="E9" s="8"/>
    </row>
    <row r="10" spans="1:5" ht="14.25">
      <c r="A10" s="15" t="s">
        <v>883</v>
      </c>
      <c r="B10" s="34" t="s">
        <v>421</v>
      </c>
      <c r="C10" s="8"/>
      <c r="D10" s="8"/>
      <c r="E10" s="8"/>
    </row>
    <row r="11" spans="1:5" ht="14.25">
      <c r="A11" s="15" t="s">
        <v>882</v>
      </c>
      <c r="B11" s="34" t="s">
        <v>421</v>
      </c>
      <c r="C11" s="8"/>
      <c r="D11" s="8"/>
      <c r="E11" s="8"/>
    </row>
    <row r="12" spans="1:5" ht="14.25">
      <c r="A12" s="15" t="s">
        <v>881</v>
      </c>
      <c r="B12" s="34" t="s">
        <v>421</v>
      </c>
      <c r="C12" s="8"/>
      <c r="D12" s="8"/>
      <c r="E12" s="8"/>
    </row>
    <row r="13" spans="1:5" ht="14.25">
      <c r="A13" s="15" t="s">
        <v>880</v>
      </c>
      <c r="B13" s="34" t="s">
        <v>421</v>
      </c>
      <c r="C13" s="8"/>
      <c r="D13" s="8"/>
      <c r="E13" s="8"/>
    </row>
    <row r="14" spans="1:5" ht="14.25">
      <c r="A14" s="15" t="s">
        <v>879</v>
      </c>
      <c r="B14" s="34" t="s">
        <v>421</v>
      </c>
      <c r="C14" s="8"/>
      <c r="D14" s="8"/>
      <c r="E14" s="8"/>
    </row>
    <row r="15" spans="1:5" ht="25.5">
      <c r="A15" s="100" t="s">
        <v>422</v>
      </c>
      <c r="B15" s="63" t="s">
        <v>421</v>
      </c>
      <c r="C15" s="8"/>
      <c r="D15" s="8"/>
      <c r="E15" s="8"/>
    </row>
    <row r="16" spans="1:5" ht="14.25">
      <c r="A16" s="15" t="s">
        <v>1</v>
      </c>
      <c r="B16" s="34" t="s">
        <v>419</v>
      </c>
      <c r="C16" s="8"/>
      <c r="D16" s="8"/>
      <c r="E16" s="8"/>
    </row>
    <row r="17" spans="1:5" ht="14.25">
      <c r="A17" s="15" t="s">
        <v>0</v>
      </c>
      <c r="B17" s="34" t="s">
        <v>419</v>
      </c>
      <c r="C17" s="8"/>
      <c r="D17" s="8"/>
      <c r="E17" s="8"/>
    </row>
    <row r="18" spans="1:5" ht="25.5">
      <c r="A18" s="15" t="s">
        <v>886</v>
      </c>
      <c r="B18" s="34" t="s">
        <v>419</v>
      </c>
      <c r="C18" s="8"/>
      <c r="D18" s="8"/>
      <c r="E18" s="8"/>
    </row>
    <row r="19" spans="1:5" ht="14.25">
      <c r="A19" s="15" t="s">
        <v>885</v>
      </c>
      <c r="B19" s="34" t="s">
        <v>419</v>
      </c>
      <c r="C19" s="8"/>
      <c r="D19" s="8"/>
      <c r="E19" s="8"/>
    </row>
    <row r="20" spans="1:5" ht="14.25">
      <c r="A20" s="15" t="s">
        <v>884</v>
      </c>
      <c r="B20" s="34" t="s">
        <v>419</v>
      </c>
      <c r="C20" s="8"/>
      <c r="D20" s="8"/>
      <c r="E20" s="8"/>
    </row>
    <row r="21" spans="1:5" ht="14.25">
      <c r="A21" s="15" t="s">
        <v>883</v>
      </c>
      <c r="B21" s="34" t="s">
        <v>419</v>
      </c>
      <c r="C21" s="8"/>
      <c r="D21" s="8"/>
      <c r="E21" s="8"/>
    </row>
    <row r="22" spans="1:5" ht="14.25">
      <c r="A22" s="15" t="s">
        <v>882</v>
      </c>
      <c r="B22" s="34" t="s">
        <v>419</v>
      </c>
      <c r="C22" s="8"/>
      <c r="D22" s="8"/>
      <c r="E22" s="8"/>
    </row>
    <row r="23" spans="1:5" ht="14.25">
      <c r="A23" s="15" t="s">
        <v>881</v>
      </c>
      <c r="B23" s="34" t="s">
        <v>419</v>
      </c>
      <c r="C23" s="8"/>
      <c r="D23" s="8"/>
      <c r="E23" s="8"/>
    </row>
    <row r="24" spans="1:5" ht="14.25">
      <c r="A24" s="15" t="s">
        <v>880</v>
      </c>
      <c r="B24" s="34" t="s">
        <v>419</v>
      </c>
      <c r="C24" s="8"/>
      <c r="D24" s="8"/>
      <c r="E24" s="8"/>
    </row>
    <row r="25" spans="1:5" ht="14.25">
      <c r="A25" s="15" t="s">
        <v>879</v>
      </c>
      <c r="B25" s="34" t="s">
        <v>419</v>
      </c>
      <c r="C25" s="8"/>
      <c r="D25" s="8"/>
      <c r="E25" s="8"/>
    </row>
    <row r="26" spans="1:5" ht="25.5">
      <c r="A26" s="100" t="s">
        <v>7</v>
      </c>
      <c r="B26" s="63" t="s">
        <v>419</v>
      </c>
      <c r="C26" s="8"/>
      <c r="D26" s="8"/>
      <c r="E26" s="8"/>
    </row>
    <row r="27" spans="1:5" ht="14.25">
      <c r="A27" s="15" t="s">
        <v>1</v>
      </c>
      <c r="B27" s="34" t="s">
        <v>417</v>
      </c>
      <c r="C27" s="8"/>
      <c r="D27" s="8"/>
      <c r="E27" s="8"/>
    </row>
    <row r="28" spans="1:5" ht="14.25">
      <c r="A28" s="15" t="s">
        <v>0</v>
      </c>
      <c r="B28" s="34" t="s">
        <v>417</v>
      </c>
      <c r="C28" s="8"/>
      <c r="D28" s="8"/>
      <c r="E28" s="8"/>
    </row>
    <row r="29" spans="1:5" ht="25.5">
      <c r="A29" s="15" t="s">
        <v>886</v>
      </c>
      <c r="B29" s="34" t="s">
        <v>417</v>
      </c>
      <c r="C29" s="8"/>
      <c r="D29" s="8"/>
      <c r="E29" s="8"/>
    </row>
    <row r="30" spans="1:5" ht="14.25">
      <c r="A30" s="15" t="s">
        <v>885</v>
      </c>
      <c r="B30" s="34" t="s">
        <v>417</v>
      </c>
      <c r="C30" s="8"/>
      <c r="D30" s="8"/>
      <c r="E30" s="8"/>
    </row>
    <row r="31" spans="1:5" ht="14.25">
      <c r="A31" s="15" t="s">
        <v>884</v>
      </c>
      <c r="B31" s="34" t="s">
        <v>417</v>
      </c>
      <c r="C31" s="8"/>
      <c r="D31" s="8"/>
      <c r="E31" s="8"/>
    </row>
    <row r="32" spans="1:5" ht="14.25">
      <c r="A32" s="15" t="s">
        <v>883</v>
      </c>
      <c r="B32" s="34" t="s">
        <v>417</v>
      </c>
      <c r="C32" s="8"/>
      <c r="D32" s="8"/>
      <c r="E32" s="8"/>
    </row>
    <row r="33" spans="1:5" ht="14.25">
      <c r="A33" s="15" t="s">
        <v>882</v>
      </c>
      <c r="B33" s="34" t="s">
        <v>417</v>
      </c>
      <c r="C33" s="8">
        <v>808000</v>
      </c>
      <c r="D33" s="8">
        <v>808000</v>
      </c>
      <c r="E33" s="8">
        <v>808000</v>
      </c>
    </row>
    <row r="34" spans="1:5" ht="14.25">
      <c r="A34" s="15" t="s">
        <v>881</v>
      </c>
      <c r="B34" s="34" t="s">
        <v>417</v>
      </c>
      <c r="C34" s="8">
        <v>238000</v>
      </c>
      <c r="D34" s="8">
        <v>410309</v>
      </c>
      <c r="E34" s="8">
        <v>375909</v>
      </c>
    </row>
    <row r="35" spans="1:5" ht="14.25">
      <c r="A35" s="15" t="s">
        <v>880</v>
      </c>
      <c r="B35" s="34" t="s">
        <v>417</v>
      </c>
      <c r="C35" s="8"/>
      <c r="D35" s="8"/>
      <c r="E35" s="8"/>
    </row>
    <row r="36" spans="1:5" ht="14.25">
      <c r="A36" s="15" t="s">
        <v>879</v>
      </c>
      <c r="B36" s="34" t="s">
        <v>417</v>
      </c>
      <c r="C36" s="8"/>
      <c r="D36" s="8"/>
      <c r="E36" s="8"/>
    </row>
    <row r="37" spans="1:5" ht="14.25">
      <c r="A37" s="100" t="s">
        <v>418</v>
      </c>
      <c r="B37" s="63" t="s">
        <v>417</v>
      </c>
      <c r="C37" s="8">
        <v>1046000</v>
      </c>
      <c r="D37" s="8">
        <v>1218309</v>
      </c>
      <c r="E37" s="8">
        <v>1183909</v>
      </c>
    </row>
    <row r="38" spans="1:5" ht="14.25">
      <c r="A38" s="15" t="s">
        <v>876</v>
      </c>
      <c r="B38" s="16" t="s">
        <v>413</v>
      </c>
      <c r="C38" s="8"/>
      <c r="D38" s="8"/>
      <c r="E38" s="8"/>
    </row>
    <row r="39" spans="1:5" ht="14.25">
      <c r="A39" s="15" t="s">
        <v>875</v>
      </c>
      <c r="B39" s="16" t="s">
        <v>413</v>
      </c>
      <c r="C39" s="8"/>
      <c r="D39" s="8"/>
      <c r="E39" s="8"/>
    </row>
    <row r="40" spans="1:5" ht="14.25">
      <c r="A40" s="15" t="s">
        <v>874</v>
      </c>
      <c r="B40" s="16" t="s">
        <v>413</v>
      </c>
      <c r="C40" s="8"/>
      <c r="D40" s="8"/>
      <c r="E40" s="8"/>
    </row>
    <row r="41" spans="1:5" ht="14.25">
      <c r="A41" s="16" t="s">
        <v>873</v>
      </c>
      <c r="B41" s="16" t="s">
        <v>413</v>
      </c>
      <c r="C41" s="8"/>
      <c r="D41" s="8"/>
      <c r="E41" s="8"/>
    </row>
    <row r="42" spans="1:5" ht="14.25">
      <c r="A42" s="16" t="s">
        <v>872</v>
      </c>
      <c r="B42" s="16" t="s">
        <v>413</v>
      </c>
      <c r="C42" s="8"/>
      <c r="D42" s="8"/>
      <c r="E42" s="8"/>
    </row>
    <row r="43" spans="1:5" ht="14.25">
      <c r="A43" s="16" t="s">
        <v>871</v>
      </c>
      <c r="B43" s="16" t="s">
        <v>413</v>
      </c>
      <c r="C43" s="8"/>
      <c r="D43" s="8"/>
      <c r="E43" s="8"/>
    </row>
    <row r="44" spans="1:5" ht="14.25">
      <c r="A44" s="15" t="s">
        <v>870</v>
      </c>
      <c r="B44" s="16" t="s">
        <v>413</v>
      </c>
      <c r="C44" s="8"/>
      <c r="D44" s="8"/>
      <c r="E44" s="8"/>
    </row>
    <row r="45" spans="1:5" ht="14.25">
      <c r="A45" s="15" t="s">
        <v>6</v>
      </c>
      <c r="B45" s="16" t="s">
        <v>413</v>
      </c>
      <c r="C45" s="8"/>
      <c r="D45" s="8"/>
      <c r="E45" s="8"/>
    </row>
    <row r="46" spans="1:5" ht="14.25">
      <c r="A46" s="15" t="s">
        <v>868</v>
      </c>
      <c r="B46" s="16" t="s">
        <v>413</v>
      </c>
      <c r="C46" s="8"/>
      <c r="D46" s="8"/>
      <c r="E46" s="8"/>
    </row>
    <row r="47" spans="1:5" ht="14.25">
      <c r="A47" s="15" t="s">
        <v>867</v>
      </c>
      <c r="B47" s="16" t="s">
        <v>413</v>
      </c>
      <c r="C47" s="8"/>
      <c r="D47" s="8"/>
      <c r="E47" s="8"/>
    </row>
    <row r="48" spans="1:5" ht="25.5">
      <c r="A48" s="100" t="s">
        <v>5</v>
      </c>
      <c r="B48" s="63" t="s">
        <v>413</v>
      </c>
      <c r="C48" s="8"/>
      <c r="D48" s="8"/>
      <c r="E48" s="8"/>
    </row>
    <row r="49" spans="1:5" ht="14.25">
      <c r="A49" s="15" t="s">
        <v>876</v>
      </c>
      <c r="B49" s="16" t="s">
        <v>405</v>
      </c>
      <c r="C49" s="8"/>
      <c r="D49" s="8"/>
      <c r="E49" s="8"/>
    </row>
    <row r="50" spans="1:5" ht="14.25">
      <c r="A50" s="15" t="s">
        <v>875</v>
      </c>
      <c r="B50" s="16" t="s">
        <v>405</v>
      </c>
      <c r="C50" s="8">
        <v>60000</v>
      </c>
      <c r="D50" s="8">
        <v>160000</v>
      </c>
      <c r="E50" s="8">
        <v>105000</v>
      </c>
    </row>
    <row r="51" spans="1:5" ht="14.25">
      <c r="A51" s="15" t="s">
        <v>874</v>
      </c>
      <c r="B51" s="16" t="s">
        <v>405</v>
      </c>
      <c r="C51" s="8"/>
      <c r="D51" s="8"/>
      <c r="E51" s="8"/>
    </row>
    <row r="52" spans="1:5" ht="14.25">
      <c r="A52" s="16" t="s">
        <v>873</v>
      </c>
      <c r="B52" s="16" t="s">
        <v>405</v>
      </c>
      <c r="C52" s="8"/>
      <c r="D52" s="8"/>
      <c r="E52" s="8"/>
    </row>
    <row r="53" spans="1:5" ht="14.25">
      <c r="A53" s="16" t="s">
        <v>872</v>
      </c>
      <c r="B53" s="16" t="s">
        <v>405</v>
      </c>
      <c r="C53" s="8"/>
      <c r="D53" s="8"/>
      <c r="E53" s="8"/>
    </row>
    <row r="54" spans="1:5" ht="14.25">
      <c r="A54" s="16" t="s">
        <v>871</v>
      </c>
      <c r="B54" s="16" t="s">
        <v>405</v>
      </c>
      <c r="C54" s="8"/>
      <c r="D54" s="8"/>
      <c r="E54" s="8"/>
    </row>
    <row r="55" spans="1:5" ht="14.25">
      <c r="A55" s="15" t="s">
        <v>870</v>
      </c>
      <c r="B55" s="16" t="s">
        <v>405</v>
      </c>
      <c r="C55" s="8"/>
      <c r="D55" s="8"/>
      <c r="E55" s="8"/>
    </row>
    <row r="56" spans="1:5" ht="14.25">
      <c r="A56" s="15" t="s">
        <v>869</v>
      </c>
      <c r="B56" s="16" t="s">
        <v>405</v>
      </c>
      <c r="C56" s="8"/>
      <c r="D56" s="8"/>
      <c r="E56" s="8"/>
    </row>
    <row r="57" spans="1:5" ht="14.25">
      <c r="A57" s="15" t="s">
        <v>868</v>
      </c>
      <c r="B57" s="16" t="s">
        <v>405</v>
      </c>
      <c r="C57" s="8"/>
      <c r="D57" s="8"/>
      <c r="E57" s="8"/>
    </row>
    <row r="58" spans="1:5" ht="14.25">
      <c r="A58" s="15" t="s">
        <v>867</v>
      </c>
      <c r="B58" s="16" t="s">
        <v>405</v>
      </c>
      <c r="C58" s="8"/>
      <c r="D58" s="8"/>
      <c r="E58" s="8"/>
    </row>
    <row r="59" spans="1:5" ht="14.25">
      <c r="A59" s="24" t="s">
        <v>4</v>
      </c>
      <c r="B59" s="63" t="s">
        <v>405</v>
      </c>
      <c r="C59" s="8">
        <v>60000</v>
      </c>
      <c r="D59" s="8">
        <v>160000</v>
      </c>
      <c r="E59" s="8">
        <v>105000</v>
      </c>
    </row>
    <row r="60" spans="1:5" ht="14.25">
      <c r="A60" s="15" t="s">
        <v>1</v>
      </c>
      <c r="B60" s="34" t="s">
        <v>369</v>
      </c>
      <c r="C60" s="8"/>
      <c r="D60" s="8"/>
      <c r="E60" s="8"/>
    </row>
    <row r="61" spans="1:5" ht="14.25">
      <c r="A61" s="15" t="s">
        <v>0</v>
      </c>
      <c r="B61" s="34" t="s">
        <v>369</v>
      </c>
      <c r="C61" s="8"/>
      <c r="D61" s="8"/>
      <c r="E61" s="8"/>
    </row>
    <row r="62" spans="1:5" ht="25.5">
      <c r="A62" s="15" t="s">
        <v>886</v>
      </c>
      <c r="B62" s="34" t="s">
        <v>369</v>
      </c>
      <c r="C62" s="8"/>
      <c r="D62" s="8"/>
      <c r="E62" s="8"/>
    </row>
    <row r="63" spans="1:5" ht="14.25">
      <c r="A63" s="15" t="s">
        <v>885</v>
      </c>
      <c r="B63" s="34" t="s">
        <v>369</v>
      </c>
      <c r="C63" s="8"/>
      <c r="D63" s="8"/>
      <c r="E63" s="8"/>
    </row>
    <row r="64" spans="1:5" ht="14.25">
      <c r="A64" s="15" t="s">
        <v>884</v>
      </c>
      <c r="B64" s="34" t="s">
        <v>369</v>
      </c>
      <c r="C64" s="8"/>
      <c r="D64" s="8"/>
      <c r="E64" s="8"/>
    </row>
    <row r="65" spans="1:5" ht="14.25">
      <c r="A65" s="15" t="s">
        <v>883</v>
      </c>
      <c r="B65" s="34" t="s">
        <v>369</v>
      </c>
      <c r="C65" s="8"/>
      <c r="D65" s="8"/>
      <c r="E65" s="8"/>
    </row>
    <row r="66" spans="1:5" ht="14.25">
      <c r="A66" s="15" t="s">
        <v>882</v>
      </c>
      <c r="B66" s="34" t="s">
        <v>369</v>
      </c>
      <c r="C66" s="8"/>
      <c r="D66" s="8"/>
      <c r="E66" s="8"/>
    </row>
    <row r="67" spans="1:5" ht="14.25">
      <c r="A67" s="15" t="s">
        <v>881</v>
      </c>
      <c r="B67" s="34" t="s">
        <v>369</v>
      </c>
      <c r="C67" s="8"/>
      <c r="D67" s="8"/>
      <c r="E67" s="8"/>
    </row>
    <row r="68" spans="1:5" ht="14.25">
      <c r="A68" s="15" t="s">
        <v>880</v>
      </c>
      <c r="B68" s="34" t="s">
        <v>369</v>
      </c>
      <c r="C68" s="8"/>
      <c r="D68" s="8"/>
      <c r="E68" s="8"/>
    </row>
    <row r="69" spans="1:5" ht="14.25">
      <c r="A69" s="15" t="s">
        <v>879</v>
      </c>
      <c r="B69" s="34" t="s">
        <v>369</v>
      </c>
      <c r="C69" s="8"/>
      <c r="D69" s="8"/>
      <c r="E69" s="8"/>
    </row>
    <row r="70" spans="1:5" ht="25.5">
      <c r="A70" s="100" t="s">
        <v>3</v>
      </c>
      <c r="B70" s="63" t="s">
        <v>369</v>
      </c>
      <c r="C70" s="8"/>
      <c r="D70" s="8"/>
      <c r="E70" s="8"/>
    </row>
    <row r="71" spans="1:5" ht="14.25">
      <c r="A71" s="15" t="s">
        <v>1</v>
      </c>
      <c r="B71" s="34" t="s">
        <v>367</v>
      </c>
      <c r="C71" s="8"/>
      <c r="D71" s="8"/>
      <c r="E71" s="8"/>
    </row>
    <row r="72" spans="1:5" ht="14.25">
      <c r="A72" s="15" t="s">
        <v>0</v>
      </c>
      <c r="B72" s="34" t="s">
        <v>367</v>
      </c>
      <c r="C72" s="8"/>
      <c r="D72" s="8"/>
      <c r="E72" s="8"/>
    </row>
    <row r="73" spans="1:5" ht="25.5">
      <c r="A73" s="15" t="s">
        <v>886</v>
      </c>
      <c r="B73" s="34" t="s">
        <v>367</v>
      </c>
      <c r="C73" s="8"/>
      <c r="D73" s="8"/>
      <c r="E73" s="8"/>
    </row>
    <row r="74" spans="1:5" ht="14.25">
      <c r="A74" s="15" t="s">
        <v>885</v>
      </c>
      <c r="B74" s="34" t="s">
        <v>367</v>
      </c>
      <c r="C74" s="8"/>
      <c r="D74" s="8"/>
      <c r="E74" s="8"/>
    </row>
    <row r="75" spans="1:5" ht="14.25">
      <c r="A75" s="15" t="s">
        <v>884</v>
      </c>
      <c r="B75" s="34" t="s">
        <v>367</v>
      </c>
      <c r="C75" s="8"/>
      <c r="D75" s="8"/>
      <c r="E75" s="8"/>
    </row>
    <row r="76" spans="1:5" ht="14.25">
      <c r="A76" s="15" t="s">
        <v>883</v>
      </c>
      <c r="B76" s="34" t="s">
        <v>367</v>
      </c>
      <c r="C76" s="8"/>
      <c r="D76" s="8"/>
      <c r="E76" s="8"/>
    </row>
    <row r="77" spans="1:5" ht="14.25">
      <c r="A77" s="15" t="s">
        <v>882</v>
      </c>
      <c r="B77" s="34" t="s">
        <v>367</v>
      </c>
      <c r="C77" s="8"/>
      <c r="D77" s="8"/>
      <c r="E77" s="8"/>
    </row>
    <row r="78" spans="1:5" ht="14.25">
      <c r="A78" s="15" t="s">
        <v>881</v>
      </c>
      <c r="B78" s="34" t="s">
        <v>367</v>
      </c>
      <c r="C78" s="8"/>
      <c r="D78" s="8"/>
      <c r="E78" s="8"/>
    </row>
    <row r="79" spans="1:5" ht="14.25">
      <c r="A79" s="15" t="s">
        <v>880</v>
      </c>
      <c r="B79" s="34" t="s">
        <v>367</v>
      </c>
      <c r="C79" s="8"/>
      <c r="D79" s="8"/>
      <c r="E79" s="8"/>
    </row>
    <row r="80" spans="1:5" ht="14.25">
      <c r="A80" s="15" t="s">
        <v>879</v>
      </c>
      <c r="B80" s="34" t="s">
        <v>367</v>
      </c>
      <c r="C80" s="8"/>
      <c r="D80" s="8"/>
      <c r="E80" s="8"/>
    </row>
    <row r="81" spans="1:5" ht="25.5">
      <c r="A81" s="100" t="s">
        <v>2</v>
      </c>
      <c r="B81" s="63" t="s">
        <v>367</v>
      </c>
      <c r="C81" s="8"/>
      <c r="D81" s="8"/>
      <c r="E81" s="8"/>
    </row>
    <row r="82" spans="1:5" ht="14.25">
      <c r="A82" s="15" t="s">
        <v>1</v>
      </c>
      <c r="B82" s="34" t="s">
        <v>365</v>
      </c>
      <c r="C82" s="8"/>
      <c r="D82" s="8"/>
      <c r="E82" s="8"/>
    </row>
    <row r="83" spans="1:5" ht="14.25">
      <c r="A83" s="15" t="s">
        <v>0</v>
      </c>
      <c r="B83" s="34" t="s">
        <v>365</v>
      </c>
      <c r="C83" s="8"/>
      <c r="D83" s="8"/>
      <c r="E83" s="8"/>
    </row>
    <row r="84" spans="1:5" ht="25.5">
      <c r="A84" s="15" t="s">
        <v>886</v>
      </c>
      <c r="B84" s="34" t="s">
        <v>365</v>
      </c>
      <c r="C84" s="8"/>
      <c r="D84" s="8"/>
      <c r="E84" s="8"/>
    </row>
    <row r="85" spans="1:5" ht="14.25">
      <c r="A85" s="15" t="s">
        <v>885</v>
      </c>
      <c r="B85" s="34" t="s">
        <v>365</v>
      </c>
      <c r="C85" s="8"/>
      <c r="D85" s="8"/>
      <c r="E85" s="8"/>
    </row>
    <row r="86" spans="1:5" ht="14.25">
      <c r="A86" s="15" t="s">
        <v>884</v>
      </c>
      <c r="B86" s="34" t="s">
        <v>365</v>
      </c>
      <c r="C86" s="8"/>
      <c r="D86" s="8"/>
      <c r="E86" s="8"/>
    </row>
    <row r="87" spans="1:5" ht="14.25">
      <c r="A87" s="15" t="s">
        <v>883</v>
      </c>
      <c r="B87" s="34" t="s">
        <v>365</v>
      </c>
      <c r="C87" s="8"/>
      <c r="D87" s="8"/>
      <c r="E87" s="8"/>
    </row>
    <row r="88" spans="1:5" ht="14.25">
      <c r="A88" s="15" t="s">
        <v>882</v>
      </c>
      <c r="B88" s="34" t="s">
        <v>365</v>
      </c>
      <c r="C88" s="8"/>
      <c r="D88" s="8"/>
      <c r="E88" s="8"/>
    </row>
    <row r="89" spans="1:5" ht="14.25">
      <c r="A89" s="15" t="s">
        <v>881</v>
      </c>
      <c r="B89" s="34" t="s">
        <v>365</v>
      </c>
      <c r="C89" s="8"/>
      <c r="D89" s="8"/>
      <c r="E89" s="8"/>
    </row>
    <row r="90" spans="1:5" ht="14.25">
      <c r="A90" s="15" t="s">
        <v>880</v>
      </c>
      <c r="B90" s="34" t="s">
        <v>365</v>
      </c>
      <c r="C90" s="8"/>
      <c r="D90" s="8"/>
      <c r="E90" s="8"/>
    </row>
    <row r="91" spans="1:5" ht="14.25">
      <c r="A91" s="15" t="s">
        <v>879</v>
      </c>
      <c r="B91" s="34" t="s">
        <v>365</v>
      </c>
      <c r="C91" s="8"/>
      <c r="D91" s="8"/>
      <c r="E91" s="8"/>
    </row>
    <row r="92" spans="1:5" ht="14.25">
      <c r="A92" s="100" t="s">
        <v>878</v>
      </c>
      <c r="B92" s="63" t="s">
        <v>365</v>
      </c>
      <c r="C92" s="8"/>
      <c r="D92" s="8"/>
      <c r="E92" s="8"/>
    </row>
    <row r="93" spans="1:5" ht="14.25">
      <c r="A93" s="15" t="s">
        <v>876</v>
      </c>
      <c r="B93" s="16" t="s">
        <v>361</v>
      </c>
      <c r="C93" s="8"/>
      <c r="D93" s="8"/>
      <c r="E93" s="8"/>
    </row>
    <row r="94" spans="1:5" ht="14.25">
      <c r="A94" s="15" t="s">
        <v>875</v>
      </c>
      <c r="B94" s="34" t="s">
        <v>361</v>
      </c>
      <c r="C94" s="8"/>
      <c r="D94" s="8"/>
      <c r="E94" s="8"/>
    </row>
    <row r="95" spans="1:5" ht="14.25">
      <c r="A95" s="15" t="s">
        <v>874</v>
      </c>
      <c r="B95" s="16" t="s">
        <v>361</v>
      </c>
      <c r="C95" s="8"/>
      <c r="D95" s="8"/>
      <c r="E95" s="8"/>
    </row>
    <row r="96" spans="1:5" ht="14.25">
      <c r="A96" s="16" t="s">
        <v>873</v>
      </c>
      <c r="B96" s="34" t="s">
        <v>361</v>
      </c>
      <c r="C96" s="8"/>
      <c r="D96" s="8"/>
      <c r="E96" s="8"/>
    </row>
    <row r="97" spans="1:5" ht="14.25">
      <c r="A97" s="16" t="s">
        <v>872</v>
      </c>
      <c r="B97" s="16" t="s">
        <v>361</v>
      </c>
      <c r="C97" s="8"/>
      <c r="D97" s="8"/>
      <c r="E97" s="8"/>
    </row>
    <row r="98" spans="1:5" ht="14.25">
      <c r="A98" s="16" t="s">
        <v>871</v>
      </c>
      <c r="B98" s="34" t="s">
        <v>361</v>
      </c>
      <c r="C98" s="8"/>
      <c r="D98" s="8"/>
      <c r="E98" s="8"/>
    </row>
    <row r="99" spans="1:5" ht="14.25">
      <c r="A99" s="15" t="s">
        <v>870</v>
      </c>
      <c r="B99" s="16" t="s">
        <v>361</v>
      </c>
      <c r="C99" s="8"/>
      <c r="D99" s="8"/>
      <c r="E99" s="8"/>
    </row>
    <row r="100" spans="1:5" ht="14.25">
      <c r="A100" s="15" t="s">
        <v>869</v>
      </c>
      <c r="B100" s="34" t="s">
        <v>361</v>
      </c>
      <c r="C100" s="8"/>
      <c r="D100" s="8"/>
      <c r="E100" s="8"/>
    </row>
    <row r="101" spans="1:5" ht="14.25">
      <c r="A101" s="15" t="s">
        <v>868</v>
      </c>
      <c r="B101" s="16" t="s">
        <v>361</v>
      </c>
      <c r="C101" s="8"/>
      <c r="D101" s="8"/>
      <c r="E101" s="8"/>
    </row>
    <row r="102" spans="1:5" ht="14.25">
      <c r="A102" s="15" t="s">
        <v>867</v>
      </c>
      <c r="B102" s="34" t="s">
        <v>361</v>
      </c>
      <c r="C102" s="8"/>
      <c r="D102" s="8"/>
      <c r="E102" s="8"/>
    </row>
    <row r="103" spans="1:5" ht="25.5">
      <c r="A103" s="100" t="s">
        <v>877</v>
      </c>
      <c r="B103" s="63" t="s">
        <v>361</v>
      </c>
      <c r="C103" s="8"/>
      <c r="D103" s="8"/>
      <c r="E103" s="8"/>
    </row>
    <row r="104" spans="1:5" ht="14.25">
      <c r="A104" s="15" t="s">
        <v>876</v>
      </c>
      <c r="B104" s="16" t="s">
        <v>357</v>
      </c>
      <c r="C104" s="8"/>
      <c r="D104" s="8"/>
      <c r="E104" s="8"/>
    </row>
    <row r="105" spans="1:5" ht="14.25">
      <c r="A105" s="15" t="s">
        <v>875</v>
      </c>
      <c r="B105" s="16" t="s">
        <v>357</v>
      </c>
      <c r="C105" s="8"/>
      <c r="D105" s="8"/>
      <c r="E105" s="8"/>
    </row>
    <row r="106" spans="1:5" ht="14.25">
      <c r="A106" s="15" t="s">
        <v>874</v>
      </c>
      <c r="B106" s="16" t="s">
        <v>357</v>
      </c>
      <c r="C106" s="8"/>
      <c r="D106" s="8"/>
      <c r="E106" s="8"/>
    </row>
    <row r="107" spans="1:5" ht="14.25">
      <c r="A107" s="16" t="s">
        <v>873</v>
      </c>
      <c r="B107" s="16" t="s">
        <v>357</v>
      </c>
      <c r="C107" s="8"/>
      <c r="D107" s="8"/>
      <c r="E107" s="8"/>
    </row>
    <row r="108" spans="1:5" ht="14.25">
      <c r="A108" s="16" t="s">
        <v>872</v>
      </c>
      <c r="B108" s="16" t="s">
        <v>357</v>
      </c>
      <c r="C108" s="8"/>
      <c r="D108" s="8"/>
      <c r="E108" s="8"/>
    </row>
    <row r="109" spans="1:5" ht="14.25">
      <c r="A109" s="16" t="s">
        <v>871</v>
      </c>
      <c r="B109" s="16" t="s">
        <v>357</v>
      </c>
      <c r="C109" s="8"/>
      <c r="D109" s="8"/>
      <c r="E109" s="8"/>
    </row>
    <row r="110" spans="1:5" ht="14.25">
      <c r="A110" s="15" t="s">
        <v>870</v>
      </c>
      <c r="B110" s="16" t="s">
        <v>357</v>
      </c>
      <c r="C110" s="8"/>
      <c r="D110" s="8"/>
      <c r="E110" s="8"/>
    </row>
    <row r="111" spans="1:5" ht="14.25">
      <c r="A111" s="15" t="s">
        <v>869</v>
      </c>
      <c r="B111" s="16" t="s">
        <v>357</v>
      </c>
      <c r="C111" s="8"/>
      <c r="D111" s="8"/>
      <c r="E111" s="8"/>
    </row>
    <row r="112" spans="1:5" ht="14.25">
      <c r="A112" s="15" t="s">
        <v>868</v>
      </c>
      <c r="B112" s="16" t="s">
        <v>357</v>
      </c>
      <c r="C112" s="8"/>
      <c r="D112" s="8"/>
      <c r="E112" s="8"/>
    </row>
    <row r="113" spans="1:5" ht="14.25">
      <c r="A113" s="15" t="s">
        <v>867</v>
      </c>
      <c r="B113" s="16" t="s">
        <v>357</v>
      </c>
      <c r="C113" s="8"/>
      <c r="D113" s="8"/>
      <c r="E113" s="8"/>
    </row>
    <row r="114" spans="1:5" ht="14.25">
      <c r="A114" s="24" t="s">
        <v>358</v>
      </c>
      <c r="B114" s="63" t="s">
        <v>357</v>
      </c>
      <c r="C114" s="8"/>
      <c r="D114" s="8"/>
      <c r="E114" s="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1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0" customWidth="1"/>
    <col min="3" max="3" width="13.00390625" style="0" customWidth="1"/>
    <col min="4" max="4" width="12.7109375" style="0" customWidth="1"/>
    <col min="5" max="5" width="12.28125" style="0" customWidth="1"/>
  </cols>
  <sheetData>
    <row r="1" ht="14.25">
      <c r="A1" t="s">
        <v>158</v>
      </c>
    </row>
    <row r="2" spans="1:5" ht="27" customHeight="1">
      <c r="A2" s="134" t="s">
        <v>258</v>
      </c>
      <c r="B2" s="149"/>
      <c r="C2" s="149"/>
      <c r="D2" s="137"/>
      <c r="E2" s="137"/>
    </row>
    <row r="3" spans="1:3" ht="25.5" customHeight="1">
      <c r="A3" s="138" t="s">
        <v>272</v>
      </c>
      <c r="B3" s="135"/>
      <c r="C3" s="135"/>
    </row>
    <row r="4" spans="1:3" ht="15.75" customHeight="1">
      <c r="A4" s="5"/>
      <c r="B4" s="55"/>
      <c r="C4" s="55"/>
    </row>
    <row r="5" ht="21" customHeight="1">
      <c r="A5" s="1" t="s">
        <v>546</v>
      </c>
    </row>
    <row r="6" spans="1:5" ht="26.25">
      <c r="A6" s="3" t="s">
        <v>767</v>
      </c>
      <c r="B6" s="48" t="s">
        <v>544</v>
      </c>
      <c r="C6" s="39" t="s">
        <v>539</v>
      </c>
      <c r="D6" s="47" t="s">
        <v>538</v>
      </c>
      <c r="E6" s="39" t="s">
        <v>537</v>
      </c>
    </row>
    <row r="7" spans="1:5" ht="14.25">
      <c r="A7" s="15" t="s">
        <v>32</v>
      </c>
      <c r="B7" s="34" t="s">
        <v>708</v>
      </c>
      <c r="C7" s="8"/>
      <c r="D7" s="8"/>
      <c r="E7" s="8"/>
    </row>
    <row r="8" spans="1:5" ht="14.25">
      <c r="A8" s="15" t="s">
        <v>31</v>
      </c>
      <c r="B8" s="34" t="s">
        <v>708</v>
      </c>
      <c r="C8" s="8"/>
      <c r="D8" s="8"/>
      <c r="E8" s="8"/>
    </row>
    <row r="9" spans="1:5" ht="25.5">
      <c r="A9" s="15" t="s">
        <v>30</v>
      </c>
      <c r="B9" s="34" t="s">
        <v>708</v>
      </c>
      <c r="C9" s="8"/>
      <c r="D9" s="8"/>
      <c r="E9" s="8"/>
    </row>
    <row r="10" spans="1:5" ht="14.25">
      <c r="A10" s="15" t="s">
        <v>29</v>
      </c>
      <c r="B10" s="34" t="s">
        <v>708</v>
      </c>
      <c r="C10" s="8"/>
      <c r="D10" s="8"/>
      <c r="E10" s="8"/>
    </row>
    <row r="11" spans="1:5" ht="14.25">
      <c r="A11" s="15" t="s">
        <v>28</v>
      </c>
      <c r="B11" s="34" t="s">
        <v>708</v>
      </c>
      <c r="C11" s="8"/>
      <c r="D11" s="8"/>
      <c r="E11" s="8"/>
    </row>
    <row r="12" spans="1:5" ht="14.25">
      <c r="A12" s="15" t="s">
        <v>27</v>
      </c>
      <c r="B12" s="34" t="s">
        <v>708</v>
      </c>
      <c r="C12" s="8"/>
      <c r="D12" s="8"/>
      <c r="E12" s="8"/>
    </row>
    <row r="13" spans="1:5" ht="14.25">
      <c r="A13" s="15" t="s">
        <v>26</v>
      </c>
      <c r="B13" s="34" t="s">
        <v>708</v>
      </c>
      <c r="C13" s="8"/>
      <c r="D13" s="8"/>
      <c r="E13" s="8"/>
    </row>
    <row r="14" spans="1:5" ht="14.25">
      <c r="A14" s="15" t="s">
        <v>25</v>
      </c>
      <c r="B14" s="34" t="s">
        <v>708</v>
      </c>
      <c r="C14" s="8"/>
      <c r="D14" s="8"/>
      <c r="E14" s="8"/>
    </row>
    <row r="15" spans="1:5" ht="14.25">
      <c r="A15" s="15" t="s">
        <v>24</v>
      </c>
      <c r="B15" s="34" t="s">
        <v>708</v>
      </c>
      <c r="C15" s="8"/>
      <c r="D15" s="8"/>
      <c r="E15" s="8"/>
    </row>
    <row r="16" spans="1:5" ht="14.25">
      <c r="A16" s="15" t="s">
        <v>23</v>
      </c>
      <c r="B16" s="34" t="s">
        <v>708</v>
      </c>
      <c r="C16" s="8"/>
      <c r="D16" s="8"/>
      <c r="E16" s="8"/>
    </row>
    <row r="17" spans="1:5" ht="25.5">
      <c r="A17" s="22" t="s">
        <v>709</v>
      </c>
      <c r="B17" s="63" t="s">
        <v>708</v>
      </c>
      <c r="C17" s="8"/>
      <c r="D17" s="8"/>
      <c r="E17" s="8"/>
    </row>
    <row r="18" spans="1:5" ht="14.25">
      <c r="A18" s="15" t="s">
        <v>32</v>
      </c>
      <c r="B18" s="34" t="s">
        <v>706</v>
      </c>
      <c r="C18" s="8"/>
      <c r="D18" s="8"/>
      <c r="E18" s="8"/>
    </row>
    <row r="19" spans="1:5" ht="14.25">
      <c r="A19" s="15" t="s">
        <v>31</v>
      </c>
      <c r="B19" s="34" t="s">
        <v>706</v>
      </c>
      <c r="C19" s="8"/>
      <c r="D19" s="8"/>
      <c r="E19" s="8"/>
    </row>
    <row r="20" spans="1:5" ht="25.5">
      <c r="A20" s="15" t="s">
        <v>30</v>
      </c>
      <c r="B20" s="34" t="s">
        <v>706</v>
      </c>
      <c r="C20" s="8"/>
      <c r="D20" s="8"/>
      <c r="E20" s="8"/>
    </row>
    <row r="21" spans="1:5" ht="14.25">
      <c r="A21" s="15" t="s">
        <v>29</v>
      </c>
      <c r="B21" s="34" t="s">
        <v>706</v>
      </c>
      <c r="C21" s="8"/>
      <c r="D21" s="8"/>
      <c r="E21" s="8"/>
    </row>
    <row r="22" spans="1:5" ht="14.25">
      <c r="A22" s="15" t="s">
        <v>28</v>
      </c>
      <c r="B22" s="34" t="s">
        <v>706</v>
      </c>
      <c r="C22" s="8"/>
      <c r="D22" s="8"/>
      <c r="E22" s="8"/>
    </row>
    <row r="23" spans="1:5" ht="14.25">
      <c r="A23" s="15" t="s">
        <v>27</v>
      </c>
      <c r="B23" s="34" t="s">
        <v>706</v>
      </c>
      <c r="C23" s="8"/>
      <c r="D23" s="8"/>
      <c r="E23" s="8"/>
    </row>
    <row r="24" spans="1:5" ht="14.25">
      <c r="A24" s="15" t="s">
        <v>26</v>
      </c>
      <c r="B24" s="34" t="s">
        <v>706</v>
      </c>
      <c r="C24" s="8"/>
      <c r="D24" s="8"/>
      <c r="E24" s="8"/>
    </row>
    <row r="25" spans="1:5" ht="14.25">
      <c r="A25" s="15" t="s">
        <v>25</v>
      </c>
      <c r="B25" s="34" t="s">
        <v>706</v>
      </c>
      <c r="C25" s="8"/>
      <c r="D25" s="8"/>
      <c r="E25" s="8"/>
    </row>
    <row r="26" spans="1:5" ht="14.25">
      <c r="A26" s="15" t="s">
        <v>24</v>
      </c>
      <c r="B26" s="34" t="s">
        <v>706</v>
      </c>
      <c r="C26" s="8"/>
      <c r="D26" s="8"/>
      <c r="E26" s="8"/>
    </row>
    <row r="27" spans="1:5" ht="14.25">
      <c r="A27" s="15" t="s">
        <v>23</v>
      </c>
      <c r="B27" s="34" t="s">
        <v>706</v>
      </c>
      <c r="C27" s="8"/>
      <c r="D27" s="8"/>
      <c r="E27" s="8"/>
    </row>
    <row r="28" spans="1:5" ht="25.5">
      <c r="A28" s="22" t="s">
        <v>37</v>
      </c>
      <c r="B28" s="63" t="s">
        <v>706</v>
      </c>
      <c r="C28" s="8"/>
      <c r="D28" s="8"/>
      <c r="E28" s="8"/>
    </row>
    <row r="29" spans="1:5" ht="14.25">
      <c r="A29" s="15" t="s">
        <v>32</v>
      </c>
      <c r="B29" s="34" t="s">
        <v>704</v>
      </c>
      <c r="C29" s="8"/>
      <c r="D29" s="8">
        <v>145000</v>
      </c>
      <c r="E29" s="8">
        <v>145000</v>
      </c>
    </row>
    <row r="30" spans="1:5" ht="14.25">
      <c r="A30" s="15" t="s">
        <v>31</v>
      </c>
      <c r="B30" s="34" t="s">
        <v>704</v>
      </c>
      <c r="C30" s="8"/>
      <c r="D30" s="8"/>
      <c r="E30" s="8"/>
    </row>
    <row r="31" spans="1:5" ht="25.5">
      <c r="A31" s="15" t="s">
        <v>30</v>
      </c>
      <c r="B31" s="34" t="s">
        <v>704</v>
      </c>
      <c r="C31" s="8"/>
      <c r="D31" s="8"/>
      <c r="E31" s="8"/>
    </row>
    <row r="32" spans="1:5" ht="14.25">
      <c r="A32" s="15" t="s">
        <v>29</v>
      </c>
      <c r="B32" s="34" t="s">
        <v>704</v>
      </c>
      <c r="C32" s="8"/>
      <c r="D32" s="8">
        <v>150000</v>
      </c>
      <c r="E32" s="8">
        <v>150000</v>
      </c>
    </row>
    <row r="33" spans="1:5" ht="14.25">
      <c r="A33" s="15" t="s">
        <v>28</v>
      </c>
      <c r="B33" s="34" t="s">
        <v>704</v>
      </c>
      <c r="C33" s="8">
        <v>8280000</v>
      </c>
      <c r="D33" s="8">
        <v>9943800</v>
      </c>
      <c r="E33" s="8">
        <v>9943800</v>
      </c>
    </row>
    <row r="34" spans="1:5" ht="14.25">
      <c r="A34" s="15" t="s">
        <v>27</v>
      </c>
      <c r="B34" s="34" t="s">
        <v>704</v>
      </c>
      <c r="C34" s="8">
        <v>539000</v>
      </c>
      <c r="D34" s="8">
        <v>3853946</v>
      </c>
      <c r="E34" s="8">
        <v>3853946</v>
      </c>
    </row>
    <row r="35" spans="1:5" ht="14.25">
      <c r="A35" s="15" t="s">
        <v>26</v>
      </c>
      <c r="B35" s="34" t="s">
        <v>704</v>
      </c>
      <c r="C35" s="8"/>
      <c r="D35" s="8">
        <v>50000</v>
      </c>
      <c r="E35" s="8">
        <v>50000</v>
      </c>
    </row>
    <row r="36" spans="1:5" ht="14.25">
      <c r="A36" s="15" t="s">
        <v>25</v>
      </c>
      <c r="B36" s="34" t="s">
        <v>704</v>
      </c>
      <c r="C36" s="8"/>
      <c r="D36" s="8"/>
      <c r="E36" s="8"/>
    </row>
    <row r="37" spans="1:5" ht="14.25">
      <c r="A37" s="15" t="s">
        <v>24</v>
      </c>
      <c r="B37" s="34" t="s">
        <v>704</v>
      </c>
      <c r="C37" s="8"/>
      <c r="D37" s="8"/>
      <c r="E37" s="8"/>
    </row>
    <row r="38" spans="1:5" ht="14.25">
      <c r="A38" s="15" t="s">
        <v>23</v>
      </c>
      <c r="B38" s="34" t="s">
        <v>704</v>
      </c>
      <c r="C38" s="8"/>
      <c r="D38" s="8"/>
      <c r="E38" s="8"/>
    </row>
    <row r="39" spans="1:5" ht="14.25">
      <c r="A39" s="22" t="s">
        <v>36</v>
      </c>
      <c r="B39" s="63" t="s">
        <v>704</v>
      </c>
      <c r="C39" s="8">
        <f>SUM(C29:C38)</f>
        <v>8819000</v>
      </c>
      <c r="D39" s="8">
        <f>SUM(D29:D38)</f>
        <v>14142746</v>
      </c>
      <c r="E39" s="8">
        <f>SUM(E29:E38)</f>
        <v>14142746</v>
      </c>
    </row>
    <row r="40" spans="1:5" ht="14.25">
      <c r="A40" s="15" t="s">
        <v>32</v>
      </c>
      <c r="B40" s="34" t="s">
        <v>634</v>
      </c>
      <c r="C40" s="8"/>
      <c r="D40" s="8"/>
      <c r="E40" s="8"/>
    </row>
    <row r="41" spans="1:5" ht="14.25">
      <c r="A41" s="15" t="s">
        <v>31</v>
      </c>
      <c r="B41" s="34" t="s">
        <v>634</v>
      </c>
      <c r="C41" s="8"/>
      <c r="D41" s="8"/>
      <c r="E41" s="8"/>
    </row>
    <row r="42" spans="1:5" ht="25.5">
      <c r="A42" s="15" t="s">
        <v>30</v>
      </c>
      <c r="B42" s="34" t="s">
        <v>634</v>
      </c>
      <c r="C42" s="8"/>
      <c r="D42" s="8"/>
      <c r="E42" s="8"/>
    </row>
    <row r="43" spans="1:5" ht="14.25">
      <c r="A43" s="15" t="s">
        <v>29</v>
      </c>
      <c r="B43" s="34" t="s">
        <v>634</v>
      </c>
      <c r="C43" s="8"/>
      <c r="D43" s="8"/>
      <c r="E43" s="8"/>
    </row>
    <row r="44" spans="1:5" ht="14.25">
      <c r="A44" s="15" t="s">
        <v>28</v>
      </c>
      <c r="B44" s="34" t="s">
        <v>634</v>
      </c>
      <c r="C44" s="8"/>
      <c r="D44" s="8"/>
      <c r="E44" s="8"/>
    </row>
    <row r="45" spans="1:5" ht="14.25">
      <c r="A45" s="15" t="s">
        <v>27</v>
      </c>
      <c r="B45" s="34" t="s">
        <v>634</v>
      </c>
      <c r="C45" s="8"/>
      <c r="D45" s="8"/>
      <c r="E45" s="8"/>
    </row>
    <row r="46" spans="1:5" ht="14.25">
      <c r="A46" s="15" t="s">
        <v>26</v>
      </c>
      <c r="B46" s="34" t="s">
        <v>634</v>
      </c>
      <c r="C46" s="8"/>
      <c r="D46" s="8"/>
      <c r="E46" s="8"/>
    </row>
    <row r="47" spans="1:5" ht="14.25">
      <c r="A47" s="15" t="s">
        <v>25</v>
      </c>
      <c r="B47" s="34" t="s">
        <v>634</v>
      </c>
      <c r="C47" s="8"/>
      <c r="D47" s="8"/>
      <c r="E47" s="8"/>
    </row>
    <row r="48" spans="1:5" ht="14.25">
      <c r="A48" s="15" t="s">
        <v>24</v>
      </c>
      <c r="B48" s="34" t="s">
        <v>634</v>
      </c>
      <c r="C48" s="8"/>
      <c r="D48" s="8"/>
      <c r="E48" s="8"/>
    </row>
    <row r="49" spans="1:5" ht="14.25">
      <c r="A49" s="15" t="s">
        <v>23</v>
      </c>
      <c r="B49" s="34" t="s">
        <v>634</v>
      </c>
      <c r="C49" s="8"/>
      <c r="D49" s="8"/>
      <c r="E49" s="8"/>
    </row>
    <row r="50" spans="1:5" ht="25.5">
      <c r="A50" s="22" t="s">
        <v>35</v>
      </c>
      <c r="B50" s="63" t="s">
        <v>634</v>
      </c>
      <c r="C50" s="8"/>
      <c r="D50" s="8"/>
      <c r="E50" s="8"/>
    </row>
    <row r="51" spans="1:5" ht="14.25">
      <c r="A51" s="15" t="s">
        <v>34</v>
      </c>
      <c r="B51" s="34" t="s">
        <v>632</v>
      </c>
      <c r="C51" s="8"/>
      <c r="D51" s="8"/>
      <c r="E51" s="8"/>
    </row>
    <row r="52" spans="1:5" ht="14.25">
      <c r="A52" s="15" t="s">
        <v>31</v>
      </c>
      <c r="B52" s="34" t="s">
        <v>632</v>
      </c>
      <c r="C52" s="8"/>
      <c r="D52" s="8"/>
      <c r="E52" s="8"/>
    </row>
    <row r="53" spans="1:5" ht="25.5">
      <c r="A53" s="15" t="s">
        <v>30</v>
      </c>
      <c r="B53" s="34" t="s">
        <v>632</v>
      </c>
      <c r="C53" s="8"/>
      <c r="D53" s="8"/>
      <c r="E53" s="8"/>
    </row>
    <row r="54" spans="1:5" ht="14.25">
      <c r="A54" s="15" t="s">
        <v>29</v>
      </c>
      <c r="B54" s="34" t="s">
        <v>632</v>
      </c>
      <c r="C54" s="8"/>
      <c r="D54" s="8"/>
      <c r="E54" s="8"/>
    </row>
    <row r="55" spans="1:5" ht="14.25">
      <c r="A55" s="15" t="s">
        <v>28</v>
      </c>
      <c r="B55" s="34" t="s">
        <v>632</v>
      </c>
      <c r="C55" s="8"/>
      <c r="D55" s="8"/>
      <c r="E55" s="8"/>
    </row>
    <row r="56" spans="1:5" ht="14.25">
      <c r="A56" s="15" t="s">
        <v>27</v>
      </c>
      <c r="B56" s="34" t="s">
        <v>632</v>
      </c>
      <c r="C56" s="8"/>
      <c r="D56" s="8"/>
      <c r="E56" s="8"/>
    </row>
    <row r="57" spans="1:5" ht="14.25">
      <c r="A57" s="15" t="s">
        <v>26</v>
      </c>
      <c r="B57" s="34" t="s">
        <v>632</v>
      </c>
      <c r="C57" s="8"/>
      <c r="D57" s="8"/>
      <c r="E57" s="8"/>
    </row>
    <row r="58" spans="1:5" ht="14.25">
      <c r="A58" s="15" t="s">
        <v>25</v>
      </c>
      <c r="B58" s="34" t="s">
        <v>632</v>
      </c>
      <c r="C58" s="8"/>
      <c r="D58" s="8"/>
      <c r="E58" s="8"/>
    </row>
    <row r="59" spans="1:5" ht="14.25">
      <c r="A59" s="15" t="s">
        <v>24</v>
      </c>
      <c r="B59" s="34" t="s">
        <v>632</v>
      </c>
      <c r="C59" s="8"/>
      <c r="D59" s="8"/>
      <c r="E59" s="8"/>
    </row>
    <row r="60" spans="1:5" ht="14.25">
      <c r="A60" s="15" t="s">
        <v>23</v>
      </c>
      <c r="B60" s="34" t="s">
        <v>632</v>
      </c>
      <c r="C60" s="8"/>
      <c r="D60" s="8"/>
      <c r="E60" s="8"/>
    </row>
    <row r="61" spans="1:5" ht="25.5">
      <c r="A61" s="22" t="s">
        <v>33</v>
      </c>
      <c r="B61" s="63" t="s">
        <v>632</v>
      </c>
      <c r="C61" s="8"/>
      <c r="D61" s="8"/>
      <c r="E61" s="8"/>
    </row>
    <row r="62" spans="1:5" ht="14.25">
      <c r="A62" s="15" t="s">
        <v>32</v>
      </c>
      <c r="B62" s="34" t="s">
        <v>630</v>
      </c>
      <c r="C62" s="8"/>
      <c r="D62" s="8"/>
      <c r="E62" s="8"/>
    </row>
    <row r="63" spans="1:5" ht="14.25">
      <c r="A63" s="15" t="s">
        <v>31</v>
      </c>
      <c r="B63" s="34" t="s">
        <v>630</v>
      </c>
      <c r="C63" s="8"/>
      <c r="D63" s="8"/>
      <c r="E63" s="8"/>
    </row>
    <row r="64" spans="1:5" ht="25.5">
      <c r="A64" s="15" t="s">
        <v>30</v>
      </c>
      <c r="B64" s="34" t="s">
        <v>630</v>
      </c>
      <c r="C64" s="8"/>
      <c r="D64" s="8"/>
      <c r="E64" s="8"/>
    </row>
    <row r="65" spans="1:5" ht="14.25">
      <c r="A65" s="15" t="s">
        <v>29</v>
      </c>
      <c r="B65" s="34" t="s">
        <v>630</v>
      </c>
      <c r="C65" s="8"/>
      <c r="D65" s="8"/>
      <c r="E65" s="8"/>
    </row>
    <row r="66" spans="1:5" ht="14.25">
      <c r="A66" s="15" t="s">
        <v>28</v>
      </c>
      <c r="B66" s="34" t="s">
        <v>630</v>
      </c>
      <c r="C66" s="8"/>
      <c r="D66" s="8"/>
      <c r="E66" s="8"/>
    </row>
    <row r="67" spans="1:5" ht="14.25">
      <c r="A67" s="15" t="s">
        <v>27</v>
      </c>
      <c r="B67" s="34" t="s">
        <v>630</v>
      </c>
      <c r="C67" s="8"/>
      <c r="D67" s="8"/>
      <c r="E67" s="8"/>
    </row>
    <row r="68" spans="1:5" ht="14.25">
      <c r="A68" s="15" t="s">
        <v>26</v>
      </c>
      <c r="B68" s="34" t="s">
        <v>630</v>
      </c>
      <c r="C68" s="8"/>
      <c r="D68" s="8"/>
      <c r="E68" s="8"/>
    </row>
    <row r="69" spans="1:5" ht="14.25">
      <c r="A69" s="15" t="s">
        <v>25</v>
      </c>
      <c r="B69" s="34" t="s">
        <v>630</v>
      </c>
      <c r="C69" s="8"/>
      <c r="D69" s="8"/>
      <c r="E69" s="8"/>
    </row>
    <row r="70" spans="1:5" ht="14.25">
      <c r="A70" s="15" t="s">
        <v>24</v>
      </c>
      <c r="B70" s="34" t="s">
        <v>630</v>
      </c>
      <c r="C70" s="8"/>
      <c r="D70" s="8"/>
      <c r="E70" s="8"/>
    </row>
    <row r="71" spans="1:5" ht="14.25">
      <c r="A71" s="15" t="s">
        <v>23</v>
      </c>
      <c r="B71" s="34" t="s">
        <v>630</v>
      </c>
      <c r="C71" s="8"/>
      <c r="D71" s="8"/>
      <c r="E71" s="8"/>
    </row>
    <row r="72" spans="1:5" ht="14.25">
      <c r="A72" s="22" t="s">
        <v>631</v>
      </c>
      <c r="B72" s="63" t="s">
        <v>630</v>
      </c>
      <c r="C72" s="8"/>
      <c r="D72" s="8"/>
      <c r="E72" s="8"/>
    </row>
    <row r="73" spans="1:5" ht="14.25">
      <c r="A73" s="15" t="s">
        <v>18</v>
      </c>
      <c r="B73" s="16" t="s">
        <v>646</v>
      </c>
      <c r="C73" s="8"/>
      <c r="D73" s="8"/>
      <c r="E73" s="8"/>
    </row>
    <row r="74" spans="1:5" ht="14.25">
      <c r="A74" s="15" t="s">
        <v>17</v>
      </c>
      <c r="B74" s="16" t="s">
        <v>646</v>
      </c>
      <c r="C74" s="8"/>
      <c r="D74" s="8"/>
      <c r="E74" s="8"/>
    </row>
    <row r="75" spans="1:5" ht="14.25">
      <c r="A75" s="15" t="s">
        <v>16</v>
      </c>
      <c r="B75" s="16" t="s">
        <v>646</v>
      </c>
      <c r="C75" s="8"/>
      <c r="D75" s="8"/>
      <c r="E75" s="8"/>
    </row>
    <row r="76" spans="1:5" ht="14.25">
      <c r="A76" s="16" t="s">
        <v>15</v>
      </c>
      <c r="B76" s="16" t="s">
        <v>646</v>
      </c>
      <c r="C76" s="8"/>
      <c r="D76" s="8"/>
      <c r="E76" s="8"/>
    </row>
    <row r="77" spans="1:5" ht="14.25">
      <c r="A77" s="16" t="s">
        <v>14</v>
      </c>
      <c r="B77" s="16" t="s">
        <v>646</v>
      </c>
      <c r="C77" s="8"/>
      <c r="D77" s="8"/>
      <c r="E77" s="8"/>
    </row>
    <row r="78" spans="1:5" ht="14.25">
      <c r="A78" s="16" t="s">
        <v>13</v>
      </c>
      <c r="B78" s="16" t="s">
        <v>646</v>
      </c>
      <c r="C78" s="8"/>
      <c r="D78" s="8"/>
      <c r="E78" s="8"/>
    </row>
    <row r="79" spans="1:5" ht="14.25">
      <c r="A79" s="15" t="s">
        <v>12</v>
      </c>
      <c r="B79" s="16" t="s">
        <v>646</v>
      </c>
      <c r="C79" s="8"/>
      <c r="D79" s="8"/>
      <c r="E79" s="8"/>
    </row>
    <row r="80" spans="1:5" ht="14.25">
      <c r="A80" s="15" t="s">
        <v>20</v>
      </c>
      <c r="B80" s="16" t="s">
        <v>646</v>
      </c>
      <c r="C80" s="8"/>
      <c r="D80" s="8"/>
      <c r="E80" s="8"/>
    </row>
    <row r="81" spans="1:5" ht="14.25">
      <c r="A81" s="15" t="s">
        <v>10</v>
      </c>
      <c r="B81" s="16" t="s">
        <v>646</v>
      </c>
      <c r="C81" s="8"/>
      <c r="D81" s="8"/>
      <c r="E81" s="8"/>
    </row>
    <row r="82" spans="1:5" ht="14.25">
      <c r="A82" s="15" t="s">
        <v>9</v>
      </c>
      <c r="B82" s="16" t="s">
        <v>646</v>
      </c>
      <c r="C82" s="8"/>
      <c r="D82" s="8"/>
      <c r="E82" s="8"/>
    </row>
    <row r="83" spans="1:5" ht="25.5">
      <c r="A83" s="22" t="s">
        <v>22</v>
      </c>
      <c r="B83" s="63" t="s">
        <v>642</v>
      </c>
      <c r="C83" s="8"/>
      <c r="D83" s="8"/>
      <c r="E83" s="8"/>
    </row>
    <row r="84" spans="1:5" ht="14.25">
      <c r="A84" s="15" t="s">
        <v>18</v>
      </c>
      <c r="B84" s="16" t="s">
        <v>642</v>
      </c>
      <c r="C84" s="8"/>
      <c r="D84" s="8"/>
      <c r="E84" s="8"/>
    </row>
    <row r="85" spans="1:5" ht="14.25">
      <c r="A85" s="15" t="s">
        <v>17</v>
      </c>
      <c r="B85" s="16" t="s">
        <v>642</v>
      </c>
      <c r="C85" s="8"/>
      <c r="D85" s="8"/>
      <c r="E85" s="8"/>
    </row>
    <row r="86" spans="1:5" ht="14.25">
      <c r="A86" s="15" t="s">
        <v>16</v>
      </c>
      <c r="B86" s="16" t="s">
        <v>642</v>
      </c>
      <c r="C86" s="8"/>
      <c r="D86" s="8"/>
      <c r="E86" s="8"/>
    </row>
    <row r="87" spans="1:5" ht="14.25">
      <c r="A87" s="16" t="s">
        <v>15</v>
      </c>
      <c r="B87" s="16" t="s">
        <v>642</v>
      </c>
      <c r="C87" s="8"/>
      <c r="D87" s="8"/>
      <c r="E87" s="8"/>
    </row>
    <row r="88" spans="1:5" ht="14.25">
      <c r="A88" s="16" t="s">
        <v>14</v>
      </c>
      <c r="B88" s="16" t="s">
        <v>642</v>
      </c>
      <c r="C88" s="8"/>
      <c r="D88" s="8"/>
      <c r="E88" s="8"/>
    </row>
    <row r="89" spans="1:5" ht="14.25">
      <c r="A89" s="16" t="s">
        <v>13</v>
      </c>
      <c r="B89" s="16" t="s">
        <v>642</v>
      </c>
      <c r="C89" s="8"/>
      <c r="D89" s="8"/>
      <c r="E89" s="8"/>
    </row>
    <row r="90" spans="1:5" ht="14.25">
      <c r="A90" s="15" t="s">
        <v>12</v>
      </c>
      <c r="B90" s="16" t="s">
        <v>642</v>
      </c>
      <c r="C90" s="8"/>
      <c r="D90" s="8"/>
      <c r="E90" s="8"/>
    </row>
    <row r="91" spans="1:5" ht="14.25">
      <c r="A91" s="15" t="s">
        <v>11</v>
      </c>
      <c r="B91" s="16" t="s">
        <v>642</v>
      </c>
      <c r="C91" s="8"/>
      <c r="D91" s="8"/>
      <c r="E91" s="8"/>
    </row>
    <row r="92" spans="1:5" ht="14.25">
      <c r="A92" s="15" t="s">
        <v>10</v>
      </c>
      <c r="B92" s="16" t="s">
        <v>642</v>
      </c>
      <c r="C92" s="8"/>
      <c r="D92" s="8"/>
      <c r="E92" s="8"/>
    </row>
    <row r="93" spans="1:5" ht="14.25">
      <c r="A93" s="15" t="s">
        <v>9</v>
      </c>
      <c r="B93" s="16" t="s">
        <v>642</v>
      </c>
      <c r="C93" s="8"/>
      <c r="D93" s="8"/>
      <c r="E93" s="8"/>
    </row>
    <row r="94" spans="1:5" ht="14.25">
      <c r="A94" s="24" t="s">
        <v>21</v>
      </c>
      <c r="B94" s="63" t="s">
        <v>644</v>
      </c>
      <c r="C94" s="8"/>
      <c r="D94" s="8"/>
      <c r="E94" s="8"/>
    </row>
    <row r="95" spans="1:5" ht="14.25">
      <c r="A95" s="15" t="s">
        <v>18</v>
      </c>
      <c r="B95" s="16" t="s">
        <v>609</v>
      </c>
      <c r="C95" s="8"/>
      <c r="D95" s="8"/>
      <c r="E95" s="8"/>
    </row>
    <row r="96" spans="1:5" ht="14.25">
      <c r="A96" s="15" t="s">
        <v>17</v>
      </c>
      <c r="B96" s="16" t="s">
        <v>609</v>
      </c>
      <c r="C96" s="8"/>
      <c r="D96" s="8"/>
      <c r="E96" s="8"/>
    </row>
    <row r="97" spans="1:5" ht="14.25">
      <c r="A97" s="15" t="s">
        <v>16</v>
      </c>
      <c r="B97" s="16" t="s">
        <v>609</v>
      </c>
      <c r="C97" s="8"/>
      <c r="D97" s="8"/>
      <c r="E97" s="8"/>
    </row>
    <row r="98" spans="1:5" ht="14.25">
      <c r="A98" s="16" t="s">
        <v>15</v>
      </c>
      <c r="B98" s="16" t="s">
        <v>609</v>
      </c>
      <c r="C98" s="8"/>
      <c r="D98" s="8"/>
      <c r="E98" s="8"/>
    </row>
    <row r="99" spans="1:5" ht="14.25">
      <c r="A99" s="16" t="s">
        <v>14</v>
      </c>
      <c r="B99" s="16" t="s">
        <v>609</v>
      </c>
      <c r="C99" s="8"/>
      <c r="D99" s="8"/>
      <c r="E99" s="8"/>
    </row>
    <row r="100" spans="1:5" ht="14.25">
      <c r="A100" s="16" t="s">
        <v>13</v>
      </c>
      <c r="B100" s="16" t="s">
        <v>609</v>
      </c>
      <c r="C100" s="8"/>
      <c r="D100" s="8"/>
      <c r="E100" s="8"/>
    </row>
    <row r="101" spans="1:5" ht="14.25">
      <c r="A101" s="15" t="s">
        <v>12</v>
      </c>
      <c r="B101" s="16" t="s">
        <v>609</v>
      </c>
      <c r="C101" s="8"/>
      <c r="D101" s="8"/>
      <c r="E101" s="8"/>
    </row>
    <row r="102" spans="1:5" ht="14.25">
      <c r="A102" s="15" t="s">
        <v>20</v>
      </c>
      <c r="B102" s="16" t="s">
        <v>609</v>
      </c>
      <c r="C102" s="8"/>
      <c r="D102" s="8"/>
      <c r="E102" s="8"/>
    </row>
    <row r="103" spans="1:5" ht="14.25">
      <c r="A103" s="15" t="s">
        <v>10</v>
      </c>
      <c r="B103" s="16" t="s">
        <v>609</v>
      </c>
      <c r="C103" s="8"/>
      <c r="D103" s="8"/>
      <c r="E103" s="8"/>
    </row>
    <row r="104" spans="1:5" ht="14.25">
      <c r="A104" s="15" t="s">
        <v>9</v>
      </c>
      <c r="B104" s="16" t="s">
        <v>609</v>
      </c>
      <c r="C104" s="8"/>
      <c r="D104" s="8"/>
      <c r="E104" s="8"/>
    </row>
    <row r="105" spans="1:5" ht="25.5">
      <c r="A105" s="22" t="s">
        <v>19</v>
      </c>
      <c r="B105" s="63" t="s">
        <v>609</v>
      </c>
      <c r="C105" s="8"/>
      <c r="D105" s="8"/>
      <c r="E105" s="8"/>
    </row>
    <row r="106" spans="1:5" ht="14.25">
      <c r="A106" s="15" t="s">
        <v>18</v>
      </c>
      <c r="B106" s="16" t="s">
        <v>607</v>
      </c>
      <c r="C106" s="8"/>
      <c r="D106" s="8"/>
      <c r="E106" s="8"/>
    </row>
    <row r="107" spans="1:5" ht="14.25">
      <c r="A107" s="15" t="s">
        <v>17</v>
      </c>
      <c r="B107" s="16" t="s">
        <v>607</v>
      </c>
      <c r="C107" s="8"/>
      <c r="D107" s="8"/>
      <c r="E107" s="8"/>
    </row>
    <row r="108" spans="1:5" ht="14.25">
      <c r="A108" s="15" t="s">
        <v>16</v>
      </c>
      <c r="B108" s="16" t="s">
        <v>607</v>
      </c>
      <c r="C108" s="8"/>
      <c r="D108" s="8"/>
      <c r="E108" s="8"/>
    </row>
    <row r="109" spans="1:5" ht="14.25">
      <c r="A109" s="16" t="s">
        <v>15</v>
      </c>
      <c r="B109" s="16" t="s">
        <v>607</v>
      </c>
      <c r="C109" s="8"/>
      <c r="D109" s="8"/>
      <c r="E109" s="8"/>
    </row>
    <row r="110" spans="1:5" ht="14.25">
      <c r="A110" s="16" t="s">
        <v>14</v>
      </c>
      <c r="B110" s="16" t="s">
        <v>607</v>
      </c>
      <c r="C110" s="8"/>
      <c r="D110" s="8"/>
      <c r="E110" s="8"/>
    </row>
    <row r="111" spans="1:5" ht="14.25">
      <c r="A111" s="16" t="s">
        <v>13</v>
      </c>
      <c r="B111" s="16" t="s">
        <v>607</v>
      </c>
      <c r="C111" s="8"/>
      <c r="D111" s="8"/>
      <c r="E111" s="8"/>
    </row>
    <row r="112" spans="1:5" ht="14.25">
      <c r="A112" s="15" t="s">
        <v>12</v>
      </c>
      <c r="B112" s="16" t="s">
        <v>607</v>
      </c>
      <c r="C112" s="8"/>
      <c r="D112" s="8"/>
      <c r="E112" s="8"/>
    </row>
    <row r="113" spans="1:5" ht="14.25">
      <c r="A113" s="15" t="s">
        <v>11</v>
      </c>
      <c r="B113" s="16" t="s">
        <v>607</v>
      </c>
      <c r="C113" s="8"/>
      <c r="D113" s="8"/>
      <c r="E113" s="8"/>
    </row>
    <row r="114" spans="1:5" ht="14.25">
      <c r="A114" s="15" t="s">
        <v>10</v>
      </c>
      <c r="B114" s="16" t="s">
        <v>607</v>
      </c>
      <c r="C114" s="8"/>
      <c r="D114" s="8"/>
      <c r="E114" s="8"/>
    </row>
    <row r="115" spans="1:5" ht="14.25">
      <c r="A115" s="15" t="s">
        <v>9</v>
      </c>
      <c r="B115" s="16" t="s">
        <v>607</v>
      </c>
      <c r="C115" s="8"/>
      <c r="D115" s="8"/>
      <c r="E115" s="8"/>
    </row>
    <row r="116" spans="1:5" ht="14.25">
      <c r="A116" s="24" t="s">
        <v>8</v>
      </c>
      <c r="B116" s="63" t="s">
        <v>607</v>
      </c>
      <c r="C116" s="8"/>
      <c r="D116" s="8"/>
      <c r="E116" s="8"/>
    </row>
  </sheetData>
  <sheetProtection/>
  <mergeCells count="2">
    <mergeCell ref="A3:C3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5.00390625" style="0" customWidth="1"/>
    <col min="3" max="3" width="13.28125" style="0" customWidth="1"/>
    <col min="4" max="4" width="11.7109375" style="0" customWidth="1"/>
    <col min="5" max="5" width="12.7109375" style="0" customWidth="1"/>
  </cols>
  <sheetData>
    <row r="1" ht="14.25">
      <c r="A1" t="s">
        <v>159</v>
      </c>
    </row>
    <row r="2" spans="1:5" ht="24" customHeight="1">
      <c r="A2" s="134" t="s">
        <v>258</v>
      </c>
      <c r="B2" s="149"/>
      <c r="C2" s="149"/>
      <c r="D2" s="137"/>
      <c r="E2" s="137"/>
    </row>
    <row r="3" spans="1:5" ht="26.25" customHeight="1">
      <c r="A3" s="138" t="s">
        <v>273</v>
      </c>
      <c r="B3" s="135"/>
      <c r="C3" s="135"/>
      <c r="D3" s="137"/>
      <c r="E3" s="137"/>
    </row>
    <row r="5" spans="1:5" ht="26.25">
      <c r="A5" s="3" t="s">
        <v>767</v>
      </c>
      <c r="B5" s="48" t="s">
        <v>544</v>
      </c>
      <c r="C5" s="39" t="s">
        <v>539</v>
      </c>
      <c r="D5" s="47" t="s">
        <v>538</v>
      </c>
      <c r="E5" s="39" t="s">
        <v>537</v>
      </c>
    </row>
    <row r="6" spans="1:5" ht="14.25">
      <c r="A6" s="16" t="s">
        <v>60</v>
      </c>
      <c r="B6" s="16" t="s">
        <v>690</v>
      </c>
      <c r="C6" s="8"/>
      <c r="D6" s="8"/>
      <c r="E6" s="8"/>
    </row>
    <row r="7" spans="1:5" ht="14.25">
      <c r="A7" s="16" t="s">
        <v>59</v>
      </c>
      <c r="B7" s="16" t="s">
        <v>690</v>
      </c>
      <c r="C7" s="8"/>
      <c r="D7" s="8"/>
      <c r="E7" s="8"/>
    </row>
    <row r="8" spans="1:5" ht="14.25">
      <c r="A8" s="16" t="s">
        <v>58</v>
      </c>
      <c r="B8" s="16" t="s">
        <v>690</v>
      </c>
      <c r="C8" s="8"/>
      <c r="D8" s="8"/>
      <c r="E8" s="8"/>
    </row>
    <row r="9" spans="1:5" ht="14.25">
      <c r="A9" s="16" t="s">
        <v>57</v>
      </c>
      <c r="B9" s="16" t="s">
        <v>690</v>
      </c>
      <c r="C9" s="8"/>
      <c r="D9" s="8"/>
      <c r="E9" s="8"/>
    </row>
    <row r="10" spans="1:5" ht="14.25">
      <c r="A10" s="22" t="s">
        <v>691</v>
      </c>
      <c r="B10" s="63" t="s">
        <v>690</v>
      </c>
      <c r="C10" s="8"/>
      <c r="D10" s="8"/>
      <c r="E10" s="8"/>
    </row>
    <row r="11" spans="1:5" ht="14.25">
      <c r="A11" s="16" t="s">
        <v>689</v>
      </c>
      <c r="B11" s="34" t="s">
        <v>688</v>
      </c>
      <c r="C11" s="8">
        <v>1484000</v>
      </c>
      <c r="D11" s="8">
        <v>1484000</v>
      </c>
      <c r="E11" s="8">
        <v>1771097</v>
      </c>
    </row>
    <row r="12" spans="1:5" ht="25.5">
      <c r="A12" s="98" t="s">
        <v>56</v>
      </c>
      <c r="B12" s="98" t="s">
        <v>688</v>
      </c>
      <c r="C12" s="8">
        <v>1484000</v>
      </c>
      <c r="D12" s="8">
        <v>1484000</v>
      </c>
      <c r="E12" s="8">
        <v>1771097</v>
      </c>
    </row>
    <row r="13" spans="1:5" ht="25.5">
      <c r="A13" s="98" t="s">
        <v>55</v>
      </c>
      <c r="B13" s="98" t="s">
        <v>688</v>
      </c>
      <c r="C13" s="8"/>
      <c r="D13" s="8"/>
      <c r="E13" s="8"/>
    </row>
    <row r="14" spans="1:5" ht="14.25">
      <c r="A14" s="16" t="s">
        <v>683</v>
      </c>
      <c r="B14" s="34" t="s">
        <v>682</v>
      </c>
      <c r="C14" s="8">
        <v>650000</v>
      </c>
      <c r="D14" s="8">
        <v>650000</v>
      </c>
      <c r="E14" s="8">
        <v>817625</v>
      </c>
    </row>
    <row r="15" spans="1:5" ht="25.5">
      <c r="A15" s="98" t="s">
        <v>54</v>
      </c>
      <c r="B15" s="98" t="s">
        <v>682</v>
      </c>
      <c r="C15" s="8"/>
      <c r="D15" s="8"/>
      <c r="E15" s="8"/>
    </row>
    <row r="16" spans="1:5" ht="25.5">
      <c r="A16" s="98" t="s">
        <v>53</v>
      </c>
      <c r="B16" s="98" t="s">
        <v>682</v>
      </c>
      <c r="C16" s="8">
        <v>650000</v>
      </c>
      <c r="D16" s="8">
        <v>650000</v>
      </c>
      <c r="E16" s="8">
        <v>817625</v>
      </c>
    </row>
    <row r="17" spans="1:5" ht="14.25">
      <c r="A17" s="98" t="s">
        <v>52</v>
      </c>
      <c r="B17" s="98" t="s">
        <v>682</v>
      </c>
      <c r="C17" s="8"/>
      <c r="D17" s="8"/>
      <c r="E17" s="8"/>
    </row>
    <row r="18" spans="1:5" ht="14.25">
      <c r="A18" s="98" t="s">
        <v>51</v>
      </c>
      <c r="B18" s="98" t="s">
        <v>682</v>
      </c>
      <c r="C18" s="8"/>
      <c r="D18" s="8"/>
      <c r="E18" s="8"/>
    </row>
    <row r="19" spans="1:5" ht="14.25">
      <c r="A19" s="16" t="s">
        <v>50</v>
      </c>
      <c r="B19" s="34" t="s">
        <v>680</v>
      </c>
      <c r="C19" s="8">
        <v>300000</v>
      </c>
      <c r="D19" s="8"/>
      <c r="E19" s="8">
        <v>11600</v>
      </c>
    </row>
    <row r="20" spans="1:5" ht="14.25">
      <c r="A20" s="98" t="s">
        <v>49</v>
      </c>
      <c r="B20" s="98" t="s">
        <v>680</v>
      </c>
      <c r="C20" s="8"/>
      <c r="D20" s="8"/>
      <c r="E20" s="8">
        <v>11600</v>
      </c>
    </row>
    <row r="21" spans="1:5" ht="14.25">
      <c r="A21" s="98" t="s">
        <v>48</v>
      </c>
      <c r="B21" s="98" t="s">
        <v>680</v>
      </c>
      <c r="C21" s="8"/>
      <c r="D21" s="8"/>
      <c r="E21" s="8"/>
    </row>
    <row r="22" spans="1:5" ht="14.25">
      <c r="A22" s="22" t="s">
        <v>679</v>
      </c>
      <c r="B22" s="63" t="s">
        <v>678</v>
      </c>
      <c r="C22" s="8">
        <v>2434000</v>
      </c>
      <c r="D22" s="8">
        <v>2134000</v>
      </c>
      <c r="E22" s="8">
        <v>2600322</v>
      </c>
    </row>
    <row r="23" spans="1:5" ht="14.25">
      <c r="A23" s="16" t="s">
        <v>47</v>
      </c>
      <c r="B23" s="16" t="s">
        <v>676</v>
      </c>
      <c r="C23" s="8"/>
      <c r="D23" s="8"/>
      <c r="E23" s="8"/>
    </row>
    <row r="24" spans="1:5" ht="14.25">
      <c r="A24" s="16" t="s">
        <v>46</v>
      </c>
      <c r="B24" s="16" t="s">
        <v>676</v>
      </c>
      <c r="C24" s="8"/>
      <c r="D24" s="8"/>
      <c r="E24" s="8"/>
    </row>
    <row r="25" spans="1:5" ht="14.25">
      <c r="A25" s="16" t="s">
        <v>45</v>
      </c>
      <c r="B25" s="16" t="s">
        <v>676</v>
      </c>
      <c r="C25" s="8"/>
      <c r="D25" s="8"/>
      <c r="E25" s="8"/>
    </row>
    <row r="26" spans="1:5" ht="14.25">
      <c r="A26" s="16" t="s">
        <v>44</v>
      </c>
      <c r="B26" s="16" t="s">
        <v>676</v>
      </c>
      <c r="C26" s="8"/>
      <c r="D26" s="8"/>
      <c r="E26" s="8"/>
    </row>
    <row r="27" spans="1:5" ht="14.25">
      <c r="A27" s="16" t="s">
        <v>43</v>
      </c>
      <c r="B27" s="16" t="s">
        <v>676</v>
      </c>
      <c r="C27" s="8"/>
      <c r="D27" s="8"/>
      <c r="E27" s="8"/>
    </row>
    <row r="28" spans="1:5" ht="14.25">
      <c r="A28" s="16" t="s">
        <v>42</v>
      </c>
      <c r="B28" s="16" t="s">
        <v>676</v>
      </c>
      <c r="C28" s="8"/>
      <c r="D28" s="8"/>
      <c r="E28" s="8"/>
    </row>
    <row r="29" spans="1:5" ht="14.25">
      <c r="A29" s="16" t="s">
        <v>41</v>
      </c>
      <c r="B29" s="16" t="s">
        <v>676</v>
      </c>
      <c r="C29" s="8"/>
      <c r="D29" s="8"/>
      <c r="E29" s="8"/>
    </row>
    <row r="30" spans="1:5" ht="14.25">
      <c r="A30" s="16" t="s">
        <v>40</v>
      </c>
      <c r="B30" s="16" t="s">
        <v>676</v>
      </c>
      <c r="C30" s="8"/>
      <c r="D30" s="8"/>
      <c r="E30" s="8"/>
    </row>
    <row r="31" spans="1:5" ht="39">
      <c r="A31" s="16" t="s">
        <v>39</v>
      </c>
      <c r="B31" s="16" t="s">
        <v>676</v>
      </c>
      <c r="C31" s="8"/>
      <c r="D31" s="8"/>
      <c r="E31" s="8"/>
    </row>
    <row r="32" spans="1:5" ht="14.25">
      <c r="A32" s="16" t="s">
        <v>38</v>
      </c>
      <c r="B32" s="16" t="s">
        <v>676</v>
      </c>
      <c r="C32" s="8"/>
      <c r="D32" s="8">
        <v>300000</v>
      </c>
      <c r="E32" s="8">
        <v>313331</v>
      </c>
    </row>
    <row r="33" spans="1:5" ht="14.25">
      <c r="A33" s="22" t="s">
        <v>677</v>
      </c>
      <c r="B33" s="63" t="s">
        <v>676</v>
      </c>
      <c r="C33" s="8">
        <v>2434000</v>
      </c>
      <c r="D33" s="8">
        <v>2434000</v>
      </c>
      <c r="E33" s="8">
        <v>2913653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7.140625" style="0" customWidth="1"/>
    <col min="2" max="2" width="15.8515625" style="0" bestFit="1" customWidth="1"/>
    <col min="3" max="5" width="20.7109375" style="0" bestFit="1" customWidth="1"/>
    <col min="6" max="6" width="14.7109375" style="0" customWidth="1"/>
  </cols>
  <sheetData>
    <row r="1" ht="14.25">
      <c r="A1" t="s">
        <v>160</v>
      </c>
    </row>
    <row r="2" spans="1:6" ht="27.75" customHeight="1">
      <c r="A2" s="162" t="s">
        <v>258</v>
      </c>
      <c r="B2" s="161"/>
      <c r="C2" s="161"/>
      <c r="D2" s="161"/>
      <c r="E2" s="137"/>
      <c r="F2" s="137"/>
    </row>
    <row r="3" spans="1:6" ht="23.25" customHeight="1">
      <c r="A3" s="138" t="s">
        <v>274</v>
      </c>
      <c r="B3" s="161"/>
      <c r="C3" s="161"/>
      <c r="D3" s="161"/>
      <c r="E3" s="137"/>
      <c r="F3" s="137"/>
    </row>
    <row r="5" spans="1:7" ht="15" customHeight="1">
      <c r="A5" s="39" t="s">
        <v>767</v>
      </c>
      <c r="B5" s="39" t="s">
        <v>83</v>
      </c>
      <c r="C5" s="72" t="s">
        <v>82</v>
      </c>
      <c r="D5" s="72" t="s">
        <v>82</v>
      </c>
      <c r="E5" s="72" t="s">
        <v>82</v>
      </c>
      <c r="F5" s="125" t="s">
        <v>81</v>
      </c>
      <c r="G5" s="1"/>
    </row>
    <row r="6" spans="1:7" ht="14.25">
      <c r="A6" s="124" t="s">
        <v>80</v>
      </c>
      <c r="B6" s="123">
        <v>37577679</v>
      </c>
      <c r="C6" s="4"/>
      <c r="D6" s="4"/>
      <c r="E6" s="4"/>
      <c r="F6" s="4">
        <v>37577679</v>
      </c>
      <c r="G6" s="1"/>
    </row>
    <row r="7" spans="1:7" ht="14.25">
      <c r="A7" s="124" t="s">
        <v>79</v>
      </c>
      <c r="B7" s="123">
        <v>33335808</v>
      </c>
      <c r="C7" s="123">
        <v>33335808</v>
      </c>
      <c r="D7" s="123">
        <v>33335808</v>
      </c>
      <c r="E7" s="123">
        <v>33335808</v>
      </c>
      <c r="F7" s="123">
        <v>33335808</v>
      </c>
      <c r="G7" s="1"/>
    </row>
    <row r="8" spans="1:7" ht="14.25">
      <c r="A8" s="122" t="s">
        <v>78</v>
      </c>
      <c r="B8" s="121">
        <v>4241871</v>
      </c>
      <c r="C8" s="4"/>
      <c r="D8" s="4"/>
      <c r="E8" s="4"/>
      <c r="F8" s="4">
        <v>4241871</v>
      </c>
      <c r="G8" s="1"/>
    </row>
    <row r="9" spans="1:7" ht="14.25">
      <c r="A9" s="124" t="s">
        <v>77</v>
      </c>
      <c r="B9" s="123">
        <v>10709699</v>
      </c>
      <c r="C9" s="4"/>
      <c r="D9" s="4"/>
      <c r="E9" s="4"/>
      <c r="F9" s="4">
        <v>10709699</v>
      </c>
      <c r="G9" s="1"/>
    </row>
    <row r="10" spans="1:7" ht="14.25">
      <c r="A10" s="124" t="s">
        <v>76</v>
      </c>
      <c r="B10" s="123">
        <v>895098</v>
      </c>
      <c r="C10" s="4"/>
      <c r="D10" s="4"/>
      <c r="E10" s="4"/>
      <c r="F10" s="4">
        <v>895098</v>
      </c>
      <c r="G10" s="1"/>
    </row>
    <row r="11" spans="1:7" ht="14.25">
      <c r="A11" s="122" t="s">
        <v>75</v>
      </c>
      <c r="B11" s="121">
        <v>9814601</v>
      </c>
      <c r="C11" s="4"/>
      <c r="D11" s="4"/>
      <c r="E11" s="4"/>
      <c r="F11" s="4">
        <v>9814601</v>
      </c>
      <c r="G11" s="1"/>
    </row>
    <row r="12" spans="1:7" ht="14.25">
      <c r="A12" s="120" t="s">
        <v>74</v>
      </c>
      <c r="B12" s="119">
        <v>14056472</v>
      </c>
      <c r="C12" s="80"/>
      <c r="D12" s="80"/>
      <c r="E12" s="80"/>
      <c r="F12" s="80">
        <v>14056472</v>
      </c>
      <c r="G12" s="1"/>
    </row>
    <row r="13" spans="1:7" ht="14.25">
      <c r="A13" s="124" t="s">
        <v>73</v>
      </c>
      <c r="B13" s="123"/>
      <c r="C13" s="4"/>
      <c r="D13" s="4"/>
      <c r="E13" s="4"/>
      <c r="F13" s="4"/>
      <c r="G13" s="1"/>
    </row>
    <row r="14" spans="1:7" ht="14.25">
      <c r="A14" s="124" t="s">
        <v>72</v>
      </c>
      <c r="B14" s="123"/>
      <c r="C14" s="4"/>
      <c r="D14" s="4"/>
      <c r="E14" s="4"/>
      <c r="F14" s="4"/>
      <c r="G14" s="1"/>
    </row>
    <row r="15" spans="1:7" ht="14.25">
      <c r="A15" s="122" t="s">
        <v>71</v>
      </c>
      <c r="B15" s="121"/>
      <c r="C15" s="4"/>
      <c r="D15" s="4"/>
      <c r="E15" s="4"/>
      <c r="F15" s="4"/>
      <c r="G15" s="1"/>
    </row>
    <row r="16" spans="1:7" ht="14.25">
      <c r="A16" s="124" t="s">
        <v>70</v>
      </c>
      <c r="B16" s="123"/>
      <c r="C16" s="4"/>
      <c r="D16" s="4"/>
      <c r="E16" s="4"/>
      <c r="F16" s="4"/>
      <c r="G16" s="1"/>
    </row>
    <row r="17" spans="1:7" ht="14.25">
      <c r="A17" s="124" t="s">
        <v>69</v>
      </c>
      <c r="B17" s="123"/>
      <c r="C17" s="4"/>
      <c r="D17" s="4"/>
      <c r="E17" s="4"/>
      <c r="F17" s="4"/>
      <c r="G17" s="1"/>
    </row>
    <row r="18" spans="1:7" ht="14.25">
      <c r="A18" s="122" t="s">
        <v>68</v>
      </c>
      <c r="B18" s="121"/>
      <c r="C18" s="4"/>
      <c r="D18" s="4"/>
      <c r="E18" s="4"/>
      <c r="F18" s="4"/>
      <c r="G18" s="1"/>
    </row>
    <row r="19" spans="1:7" ht="14.25">
      <c r="A19" s="118" t="s">
        <v>67</v>
      </c>
      <c r="B19" s="117"/>
      <c r="C19" s="25"/>
      <c r="D19" s="25"/>
      <c r="E19" s="25"/>
      <c r="F19" s="25"/>
      <c r="G19" s="1"/>
    </row>
    <row r="20" spans="1:7" ht="14.25">
      <c r="A20" s="122" t="s">
        <v>66</v>
      </c>
      <c r="B20" s="121">
        <v>14056472</v>
      </c>
      <c r="C20" s="4"/>
      <c r="D20" s="4"/>
      <c r="E20" s="4"/>
      <c r="F20" s="4">
        <v>14056472</v>
      </c>
      <c r="G20" s="1"/>
    </row>
    <row r="21" spans="1:7" ht="14.25">
      <c r="A21" s="120" t="s">
        <v>65</v>
      </c>
      <c r="B21" s="119"/>
      <c r="C21" s="80"/>
      <c r="D21" s="80"/>
      <c r="E21" s="80"/>
      <c r="F21" s="80"/>
      <c r="G21" s="1"/>
    </row>
    <row r="22" spans="1:7" ht="14.25">
      <c r="A22" s="120" t="s">
        <v>64</v>
      </c>
      <c r="B22" s="119">
        <v>14056472</v>
      </c>
      <c r="C22" s="80"/>
      <c r="D22" s="80"/>
      <c r="E22" s="80"/>
      <c r="F22" s="80">
        <v>14056472</v>
      </c>
      <c r="G22" s="1"/>
    </row>
    <row r="23" spans="1:7" ht="25.5">
      <c r="A23" s="118" t="s">
        <v>63</v>
      </c>
      <c r="B23" s="117"/>
      <c r="C23" s="25"/>
      <c r="D23" s="25"/>
      <c r="E23" s="25"/>
      <c r="F23" s="25"/>
      <c r="G23" s="1"/>
    </row>
    <row r="24" spans="1:7" ht="14.25">
      <c r="A24" s="118" t="s">
        <v>62</v>
      </c>
      <c r="B24" s="117"/>
      <c r="C24" s="25"/>
      <c r="D24" s="25"/>
      <c r="E24" s="25"/>
      <c r="F24" s="25"/>
      <c r="G24" s="1"/>
    </row>
    <row r="25" spans="1:7" ht="27" customHeight="1">
      <c r="A25" s="116" t="s">
        <v>61</v>
      </c>
      <c r="B25" s="80"/>
      <c r="C25" s="80"/>
      <c r="D25" s="80"/>
      <c r="E25" s="80"/>
      <c r="F25" s="80"/>
      <c r="G25" s="1"/>
    </row>
    <row r="26" spans="1:7" ht="14.25">
      <c r="A26" s="1"/>
      <c r="B26" s="1"/>
      <c r="C26" s="1"/>
      <c r="D26" s="1"/>
      <c r="E26" s="1"/>
      <c r="F26" s="1"/>
      <c r="G26" s="1"/>
    </row>
    <row r="27" spans="1:7" ht="14.25">
      <c r="A27" s="1"/>
      <c r="B27" s="1"/>
      <c r="C27" s="1"/>
      <c r="D27" s="1"/>
      <c r="E27" s="1"/>
      <c r="F27" s="1"/>
      <c r="G27" s="1"/>
    </row>
    <row r="28" spans="1:7" ht="14.25">
      <c r="A28" s="1"/>
      <c r="B28" s="1"/>
      <c r="C28" s="1"/>
      <c r="D28" s="1"/>
      <c r="E28" s="1"/>
      <c r="F28" s="1"/>
      <c r="G28" s="1"/>
    </row>
    <row r="29" spans="1:7" ht="14.25">
      <c r="A29" s="1"/>
      <c r="B29" s="1"/>
      <c r="C29" s="1"/>
      <c r="D29" s="1"/>
      <c r="E29" s="1"/>
      <c r="F29" s="1"/>
      <c r="G29" s="1"/>
    </row>
    <row r="30" spans="1:7" ht="14.25">
      <c r="A30" s="1"/>
      <c r="B30" s="1"/>
      <c r="C30" s="1"/>
      <c r="D30" s="1"/>
      <c r="E30" s="1"/>
      <c r="F30" s="1"/>
      <c r="G30" s="1"/>
    </row>
    <row r="31" spans="1:7" ht="14.25">
      <c r="A31" s="1"/>
      <c r="B31" s="1"/>
      <c r="C31" s="1"/>
      <c r="D31" s="1"/>
      <c r="E31" s="1"/>
      <c r="F31" s="1"/>
      <c r="G31" s="1"/>
    </row>
    <row r="32" spans="1:7" ht="14.25">
      <c r="A32" s="1"/>
      <c r="B32" s="1"/>
      <c r="C32" s="1"/>
      <c r="D32" s="1"/>
      <c r="E32" s="1"/>
      <c r="F32" s="1"/>
      <c r="G32" s="1"/>
    </row>
    <row r="33" spans="1:7" ht="14.25">
      <c r="A33" s="1"/>
      <c r="B33" s="1"/>
      <c r="C33" s="1"/>
      <c r="D33" s="1"/>
      <c r="E33" s="1"/>
      <c r="F33" s="1"/>
      <c r="G33" s="1"/>
    </row>
    <row r="34" spans="1:7" ht="14.25">
      <c r="A34" s="1"/>
      <c r="B34" s="1"/>
      <c r="C34" s="1"/>
      <c r="D34" s="1"/>
      <c r="E34" s="1"/>
      <c r="F34" s="1"/>
      <c r="G34" s="1"/>
    </row>
    <row r="35" spans="1:7" ht="14.25">
      <c r="A35" s="1"/>
      <c r="B35" s="1"/>
      <c r="C35" s="1"/>
      <c r="D35" s="1"/>
      <c r="E35" s="1"/>
      <c r="F35" s="1"/>
      <c r="G35" s="1"/>
    </row>
    <row r="36" spans="1:7" ht="14.25">
      <c r="A36" s="1"/>
      <c r="B36" s="1"/>
      <c r="C36" s="1"/>
      <c r="D36" s="1"/>
      <c r="E36" s="1"/>
      <c r="F36" s="1"/>
      <c r="G36" s="1"/>
    </row>
    <row r="37" spans="1:7" ht="14.25">
      <c r="A37" s="1"/>
      <c r="B37" s="1"/>
      <c r="C37" s="1"/>
      <c r="D37" s="1"/>
      <c r="E37" s="1"/>
      <c r="F37" s="1"/>
      <c r="G37" s="1"/>
    </row>
    <row r="38" spans="1:7" ht="14.25">
      <c r="A38" s="1"/>
      <c r="B38" s="1"/>
      <c r="C38" s="1"/>
      <c r="D38" s="1"/>
      <c r="E38" s="1"/>
      <c r="F38" s="1"/>
      <c r="G38" s="1"/>
    </row>
    <row r="39" spans="1:7" ht="14.25">
      <c r="A39" s="1"/>
      <c r="B39" s="1"/>
      <c r="C39" s="1"/>
      <c r="D39" s="1"/>
      <c r="E39" s="1"/>
      <c r="F39" s="1"/>
      <c r="G39" s="1"/>
    </row>
    <row r="40" spans="1:7" ht="14.25">
      <c r="A40" s="1"/>
      <c r="B40" s="1"/>
      <c r="C40" s="1"/>
      <c r="D40" s="1"/>
      <c r="E40" s="1"/>
      <c r="F40" s="1"/>
      <c r="G40" s="1"/>
    </row>
    <row r="41" spans="1:7" ht="14.25">
      <c r="A41" s="1"/>
      <c r="B41" s="1"/>
      <c r="C41" s="1"/>
      <c r="D41" s="1"/>
      <c r="E41" s="1"/>
      <c r="F41" s="1"/>
      <c r="G41" s="1"/>
    </row>
    <row r="42" spans="1:7" ht="14.25">
      <c r="A42" s="1"/>
      <c r="B42" s="1"/>
      <c r="C42" s="1"/>
      <c r="D42" s="1"/>
      <c r="E42" s="1"/>
      <c r="F42" s="1"/>
      <c r="G42" s="1"/>
    </row>
    <row r="43" spans="1:7" ht="14.25">
      <c r="A43" s="1"/>
      <c r="B43" s="1"/>
      <c r="C43" s="1"/>
      <c r="D43" s="1"/>
      <c r="E43" s="1"/>
      <c r="F43" s="1"/>
      <c r="G43" s="1"/>
    </row>
    <row r="44" spans="1:7" ht="14.25">
      <c r="A44" s="1"/>
      <c r="B44" s="1"/>
      <c r="C44" s="1"/>
      <c r="D44" s="1"/>
      <c r="E44" s="1"/>
      <c r="F44" s="1"/>
      <c r="G44" s="1"/>
    </row>
    <row r="45" spans="1:7" ht="14.25">
      <c r="A45" s="1"/>
      <c r="B45" s="1"/>
      <c r="C45" s="1"/>
      <c r="D45" s="1"/>
      <c r="E45" s="1"/>
      <c r="F45" s="1"/>
      <c r="G45" s="1"/>
    </row>
    <row r="46" spans="1:7" ht="14.25">
      <c r="A46" s="1"/>
      <c r="B46" s="1"/>
      <c r="C46" s="1"/>
      <c r="D46" s="1"/>
      <c r="E46" s="1"/>
      <c r="F46" s="1"/>
      <c r="G46" s="1"/>
    </row>
    <row r="47" spans="1:7" ht="14.25">
      <c r="A47" s="1"/>
      <c r="B47" s="1"/>
      <c r="C47" s="1"/>
      <c r="D47" s="1"/>
      <c r="E47" s="1"/>
      <c r="F47" s="1"/>
      <c r="G47" s="1"/>
    </row>
    <row r="48" spans="1:7" ht="14.25">
      <c r="A48" s="1"/>
      <c r="B48" s="1"/>
      <c r="C48" s="1"/>
      <c r="D48" s="1"/>
      <c r="E48" s="1"/>
      <c r="F48" s="1"/>
      <c r="G48" s="1"/>
    </row>
    <row r="49" spans="1:7" ht="14.25">
      <c r="A49" s="1"/>
      <c r="B49" s="1"/>
      <c r="C49" s="1"/>
      <c r="D49" s="1"/>
      <c r="E49" s="1"/>
      <c r="F49" s="1"/>
      <c r="G49" s="1"/>
    </row>
    <row r="50" spans="1:7" ht="14.25">
      <c r="A50" s="1"/>
      <c r="B50" s="1"/>
      <c r="C50" s="1"/>
      <c r="D50" s="1"/>
      <c r="E50" s="1"/>
      <c r="F50" s="1"/>
      <c r="G50" s="1"/>
    </row>
    <row r="51" spans="1:7" ht="14.25">
      <c r="A51" s="1"/>
      <c r="B51" s="1"/>
      <c r="C51" s="1"/>
      <c r="D51" s="1"/>
      <c r="E51" s="1"/>
      <c r="F51" s="1"/>
      <c r="G51" s="1"/>
    </row>
    <row r="52" spans="1:7" ht="14.25">
      <c r="A52" s="1"/>
      <c r="B52" s="1"/>
      <c r="C52" s="1"/>
      <c r="D52" s="1"/>
      <c r="E52" s="1"/>
      <c r="F52" s="1"/>
      <c r="G52" s="1"/>
    </row>
    <row r="53" spans="1:7" ht="14.25">
      <c r="A53" s="1"/>
      <c r="B53" s="1"/>
      <c r="C53" s="1"/>
      <c r="D53" s="1"/>
      <c r="E53" s="1"/>
      <c r="F53" s="1"/>
      <c r="G53" s="1"/>
    </row>
    <row r="54" spans="1:7" ht="14.25">
      <c r="A54" s="1"/>
      <c r="B54" s="1"/>
      <c r="C54" s="1"/>
      <c r="D54" s="1"/>
      <c r="E54" s="1"/>
      <c r="F54" s="1"/>
      <c r="G54" s="1"/>
    </row>
    <row r="55" spans="1:7" ht="14.25">
      <c r="A55" s="1"/>
      <c r="B55" s="1"/>
      <c r="C55" s="1"/>
      <c r="D55" s="1"/>
      <c r="E55" s="1"/>
      <c r="F55" s="1"/>
      <c r="G55" s="1"/>
    </row>
    <row r="56" spans="1:7" ht="14.25">
      <c r="A56" s="1"/>
      <c r="B56" s="1"/>
      <c r="C56" s="1"/>
      <c r="D56" s="1"/>
      <c r="E56" s="1"/>
      <c r="F56" s="1"/>
      <c r="G56" s="1"/>
    </row>
    <row r="57" spans="1:7" ht="14.25">
      <c r="A57" s="1"/>
      <c r="B57" s="1"/>
      <c r="C57" s="1"/>
      <c r="D57" s="1"/>
      <c r="E57" s="1"/>
      <c r="F57" s="1"/>
      <c r="G57" s="1"/>
    </row>
    <row r="58" spans="1:7" ht="14.25">
      <c r="A58" s="1"/>
      <c r="B58" s="1"/>
      <c r="C58" s="1"/>
      <c r="D58" s="1"/>
      <c r="E58" s="1"/>
      <c r="F58" s="1"/>
      <c r="G58" s="1"/>
    </row>
    <row r="59" spans="1:7" ht="14.25">
      <c r="A59" s="1"/>
      <c r="B59" s="1"/>
      <c r="C59" s="1"/>
      <c r="D59" s="1"/>
      <c r="E59" s="1"/>
      <c r="F59" s="1"/>
      <c r="G59" s="1"/>
    </row>
    <row r="60" spans="1:7" ht="14.25">
      <c r="A60" s="1"/>
      <c r="B60" s="1"/>
      <c r="C60" s="1"/>
      <c r="D60" s="1"/>
      <c r="E60" s="1"/>
      <c r="F60" s="1"/>
      <c r="G60" s="1"/>
    </row>
    <row r="61" spans="1:7" ht="14.25">
      <c r="A61" s="1"/>
      <c r="B61" s="1"/>
      <c r="C61" s="1"/>
      <c r="D61" s="1"/>
      <c r="E61" s="1"/>
      <c r="F61" s="1"/>
      <c r="G61" s="1"/>
    </row>
    <row r="62" spans="1:7" ht="14.25">
      <c r="A62" s="1"/>
      <c r="B62" s="1"/>
      <c r="C62" s="1"/>
      <c r="D62" s="1"/>
      <c r="E62" s="1"/>
      <c r="F62" s="1"/>
      <c r="G62" s="1"/>
    </row>
    <row r="63" spans="1:7" ht="14.25">
      <c r="A63" s="1"/>
      <c r="B63" s="1"/>
      <c r="C63" s="1"/>
      <c r="D63" s="1"/>
      <c r="E63" s="1"/>
      <c r="F63" s="1"/>
      <c r="G63" s="1"/>
    </row>
    <row r="64" spans="1:7" ht="14.25">
      <c r="A64" s="1"/>
      <c r="B64" s="1"/>
      <c r="C64" s="1"/>
      <c r="D64" s="1"/>
      <c r="E64" s="1"/>
      <c r="F64" s="1"/>
      <c r="G64" s="1"/>
    </row>
    <row r="65" spans="1:7" ht="14.25">
      <c r="A65" s="1"/>
      <c r="B65" s="1"/>
      <c r="C65" s="1"/>
      <c r="D65" s="1"/>
      <c r="E65" s="1"/>
      <c r="F65" s="1"/>
      <c r="G65" s="1"/>
    </row>
    <row r="66" spans="1:7" ht="14.25">
      <c r="A66" s="1"/>
      <c r="B66" s="1"/>
      <c r="C66" s="1"/>
      <c r="D66" s="1"/>
      <c r="E66" s="1"/>
      <c r="F66" s="1"/>
      <c r="G66" s="1"/>
    </row>
    <row r="67" spans="1:7" ht="14.25">
      <c r="A67" s="1"/>
      <c r="B67" s="1"/>
      <c r="C67" s="1"/>
      <c r="D67" s="1"/>
      <c r="E67" s="1"/>
      <c r="F67" s="1"/>
      <c r="G67" s="1"/>
    </row>
    <row r="68" spans="1:7" ht="14.25">
      <c r="A68" s="1"/>
      <c r="B68" s="1"/>
      <c r="C68" s="1"/>
      <c r="D68" s="1"/>
      <c r="E68" s="1"/>
      <c r="F68" s="1"/>
      <c r="G68" s="1"/>
    </row>
    <row r="69" spans="1:7" ht="14.25">
      <c r="A69" s="1"/>
      <c r="B69" s="1"/>
      <c r="C69" s="1"/>
      <c r="D69" s="1"/>
      <c r="E69" s="1"/>
      <c r="F69" s="1"/>
      <c r="G69" s="1"/>
    </row>
    <row r="70" spans="1:7" ht="14.25">
      <c r="A70" s="1"/>
      <c r="B70" s="1"/>
      <c r="C70" s="1"/>
      <c r="D70" s="1"/>
      <c r="E70" s="1"/>
      <c r="F70" s="1"/>
      <c r="G70" s="1"/>
    </row>
    <row r="71" spans="1:7" ht="14.25">
      <c r="A71" s="1"/>
      <c r="B71" s="1"/>
      <c r="C71" s="1"/>
      <c r="D71" s="1"/>
      <c r="E71" s="1"/>
      <c r="F71" s="1"/>
      <c r="G71" s="1"/>
    </row>
    <row r="72" spans="1:7" ht="14.25">
      <c r="A72" s="1"/>
      <c r="B72" s="1"/>
      <c r="C72" s="1"/>
      <c r="D72" s="1"/>
      <c r="E72" s="1"/>
      <c r="F72" s="1"/>
      <c r="G72" s="1"/>
    </row>
    <row r="73" spans="1:7" ht="14.25">
      <c r="A73" s="1"/>
      <c r="B73" s="1"/>
      <c r="C73" s="1"/>
      <c r="D73" s="1"/>
      <c r="E73" s="1"/>
      <c r="F73" s="1"/>
      <c r="G73" s="1"/>
    </row>
    <row r="74" spans="1:7" ht="14.25">
      <c r="A74" s="1"/>
      <c r="B74" s="1"/>
      <c r="C74" s="1"/>
      <c r="D74" s="1"/>
      <c r="E74" s="1"/>
      <c r="F74" s="1"/>
      <c r="G74" s="1"/>
    </row>
    <row r="75" spans="1:7" ht="14.25">
      <c r="A75" s="1"/>
      <c r="B75" s="1"/>
      <c r="C75" s="1"/>
      <c r="D75" s="1"/>
      <c r="E75" s="1"/>
      <c r="F75" s="1"/>
      <c r="G75" s="1"/>
    </row>
    <row r="76" spans="1:7" ht="14.25">
      <c r="A76" s="1"/>
      <c r="B76" s="1"/>
      <c r="C76" s="1"/>
      <c r="D76" s="1"/>
      <c r="E76" s="1"/>
      <c r="F76" s="1"/>
      <c r="G76" s="1"/>
    </row>
    <row r="77" spans="1:7" ht="14.25">
      <c r="A77" s="1"/>
      <c r="B77" s="1"/>
      <c r="C77" s="1"/>
      <c r="D77" s="1"/>
      <c r="E77" s="1"/>
      <c r="F77" s="1"/>
      <c r="G77" s="1"/>
    </row>
    <row r="78" spans="1:7" ht="14.25">
      <c r="A78" s="1"/>
      <c r="B78" s="1"/>
      <c r="C78" s="1"/>
      <c r="D78" s="1"/>
      <c r="E78" s="1"/>
      <c r="F78" s="1"/>
      <c r="G78" s="1"/>
    </row>
    <row r="79" spans="1:7" ht="14.25">
      <c r="A79" s="1"/>
      <c r="B79" s="1"/>
      <c r="C79" s="1"/>
      <c r="D79" s="1"/>
      <c r="E79" s="1"/>
      <c r="F79" s="1"/>
      <c r="G79" s="1"/>
    </row>
    <row r="80" spans="1:7" ht="14.25">
      <c r="A80" s="1"/>
      <c r="B80" s="1"/>
      <c r="C80" s="1"/>
      <c r="D80" s="1"/>
      <c r="E80" s="1"/>
      <c r="F80" s="1"/>
      <c r="G80" s="1"/>
    </row>
  </sheetData>
  <sheetProtection/>
  <mergeCells count="2">
    <mergeCell ref="A3:F3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D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5.00390625" style="0" customWidth="1"/>
    <col min="2" max="2" width="13.8515625" style="0" customWidth="1"/>
    <col min="3" max="3" width="14.421875" style="0" customWidth="1"/>
    <col min="4" max="4" width="14.28125" style="0" customWidth="1"/>
  </cols>
  <sheetData>
    <row r="1" ht="14.25">
      <c r="A1" t="s">
        <v>161</v>
      </c>
    </row>
    <row r="2" spans="1:4" ht="21" customHeight="1">
      <c r="A2" s="162" t="s">
        <v>258</v>
      </c>
      <c r="B2" s="161"/>
      <c r="C2" s="161"/>
      <c r="D2" s="161"/>
    </row>
    <row r="3" spans="1:4" ht="21" customHeight="1">
      <c r="A3" s="138" t="s">
        <v>275</v>
      </c>
      <c r="B3" s="161"/>
      <c r="C3" s="161"/>
      <c r="D3" s="161"/>
    </row>
    <row r="4" spans="1:4" ht="14.25">
      <c r="A4" s="1"/>
      <c r="B4" s="1"/>
      <c r="C4" s="1"/>
      <c r="D4" s="1"/>
    </row>
    <row r="5" spans="1:4" ht="39">
      <c r="A5" s="3" t="s">
        <v>767</v>
      </c>
      <c r="B5" s="126" t="s">
        <v>276</v>
      </c>
      <c r="C5" s="126" t="s">
        <v>117</v>
      </c>
      <c r="D5" s="126" t="s">
        <v>277</v>
      </c>
    </row>
    <row r="6" spans="1:4" ht="14.25">
      <c r="A6" s="124" t="s">
        <v>116</v>
      </c>
      <c r="B6" s="123">
        <v>3863000</v>
      </c>
      <c r="C6" s="123"/>
      <c r="D6" s="123">
        <v>4334221</v>
      </c>
    </row>
    <row r="7" spans="1:4" ht="25.5">
      <c r="A7" s="124" t="s">
        <v>115</v>
      </c>
      <c r="B7" s="123">
        <v>1042000</v>
      </c>
      <c r="C7" s="123"/>
      <c r="D7" s="123">
        <v>1379408</v>
      </c>
    </row>
    <row r="8" spans="1:4" ht="14.25">
      <c r="A8" s="124" t="s">
        <v>114</v>
      </c>
      <c r="B8" s="123">
        <v>482000</v>
      </c>
      <c r="C8" s="123"/>
      <c r="D8" s="123">
        <v>1088216</v>
      </c>
    </row>
    <row r="9" spans="1:4" ht="25.5">
      <c r="A9" s="122" t="s">
        <v>113</v>
      </c>
      <c r="B9" s="121">
        <v>5387000</v>
      </c>
      <c r="C9" s="121"/>
      <c r="D9" s="121">
        <f>SUM(D6:D8)</f>
        <v>6801845</v>
      </c>
    </row>
    <row r="10" spans="1:4" ht="14.25">
      <c r="A10" s="124" t="s">
        <v>112</v>
      </c>
      <c r="B10" s="123"/>
      <c r="C10" s="123"/>
      <c r="D10" s="123"/>
    </row>
    <row r="11" spans="1:4" ht="14.25">
      <c r="A11" s="124" t="s">
        <v>111</v>
      </c>
      <c r="B11" s="123"/>
      <c r="C11" s="123"/>
      <c r="D11" s="123"/>
    </row>
    <row r="12" spans="1:4" ht="14.25">
      <c r="A12" s="122" t="s">
        <v>110</v>
      </c>
      <c r="B12" s="121"/>
      <c r="C12" s="121"/>
      <c r="D12" s="121"/>
    </row>
    <row r="13" spans="1:4" ht="25.5">
      <c r="A13" s="124" t="s">
        <v>109</v>
      </c>
      <c r="B13" s="123">
        <v>12210000</v>
      </c>
      <c r="C13" s="123"/>
      <c r="D13" s="123">
        <v>14021610</v>
      </c>
    </row>
    <row r="14" spans="1:4" ht="25.5">
      <c r="A14" s="124" t="s">
        <v>108</v>
      </c>
      <c r="B14" s="123">
        <v>12673000</v>
      </c>
      <c r="C14" s="123"/>
      <c r="D14" s="123">
        <v>14878728</v>
      </c>
    </row>
    <row r="15" spans="1:4" ht="14.25">
      <c r="A15" s="124" t="s">
        <v>280</v>
      </c>
      <c r="B15" s="123"/>
      <c r="C15" s="123"/>
      <c r="D15" s="123">
        <v>258000</v>
      </c>
    </row>
    <row r="16" spans="1:4" ht="14.25">
      <c r="A16" s="124" t="s">
        <v>281</v>
      </c>
      <c r="B16" s="123">
        <v>1035000</v>
      </c>
      <c r="C16" s="123"/>
      <c r="D16" s="123">
        <v>2369327</v>
      </c>
    </row>
    <row r="17" spans="1:4" ht="25.5">
      <c r="A17" s="122" t="s">
        <v>107</v>
      </c>
      <c r="B17" s="121">
        <v>25918000</v>
      </c>
      <c r="C17" s="121"/>
      <c r="D17" s="121">
        <v>31527665</v>
      </c>
    </row>
    <row r="18" spans="1:4" ht="14.25">
      <c r="A18" s="124" t="s">
        <v>106</v>
      </c>
      <c r="B18" s="123">
        <v>979000</v>
      </c>
      <c r="C18" s="123"/>
      <c r="D18" s="123">
        <v>1075179</v>
      </c>
    </row>
    <row r="19" spans="1:4" ht="14.25">
      <c r="A19" s="124" t="s">
        <v>105</v>
      </c>
      <c r="B19" s="123">
        <v>8418000</v>
      </c>
      <c r="C19" s="123"/>
      <c r="D19" s="123">
        <v>8263141</v>
      </c>
    </row>
    <row r="20" spans="1:4" ht="14.25">
      <c r="A20" s="124" t="s">
        <v>104</v>
      </c>
      <c r="B20" s="123"/>
      <c r="C20" s="123"/>
      <c r="D20" s="123"/>
    </row>
    <row r="21" spans="1:4" ht="14.25">
      <c r="A21" s="124" t="s">
        <v>103</v>
      </c>
      <c r="B21" s="123">
        <v>7000</v>
      </c>
      <c r="C21" s="123"/>
      <c r="D21" s="123"/>
    </row>
    <row r="22" spans="1:4" ht="14.25">
      <c r="A22" s="122" t="s">
        <v>102</v>
      </c>
      <c r="B22" s="121">
        <v>9404000</v>
      </c>
      <c r="C22" s="121"/>
      <c r="D22" s="121">
        <v>9339320</v>
      </c>
    </row>
    <row r="23" spans="1:4" ht="14.25">
      <c r="A23" s="124" t="s">
        <v>101</v>
      </c>
      <c r="B23" s="123">
        <v>4689000</v>
      </c>
      <c r="C23" s="123"/>
      <c r="D23" s="123">
        <v>5849713</v>
      </c>
    </row>
    <row r="24" spans="1:4" ht="14.25">
      <c r="A24" s="124" t="s">
        <v>100</v>
      </c>
      <c r="B24" s="123">
        <v>3747000</v>
      </c>
      <c r="C24" s="123"/>
      <c r="D24" s="123">
        <v>4092605</v>
      </c>
    </row>
    <row r="25" spans="1:4" ht="14.25">
      <c r="A25" s="124" t="s">
        <v>99</v>
      </c>
      <c r="B25" s="123">
        <v>2107000</v>
      </c>
      <c r="C25" s="123"/>
      <c r="D25" s="123">
        <v>2315174</v>
      </c>
    </row>
    <row r="26" spans="1:4" ht="14.25">
      <c r="A26" s="122" t="s">
        <v>98</v>
      </c>
      <c r="B26" s="121">
        <v>10543000</v>
      </c>
      <c r="C26" s="121"/>
      <c r="D26" s="121">
        <v>12257492</v>
      </c>
    </row>
    <row r="27" spans="1:4" ht="14.25">
      <c r="A27" s="122" t="s">
        <v>97</v>
      </c>
      <c r="B27" s="121">
        <v>20279000</v>
      </c>
      <c r="C27" s="121"/>
      <c r="D27" s="121">
        <v>12741367</v>
      </c>
    </row>
    <row r="28" spans="1:4" ht="14.25">
      <c r="A28" s="122" t="s">
        <v>96</v>
      </c>
      <c r="B28" s="121">
        <v>15952000</v>
      </c>
      <c r="C28" s="121"/>
      <c r="D28" s="121">
        <v>6967915</v>
      </c>
    </row>
    <row r="29" spans="1:4" ht="25.5">
      <c r="A29" s="122" t="s">
        <v>95</v>
      </c>
      <c r="B29" s="121">
        <v>-24873000</v>
      </c>
      <c r="C29" s="121"/>
      <c r="D29" s="121">
        <v>-2975584</v>
      </c>
    </row>
    <row r="30" spans="1:4" ht="14.25">
      <c r="A30" s="124" t="s">
        <v>94</v>
      </c>
      <c r="B30" s="123"/>
      <c r="C30" s="123"/>
      <c r="D30" s="123"/>
    </row>
    <row r="31" spans="1:4" ht="25.5">
      <c r="A31" s="124" t="s">
        <v>93</v>
      </c>
      <c r="B31" s="123"/>
      <c r="C31" s="123"/>
      <c r="D31" s="123"/>
    </row>
    <row r="32" spans="1:4" ht="25.5">
      <c r="A32" s="124" t="s">
        <v>92</v>
      </c>
      <c r="B32" s="123"/>
      <c r="C32" s="123"/>
      <c r="D32" s="123">
        <v>864</v>
      </c>
    </row>
    <row r="33" spans="1:4" ht="14.25">
      <c r="A33" s="124" t="s">
        <v>91</v>
      </c>
      <c r="B33" s="123"/>
      <c r="C33" s="123"/>
      <c r="D33" s="123"/>
    </row>
    <row r="34" spans="1:4" ht="25.5">
      <c r="A34" s="122" t="s">
        <v>90</v>
      </c>
      <c r="B34" s="121"/>
      <c r="C34" s="121"/>
      <c r="D34" s="121">
        <v>864</v>
      </c>
    </row>
    <row r="35" spans="1:4" ht="14.25">
      <c r="A35" s="124" t="s">
        <v>89</v>
      </c>
      <c r="B35" s="123">
        <v>386000</v>
      </c>
      <c r="C35" s="123"/>
      <c r="D35" s="123"/>
    </row>
    <row r="36" spans="1:4" ht="14.25">
      <c r="A36" s="124" t="s">
        <v>88</v>
      </c>
      <c r="B36" s="123"/>
      <c r="C36" s="123"/>
      <c r="D36" s="123"/>
    </row>
    <row r="37" spans="1:4" ht="14.25">
      <c r="A37" s="124" t="s">
        <v>87</v>
      </c>
      <c r="B37" s="123"/>
      <c r="C37" s="123"/>
      <c r="D37" s="123"/>
    </row>
    <row r="38" spans="1:4" ht="14.25">
      <c r="A38" s="124" t="s">
        <v>86</v>
      </c>
      <c r="B38" s="123"/>
      <c r="C38" s="123"/>
      <c r="D38" s="123"/>
    </row>
    <row r="39" spans="1:4" ht="25.5">
      <c r="A39" s="122" t="s">
        <v>85</v>
      </c>
      <c r="B39" s="121">
        <v>386000</v>
      </c>
      <c r="C39" s="121"/>
      <c r="D39" s="121"/>
    </row>
    <row r="40" spans="1:4" ht="14.25">
      <c r="A40" s="122" t="s">
        <v>84</v>
      </c>
      <c r="B40" s="121">
        <v>-386000</v>
      </c>
      <c r="C40" s="121"/>
      <c r="D40" s="121">
        <v>864</v>
      </c>
    </row>
    <row r="41" spans="1:4" ht="14.25">
      <c r="A41" s="122" t="s">
        <v>282</v>
      </c>
      <c r="B41" s="121">
        <v>-25259000</v>
      </c>
      <c r="C41" s="121"/>
      <c r="D41" s="121">
        <v>-2974720</v>
      </c>
    </row>
    <row r="42" spans="1:4" ht="14.25">
      <c r="A42" s="1"/>
      <c r="B42" s="1"/>
      <c r="C42" s="1"/>
      <c r="D42" s="1"/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F1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3.140625" style="0" customWidth="1"/>
    <col min="2" max="2" width="14.7109375" style="0" customWidth="1"/>
    <col min="3" max="3" width="17.28125" style="0" customWidth="1"/>
    <col min="4" max="4" width="14.28125" style="0" customWidth="1"/>
  </cols>
  <sheetData>
    <row r="1" ht="14.25">
      <c r="A1" t="s">
        <v>162</v>
      </c>
    </row>
    <row r="2" spans="1:6" ht="27" customHeight="1">
      <c r="A2" s="162" t="s">
        <v>258</v>
      </c>
      <c r="B2" s="135"/>
      <c r="C2" s="135"/>
      <c r="D2" s="135"/>
      <c r="E2" s="127"/>
      <c r="F2" s="54"/>
    </row>
    <row r="3" spans="1:6" ht="25.5" customHeight="1">
      <c r="A3" s="138" t="s">
        <v>278</v>
      </c>
      <c r="B3" s="135"/>
      <c r="C3" s="135"/>
      <c r="D3" s="135"/>
      <c r="E3" s="55"/>
      <c r="F3" s="54"/>
    </row>
    <row r="5" spans="1:6" ht="39">
      <c r="A5" s="3" t="s">
        <v>767</v>
      </c>
      <c r="B5" s="126" t="s">
        <v>276</v>
      </c>
      <c r="C5" s="126" t="s">
        <v>117</v>
      </c>
      <c r="D5" s="126" t="s">
        <v>279</v>
      </c>
      <c r="E5" s="1"/>
      <c r="F5" s="1"/>
    </row>
    <row r="6" spans="1:6" ht="14.25">
      <c r="A6" s="122" t="s">
        <v>252</v>
      </c>
      <c r="B6" s="4"/>
      <c r="C6" s="4"/>
      <c r="D6" s="4"/>
      <c r="E6" s="1"/>
      <c r="F6" s="1"/>
    </row>
    <row r="7" spans="1:6" ht="14.25">
      <c r="A7" s="124" t="s">
        <v>251</v>
      </c>
      <c r="B7" s="123"/>
      <c r="C7" s="123"/>
      <c r="D7" s="123">
        <v>181383</v>
      </c>
      <c r="E7" s="1"/>
      <c r="F7" s="1"/>
    </row>
    <row r="8" spans="1:6" ht="14.25">
      <c r="A8" s="124" t="s">
        <v>250</v>
      </c>
      <c r="B8" s="123"/>
      <c r="C8" s="123"/>
      <c r="D8" s="123"/>
      <c r="E8" s="1"/>
      <c r="F8" s="1"/>
    </row>
    <row r="9" spans="1:6" ht="14.25">
      <c r="A9" s="124" t="s">
        <v>249</v>
      </c>
      <c r="B9" s="123"/>
      <c r="C9" s="123"/>
      <c r="D9" s="123"/>
      <c r="E9" s="1"/>
      <c r="F9" s="1"/>
    </row>
    <row r="10" spans="1:6" ht="14.25">
      <c r="A10" s="122" t="s">
        <v>248</v>
      </c>
      <c r="B10" s="121"/>
      <c r="C10" s="121"/>
      <c r="D10" s="121">
        <v>181383</v>
      </c>
      <c r="E10" s="1"/>
      <c r="F10" s="1"/>
    </row>
    <row r="11" spans="1:6" ht="14.25">
      <c r="A11" s="124" t="s">
        <v>247</v>
      </c>
      <c r="B11" s="123">
        <v>355008783</v>
      </c>
      <c r="C11" s="123"/>
      <c r="D11" s="123">
        <v>344951381</v>
      </c>
      <c r="E11" s="1"/>
      <c r="F11" s="1"/>
    </row>
    <row r="12" spans="1:6" ht="14.25">
      <c r="A12" s="124" t="s">
        <v>246</v>
      </c>
      <c r="B12" s="123">
        <v>4016284</v>
      </c>
      <c r="C12" s="123"/>
      <c r="D12" s="123">
        <v>3840114</v>
      </c>
      <c r="E12" s="1"/>
      <c r="F12" s="1"/>
    </row>
    <row r="13" spans="1:6" ht="14.25">
      <c r="A13" s="124" t="s">
        <v>245</v>
      </c>
      <c r="B13" s="123"/>
      <c r="C13" s="123"/>
      <c r="D13" s="123"/>
      <c r="E13" s="1"/>
      <c r="F13" s="1"/>
    </row>
    <row r="14" spans="1:6" ht="14.25">
      <c r="A14" s="124" t="s">
        <v>244</v>
      </c>
      <c r="B14" s="123"/>
      <c r="C14" s="123"/>
      <c r="D14" s="123"/>
      <c r="E14" s="1"/>
      <c r="F14" s="1"/>
    </row>
    <row r="15" spans="1:6" ht="14.25">
      <c r="A15" s="124" t="s">
        <v>243</v>
      </c>
      <c r="B15" s="123"/>
      <c r="C15" s="123"/>
      <c r="D15" s="123"/>
      <c r="E15" s="1"/>
      <c r="F15" s="1"/>
    </row>
    <row r="16" spans="1:6" ht="14.25">
      <c r="A16" s="122" t="s">
        <v>242</v>
      </c>
      <c r="B16" s="121">
        <f>SUM(B11:B15)</f>
        <v>359025067</v>
      </c>
      <c r="C16" s="121"/>
      <c r="D16" s="121">
        <f>SUM(D11:D15)</f>
        <v>348791495</v>
      </c>
      <c r="E16" s="1"/>
      <c r="F16" s="1"/>
    </row>
    <row r="17" spans="1:6" ht="14.25">
      <c r="A17" s="124" t="s">
        <v>241</v>
      </c>
      <c r="B17" s="123">
        <v>3755000</v>
      </c>
      <c r="C17" s="123"/>
      <c r="D17" s="123">
        <v>3755000</v>
      </c>
      <c r="E17" s="1"/>
      <c r="F17" s="1"/>
    </row>
    <row r="18" spans="1:6" ht="14.25">
      <c r="A18" s="124" t="s">
        <v>240</v>
      </c>
      <c r="B18" s="123"/>
      <c r="C18" s="123"/>
      <c r="D18" s="123"/>
      <c r="E18" s="1"/>
      <c r="F18" s="1"/>
    </row>
    <row r="19" spans="1:6" ht="14.25">
      <c r="A19" s="124" t="s">
        <v>239</v>
      </c>
      <c r="B19" s="123"/>
      <c r="C19" s="123"/>
      <c r="D19" s="123"/>
      <c r="E19" s="1"/>
      <c r="F19" s="1"/>
    </row>
    <row r="20" spans="1:6" ht="14.25">
      <c r="A20" s="122" t="s">
        <v>238</v>
      </c>
      <c r="B20" s="121">
        <v>3755000</v>
      </c>
      <c r="C20" s="121"/>
      <c r="D20" s="121">
        <v>3755000</v>
      </c>
      <c r="E20" s="1"/>
      <c r="F20" s="1"/>
    </row>
    <row r="21" spans="1:6" ht="14.25">
      <c r="A21" s="124" t="s">
        <v>237</v>
      </c>
      <c r="B21" s="123"/>
      <c r="C21" s="123"/>
      <c r="D21" s="123"/>
      <c r="E21" s="1"/>
      <c r="F21" s="1"/>
    </row>
    <row r="22" spans="1:6" ht="14.25">
      <c r="A22" s="124" t="s">
        <v>236</v>
      </c>
      <c r="B22" s="123"/>
      <c r="C22" s="123"/>
      <c r="D22" s="123"/>
      <c r="E22" s="1"/>
      <c r="F22" s="1"/>
    </row>
    <row r="23" spans="1:6" ht="14.25">
      <c r="A23" s="122" t="s">
        <v>235</v>
      </c>
      <c r="B23" s="121"/>
      <c r="C23" s="121"/>
      <c r="D23" s="121"/>
      <c r="E23" s="1"/>
      <c r="F23" s="1"/>
    </row>
    <row r="24" spans="1:6" ht="14.25">
      <c r="A24" s="122" t="s">
        <v>234</v>
      </c>
      <c r="B24" s="121">
        <v>362780067</v>
      </c>
      <c r="C24" s="121"/>
      <c r="D24" s="121">
        <v>352727878</v>
      </c>
      <c r="E24" s="1"/>
      <c r="F24" s="1"/>
    </row>
    <row r="25" spans="1:6" ht="14.25">
      <c r="A25" s="124" t="s">
        <v>233</v>
      </c>
      <c r="B25" s="123"/>
      <c r="C25" s="123"/>
      <c r="D25" s="123"/>
      <c r="E25" s="1"/>
      <c r="F25" s="1"/>
    </row>
    <row r="26" spans="1:6" ht="14.25">
      <c r="A26" s="124" t="s">
        <v>232</v>
      </c>
      <c r="B26" s="123"/>
      <c r="C26" s="123"/>
      <c r="D26" s="123"/>
      <c r="E26" s="1"/>
      <c r="F26" s="1"/>
    </row>
    <row r="27" spans="1:6" ht="14.25">
      <c r="A27" s="124" t="s">
        <v>231</v>
      </c>
      <c r="B27" s="123"/>
      <c r="C27" s="123"/>
      <c r="D27" s="123"/>
      <c r="E27" s="1"/>
      <c r="F27" s="1"/>
    </row>
    <row r="28" spans="1:6" ht="14.25">
      <c r="A28" s="124" t="s">
        <v>230</v>
      </c>
      <c r="B28" s="123"/>
      <c r="C28" s="123"/>
      <c r="D28" s="123"/>
      <c r="E28" s="1"/>
      <c r="F28" s="1"/>
    </row>
    <row r="29" spans="1:6" ht="14.25">
      <c r="A29" s="124" t="s">
        <v>229</v>
      </c>
      <c r="B29" s="123"/>
      <c r="C29" s="123"/>
      <c r="D29" s="123"/>
      <c r="E29" s="1"/>
      <c r="F29" s="1"/>
    </row>
    <row r="30" spans="1:6" ht="14.25">
      <c r="A30" s="122" t="s">
        <v>228</v>
      </c>
      <c r="B30" s="121"/>
      <c r="C30" s="121"/>
      <c r="D30" s="121"/>
      <c r="E30" s="1"/>
      <c r="F30" s="1"/>
    </row>
    <row r="31" spans="1:6" ht="14.25">
      <c r="A31" s="124" t="s">
        <v>227</v>
      </c>
      <c r="B31" s="123"/>
      <c r="C31" s="123"/>
      <c r="D31" s="123"/>
      <c r="E31" s="1"/>
      <c r="F31" s="1"/>
    </row>
    <row r="32" spans="1:6" ht="14.25">
      <c r="A32" s="124" t="s">
        <v>226</v>
      </c>
      <c r="B32" s="123"/>
      <c r="C32" s="123"/>
      <c r="D32" s="123"/>
      <c r="E32" s="1"/>
      <c r="F32" s="1"/>
    </row>
    <row r="33" spans="1:6" ht="14.25">
      <c r="A33" s="124" t="s">
        <v>225</v>
      </c>
      <c r="B33" s="123"/>
      <c r="C33" s="123"/>
      <c r="D33" s="123"/>
      <c r="E33" s="1"/>
      <c r="F33" s="1"/>
    </row>
    <row r="34" spans="1:6" ht="14.25">
      <c r="A34" s="124" t="s">
        <v>224</v>
      </c>
      <c r="B34" s="123"/>
      <c r="C34" s="123"/>
      <c r="D34" s="123"/>
      <c r="E34" s="1"/>
      <c r="F34" s="1"/>
    </row>
    <row r="35" spans="1:6" ht="14.25">
      <c r="A35" s="124" t="s">
        <v>223</v>
      </c>
      <c r="B35" s="123"/>
      <c r="C35" s="123"/>
      <c r="D35" s="123"/>
      <c r="E35" s="1"/>
      <c r="F35" s="1"/>
    </row>
    <row r="36" spans="1:6" ht="14.25">
      <c r="A36" s="124" t="s">
        <v>222</v>
      </c>
      <c r="B36" s="123"/>
      <c r="C36" s="123"/>
      <c r="D36" s="123"/>
      <c r="E36" s="1"/>
      <c r="F36" s="1"/>
    </row>
    <row r="37" spans="1:6" ht="14.25">
      <c r="A37" s="124" t="s">
        <v>221</v>
      </c>
      <c r="B37" s="123"/>
      <c r="C37" s="123"/>
      <c r="D37" s="123"/>
      <c r="E37" s="1"/>
      <c r="F37" s="1"/>
    </row>
    <row r="38" spans="1:6" ht="14.25">
      <c r="A38" s="122" t="s">
        <v>220</v>
      </c>
      <c r="B38" s="121"/>
      <c r="C38" s="121"/>
      <c r="D38" s="121"/>
      <c r="E38" s="1"/>
      <c r="F38" s="1"/>
    </row>
    <row r="39" spans="1:6" ht="14.25">
      <c r="A39" s="122" t="s">
        <v>219</v>
      </c>
      <c r="B39" s="121"/>
      <c r="C39" s="121"/>
      <c r="D39" s="121"/>
      <c r="E39" s="1"/>
      <c r="F39" s="1"/>
    </row>
    <row r="40" spans="1:6" ht="14.25">
      <c r="A40" s="124" t="s">
        <v>218</v>
      </c>
      <c r="B40" s="123"/>
      <c r="C40" s="123"/>
      <c r="D40" s="123"/>
      <c r="E40" s="1"/>
      <c r="F40" s="1"/>
    </row>
    <row r="41" spans="1:6" ht="14.25">
      <c r="A41" s="124" t="s">
        <v>217</v>
      </c>
      <c r="B41" s="123">
        <v>35375</v>
      </c>
      <c r="C41" s="123"/>
      <c r="D41" s="123">
        <v>231180</v>
      </c>
      <c r="E41" s="1"/>
      <c r="F41" s="1"/>
    </row>
    <row r="42" spans="1:6" ht="14.25">
      <c r="A42" s="124" t="s">
        <v>216</v>
      </c>
      <c r="B42" s="123">
        <v>10060464</v>
      </c>
      <c r="C42" s="123"/>
      <c r="D42" s="123">
        <v>14360882</v>
      </c>
      <c r="E42" s="1"/>
      <c r="F42" s="1"/>
    </row>
    <row r="43" spans="1:6" ht="14.25">
      <c r="A43" s="124" t="s">
        <v>215</v>
      </c>
      <c r="B43" s="123"/>
      <c r="C43" s="123"/>
      <c r="D43" s="123"/>
      <c r="E43" s="1"/>
      <c r="F43" s="1"/>
    </row>
    <row r="44" spans="1:6" ht="14.25">
      <c r="A44" s="124" t="s">
        <v>214</v>
      </c>
      <c r="B44" s="123"/>
      <c r="C44" s="123"/>
      <c r="D44" s="123"/>
      <c r="E44" s="1"/>
      <c r="F44" s="1"/>
    </row>
    <row r="45" spans="1:6" ht="14.25">
      <c r="A45" s="122" t="s">
        <v>213</v>
      </c>
      <c r="B45" s="121">
        <f>SUM(B41:B44)</f>
        <v>10095839</v>
      </c>
      <c r="C45" s="121"/>
      <c r="D45" s="121">
        <f>SUM(D41:D44)</f>
        <v>14592062</v>
      </c>
      <c r="E45" s="1"/>
      <c r="F45" s="1"/>
    </row>
    <row r="46" spans="1:6" ht="25.5">
      <c r="A46" s="124" t="s">
        <v>212</v>
      </c>
      <c r="B46" s="123"/>
      <c r="C46" s="123"/>
      <c r="D46" s="123"/>
      <c r="E46" s="1"/>
      <c r="F46" s="1"/>
    </row>
    <row r="47" spans="1:6" ht="25.5">
      <c r="A47" s="124" t="s">
        <v>211</v>
      </c>
      <c r="B47" s="123"/>
      <c r="C47" s="123"/>
      <c r="D47" s="123"/>
      <c r="E47" s="1"/>
      <c r="F47" s="1"/>
    </row>
    <row r="48" spans="1:6" ht="14.25">
      <c r="A48" s="124" t="s">
        <v>210</v>
      </c>
      <c r="B48" s="123">
        <v>1116309</v>
      </c>
      <c r="C48" s="123"/>
      <c r="D48" s="123">
        <v>2594537</v>
      </c>
      <c r="E48" s="1"/>
      <c r="F48" s="1"/>
    </row>
    <row r="49" spans="1:6" ht="14.25">
      <c r="A49" s="124" t="s">
        <v>209</v>
      </c>
      <c r="B49" s="123">
        <v>459936</v>
      </c>
      <c r="C49" s="123"/>
      <c r="D49" s="123">
        <v>973412</v>
      </c>
      <c r="E49" s="1"/>
      <c r="F49" s="1"/>
    </row>
    <row r="50" spans="1:6" ht="14.25">
      <c r="A50" s="124" t="s">
        <v>208</v>
      </c>
      <c r="B50" s="123"/>
      <c r="C50" s="123"/>
      <c r="D50" s="123"/>
      <c r="E50" s="1"/>
      <c r="F50" s="1"/>
    </row>
    <row r="51" spans="1:6" ht="25.5">
      <c r="A51" s="124" t="s">
        <v>207</v>
      </c>
      <c r="B51" s="123">
        <v>2068277</v>
      </c>
      <c r="C51" s="123"/>
      <c r="D51" s="123">
        <v>2469141</v>
      </c>
      <c r="E51" s="1"/>
      <c r="F51" s="1"/>
    </row>
    <row r="52" spans="1:6" ht="25.5">
      <c r="A52" s="124" t="s">
        <v>206</v>
      </c>
      <c r="B52" s="123">
        <v>9872098</v>
      </c>
      <c r="C52" s="123"/>
      <c r="D52" s="123">
        <v>4244041</v>
      </c>
      <c r="E52" s="1"/>
      <c r="F52" s="1"/>
    </row>
    <row r="53" spans="1:6" ht="14.25">
      <c r="A53" s="124" t="s">
        <v>205</v>
      </c>
      <c r="B53" s="123"/>
      <c r="C53" s="123"/>
      <c r="D53" s="123"/>
      <c r="E53" s="1"/>
      <c r="F53" s="1"/>
    </row>
    <row r="54" spans="1:6" ht="14.25">
      <c r="A54" s="122" t="s">
        <v>204</v>
      </c>
      <c r="B54" s="121">
        <f>SUM(B48:B53)</f>
        <v>13516620</v>
      </c>
      <c r="C54" s="121"/>
      <c r="D54" s="121">
        <f>SUM(D48:D53)</f>
        <v>10281131</v>
      </c>
      <c r="E54" s="1"/>
      <c r="F54" s="1"/>
    </row>
    <row r="55" spans="1:6" ht="25.5">
      <c r="A55" s="124" t="s">
        <v>203</v>
      </c>
      <c r="B55" s="123"/>
      <c r="C55" s="123"/>
      <c r="D55" s="123"/>
      <c r="E55" s="1"/>
      <c r="F55" s="1"/>
    </row>
    <row r="56" spans="1:6" ht="25.5">
      <c r="A56" s="124" t="s">
        <v>202</v>
      </c>
      <c r="B56" s="123"/>
      <c r="C56" s="123"/>
      <c r="D56" s="123"/>
      <c r="E56" s="1"/>
      <c r="F56" s="1"/>
    </row>
    <row r="57" spans="1:6" ht="25.5">
      <c r="A57" s="124" t="s">
        <v>201</v>
      </c>
      <c r="B57" s="123"/>
      <c r="C57" s="123"/>
      <c r="D57" s="123"/>
      <c r="E57" s="1"/>
      <c r="F57" s="1"/>
    </row>
    <row r="58" spans="1:6" ht="25.5">
      <c r="A58" s="124" t="s">
        <v>200</v>
      </c>
      <c r="B58" s="123"/>
      <c r="C58" s="123"/>
      <c r="D58" s="123"/>
      <c r="E58" s="1"/>
      <c r="F58" s="1"/>
    </row>
    <row r="59" spans="1:6" ht="25.5">
      <c r="A59" s="124" t="s">
        <v>199</v>
      </c>
      <c r="B59" s="123"/>
      <c r="C59" s="123"/>
      <c r="D59" s="123"/>
      <c r="E59" s="1"/>
      <c r="F59" s="1"/>
    </row>
    <row r="60" spans="1:6" ht="25.5">
      <c r="A60" s="124" t="s">
        <v>198</v>
      </c>
      <c r="B60" s="123"/>
      <c r="C60" s="123"/>
      <c r="D60" s="123"/>
      <c r="E60" s="1"/>
      <c r="F60" s="1"/>
    </row>
    <row r="61" spans="1:6" ht="25.5">
      <c r="A61" s="124" t="s">
        <v>197</v>
      </c>
      <c r="B61" s="123"/>
      <c r="C61" s="123"/>
      <c r="D61" s="123"/>
      <c r="E61" s="1"/>
      <c r="F61" s="1"/>
    </row>
    <row r="62" spans="1:6" ht="25.5">
      <c r="A62" s="124" t="s">
        <v>196</v>
      </c>
      <c r="B62" s="123"/>
      <c r="C62" s="123"/>
      <c r="D62" s="123"/>
      <c r="E62" s="1"/>
      <c r="F62" s="1"/>
    </row>
    <row r="63" spans="1:6" ht="14.25">
      <c r="A63" s="122" t="s">
        <v>195</v>
      </c>
      <c r="B63" s="121"/>
      <c r="C63" s="121"/>
      <c r="D63" s="121"/>
      <c r="E63" s="1"/>
      <c r="F63" s="1"/>
    </row>
    <row r="64" spans="1:6" ht="14.25">
      <c r="A64" s="124" t="s">
        <v>194</v>
      </c>
      <c r="B64" s="123"/>
      <c r="C64" s="123"/>
      <c r="D64" s="123"/>
      <c r="E64" s="1"/>
      <c r="F64" s="1"/>
    </row>
    <row r="65" spans="1:6" ht="14.25">
      <c r="A65" s="124" t="s">
        <v>193</v>
      </c>
      <c r="B65" s="123"/>
      <c r="C65" s="123"/>
      <c r="D65" s="123"/>
      <c r="E65" s="1"/>
      <c r="F65" s="1"/>
    </row>
    <row r="66" spans="1:6" ht="14.25">
      <c r="A66" s="124" t="s">
        <v>192</v>
      </c>
      <c r="B66" s="123"/>
      <c r="C66" s="123"/>
      <c r="D66" s="123"/>
      <c r="E66" s="1"/>
      <c r="F66" s="1"/>
    </row>
    <row r="67" spans="1:6" ht="14.25">
      <c r="A67" s="124" t="s">
        <v>191</v>
      </c>
      <c r="B67" s="123"/>
      <c r="C67" s="123"/>
      <c r="D67" s="123"/>
      <c r="E67" s="1"/>
      <c r="F67" s="1"/>
    </row>
    <row r="68" spans="1:6" ht="14.25">
      <c r="A68" s="124" t="s">
        <v>190</v>
      </c>
      <c r="B68" s="123"/>
      <c r="C68" s="123"/>
      <c r="D68" s="123"/>
      <c r="E68" s="1"/>
      <c r="F68" s="1"/>
    </row>
    <row r="69" spans="1:6" ht="14.25">
      <c r="A69" s="124" t="s">
        <v>189</v>
      </c>
      <c r="B69" s="123"/>
      <c r="C69" s="123"/>
      <c r="D69" s="123"/>
      <c r="E69" s="1"/>
      <c r="F69" s="1"/>
    </row>
    <row r="70" spans="1:6" ht="14.25">
      <c r="A70" s="124" t="s">
        <v>188</v>
      </c>
      <c r="B70" s="123"/>
      <c r="C70" s="123"/>
      <c r="D70" s="123"/>
      <c r="E70" s="1"/>
      <c r="F70" s="1"/>
    </row>
    <row r="71" spans="1:6" ht="14.25">
      <c r="A71" s="124" t="s">
        <v>187</v>
      </c>
      <c r="B71" s="123"/>
      <c r="C71" s="123"/>
      <c r="D71" s="123"/>
      <c r="E71" s="1"/>
      <c r="F71" s="1"/>
    </row>
    <row r="72" spans="1:6" ht="14.25">
      <c r="A72" s="124" t="s">
        <v>186</v>
      </c>
      <c r="B72" s="123"/>
      <c r="C72" s="123"/>
      <c r="D72" s="123">
        <v>20000</v>
      </c>
      <c r="E72" s="1"/>
      <c r="F72" s="1"/>
    </row>
    <row r="73" spans="1:6" ht="25.5">
      <c r="A73" s="124" t="s">
        <v>185</v>
      </c>
      <c r="B73" s="123"/>
      <c r="C73" s="123"/>
      <c r="D73" s="123"/>
      <c r="E73" s="1"/>
      <c r="F73" s="1"/>
    </row>
    <row r="74" spans="1:6" ht="25.5">
      <c r="A74" s="124" t="s">
        <v>184</v>
      </c>
      <c r="B74" s="123"/>
      <c r="C74" s="123"/>
      <c r="D74" s="123"/>
      <c r="E74" s="1"/>
      <c r="F74" s="1"/>
    </row>
    <row r="75" spans="1:6" ht="25.5">
      <c r="A75" s="124" t="s">
        <v>183</v>
      </c>
      <c r="B75" s="123"/>
      <c r="C75" s="123"/>
      <c r="D75" s="123"/>
      <c r="E75" s="1"/>
      <c r="F75" s="1"/>
    </row>
    <row r="76" spans="1:6" ht="14.25">
      <c r="A76" s="122" t="s">
        <v>182</v>
      </c>
      <c r="B76" s="121"/>
      <c r="C76" s="121"/>
      <c r="D76" s="121">
        <v>20000</v>
      </c>
      <c r="E76" s="1"/>
      <c r="F76" s="1"/>
    </row>
    <row r="77" spans="1:6" ht="14.25">
      <c r="A77" s="122" t="s">
        <v>181</v>
      </c>
      <c r="B77" s="121">
        <v>13516620</v>
      </c>
      <c r="C77" s="121"/>
      <c r="D77" s="121">
        <v>10301131</v>
      </c>
      <c r="E77" s="1"/>
      <c r="F77" s="1"/>
    </row>
    <row r="78" spans="1:6" ht="14.25">
      <c r="A78" s="122" t="s">
        <v>180</v>
      </c>
      <c r="B78" s="121">
        <v>578025</v>
      </c>
      <c r="C78" s="121"/>
      <c r="D78" s="121"/>
      <c r="E78" s="1"/>
      <c r="F78" s="1"/>
    </row>
    <row r="79" spans="1:6" ht="14.25">
      <c r="A79" s="124" t="s">
        <v>179</v>
      </c>
      <c r="B79" s="123">
        <v>25940</v>
      </c>
      <c r="C79" s="123"/>
      <c r="D79" s="123"/>
      <c r="E79" s="1"/>
      <c r="F79" s="1"/>
    </row>
    <row r="80" spans="1:6" ht="14.25">
      <c r="A80" s="124" t="s">
        <v>178</v>
      </c>
      <c r="B80" s="123"/>
      <c r="C80" s="123"/>
      <c r="D80" s="123"/>
      <c r="E80" s="1"/>
      <c r="F80" s="1"/>
    </row>
    <row r="81" spans="1:6" ht="14.25">
      <c r="A81" s="124" t="s">
        <v>177</v>
      </c>
      <c r="B81" s="123"/>
      <c r="C81" s="123"/>
      <c r="D81" s="123"/>
      <c r="E81" s="1"/>
      <c r="F81" s="1"/>
    </row>
    <row r="82" spans="1:6" ht="14.25">
      <c r="A82" s="122" t="s">
        <v>176</v>
      </c>
      <c r="B82" s="121">
        <v>25940</v>
      </c>
      <c r="C82" s="121"/>
      <c r="D82" s="121"/>
      <c r="E82" s="1"/>
      <c r="F82" s="1"/>
    </row>
    <row r="83" spans="1:6" ht="14.25">
      <c r="A83" s="120" t="s">
        <v>175</v>
      </c>
      <c r="B83" s="119">
        <v>386996491</v>
      </c>
      <c r="C83" s="119"/>
      <c r="D83" s="119">
        <v>377621071</v>
      </c>
      <c r="E83" s="1"/>
      <c r="F83" s="1"/>
    </row>
    <row r="84" spans="1:6" ht="14.25">
      <c r="A84" s="122" t="s">
        <v>174</v>
      </c>
      <c r="B84" s="4"/>
      <c r="C84" s="4"/>
      <c r="D84" s="4"/>
      <c r="E84" s="1"/>
      <c r="F84" s="1"/>
    </row>
    <row r="85" spans="1:6" ht="14.25">
      <c r="A85" s="124" t="s">
        <v>173</v>
      </c>
      <c r="B85" s="123">
        <v>832466000</v>
      </c>
      <c r="C85" s="123"/>
      <c r="D85" s="123">
        <v>832466000</v>
      </c>
      <c r="E85" s="1"/>
      <c r="F85" s="1"/>
    </row>
    <row r="86" spans="1:6" ht="14.25">
      <c r="A86" s="124" t="s">
        <v>172</v>
      </c>
      <c r="B86" s="123"/>
      <c r="C86" s="123"/>
      <c r="D86" s="123"/>
      <c r="E86" s="1"/>
      <c r="F86" s="1"/>
    </row>
    <row r="87" spans="1:6" ht="14.25">
      <c r="A87" s="124" t="s">
        <v>171</v>
      </c>
      <c r="B87" s="123">
        <v>7066206</v>
      </c>
      <c r="C87" s="123"/>
      <c r="D87" s="123">
        <v>7066206</v>
      </c>
      <c r="E87" s="1"/>
      <c r="F87" s="1"/>
    </row>
    <row r="88" spans="1:6" ht="14.25">
      <c r="A88" s="124" t="s">
        <v>170</v>
      </c>
      <c r="B88" s="123">
        <v>-444024701</v>
      </c>
      <c r="C88" s="123"/>
      <c r="D88" s="123">
        <v>-469283533</v>
      </c>
      <c r="E88" s="1"/>
      <c r="F88" s="1"/>
    </row>
    <row r="89" spans="1:6" ht="14.25">
      <c r="A89" s="124" t="s">
        <v>169</v>
      </c>
      <c r="B89" s="123"/>
      <c r="C89" s="123"/>
      <c r="D89" s="123"/>
      <c r="E89" s="1"/>
      <c r="F89" s="1"/>
    </row>
    <row r="90" spans="1:6" ht="14.25">
      <c r="A90" s="124" t="s">
        <v>168</v>
      </c>
      <c r="B90" s="123">
        <v>-25258832</v>
      </c>
      <c r="C90" s="123"/>
      <c r="D90" s="123">
        <v>-2974720</v>
      </c>
      <c r="E90" s="1"/>
      <c r="F90" s="1"/>
    </row>
    <row r="91" spans="1:6" ht="14.25">
      <c r="A91" s="122" t="s">
        <v>167</v>
      </c>
      <c r="B91" s="121">
        <f>SUM(B85:B90)</f>
        <v>370248673</v>
      </c>
      <c r="C91" s="121"/>
      <c r="D91" s="121">
        <f>SUM(D85:D90)</f>
        <v>367273953</v>
      </c>
      <c r="E91" s="1"/>
      <c r="F91" s="1"/>
    </row>
    <row r="92" spans="1:6" ht="14.25">
      <c r="A92" s="124" t="s">
        <v>166</v>
      </c>
      <c r="B92" s="123"/>
      <c r="C92" s="123"/>
      <c r="D92" s="123"/>
      <c r="E92" s="1"/>
      <c r="F92" s="1"/>
    </row>
    <row r="93" spans="1:6" ht="25.5">
      <c r="A93" s="124" t="s">
        <v>165</v>
      </c>
      <c r="B93" s="123"/>
      <c r="C93" s="123"/>
      <c r="D93" s="123"/>
      <c r="E93" s="1"/>
      <c r="F93" s="1"/>
    </row>
    <row r="94" spans="1:6" ht="14.25">
      <c r="A94" s="124" t="s">
        <v>164</v>
      </c>
      <c r="B94" s="123"/>
      <c r="C94" s="123"/>
      <c r="D94" s="123"/>
      <c r="E94" s="1"/>
      <c r="F94" s="1"/>
    </row>
    <row r="95" spans="1:6" ht="25.5">
      <c r="A95" s="124" t="s">
        <v>163</v>
      </c>
      <c r="B95" s="123"/>
      <c r="C95" s="123"/>
      <c r="D95" s="123"/>
      <c r="E95" s="1"/>
      <c r="F95" s="1"/>
    </row>
    <row r="96" spans="1:6" ht="25.5">
      <c r="A96" s="124" t="s">
        <v>149</v>
      </c>
      <c r="B96" s="123">
        <v>14691394</v>
      </c>
      <c r="C96" s="123"/>
      <c r="D96" s="123"/>
      <c r="E96" s="1"/>
      <c r="F96" s="1"/>
    </row>
    <row r="97" spans="1:6" ht="14.25">
      <c r="A97" s="124" t="s">
        <v>148</v>
      </c>
      <c r="B97" s="123"/>
      <c r="C97" s="123"/>
      <c r="D97" s="123"/>
      <c r="E97" s="1"/>
      <c r="F97" s="1"/>
    </row>
    <row r="98" spans="1:6" ht="14.25">
      <c r="A98" s="124" t="s">
        <v>147</v>
      </c>
      <c r="B98" s="123"/>
      <c r="C98" s="123"/>
      <c r="D98" s="123"/>
      <c r="E98" s="1"/>
      <c r="F98" s="1"/>
    </row>
    <row r="99" spans="1:6" ht="25.5">
      <c r="A99" s="124" t="s">
        <v>146</v>
      </c>
      <c r="B99" s="123"/>
      <c r="C99" s="123"/>
      <c r="D99" s="123">
        <v>8648867</v>
      </c>
      <c r="E99" s="1"/>
      <c r="F99" s="1"/>
    </row>
    <row r="100" spans="1:6" ht="25.5">
      <c r="A100" s="124" t="s">
        <v>145</v>
      </c>
      <c r="B100" s="123"/>
      <c r="C100" s="123"/>
      <c r="D100" s="123"/>
      <c r="E100" s="1"/>
      <c r="F100" s="1"/>
    </row>
    <row r="101" spans="1:6" ht="14.25">
      <c r="A101" s="122" t="s">
        <v>144</v>
      </c>
      <c r="B101" s="121">
        <f>SUM(B96:B100)</f>
        <v>14691394</v>
      </c>
      <c r="C101" s="121"/>
      <c r="D101" s="121">
        <f>SUM(D96:D100)</f>
        <v>8648867</v>
      </c>
      <c r="E101" s="1"/>
      <c r="F101" s="1"/>
    </row>
    <row r="102" spans="1:6" ht="25.5">
      <c r="A102" s="124" t="s">
        <v>143</v>
      </c>
      <c r="B102" s="123"/>
      <c r="C102" s="123"/>
      <c r="D102" s="123"/>
      <c r="E102" s="1"/>
      <c r="F102" s="1"/>
    </row>
    <row r="103" spans="1:6" ht="25.5">
      <c r="A103" s="124" t="s">
        <v>142</v>
      </c>
      <c r="B103" s="123"/>
      <c r="C103" s="123"/>
      <c r="D103" s="123"/>
      <c r="E103" s="1"/>
      <c r="F103" s="1"/>
    </row>
    <row r="104" spans="1:6" ht="25.5">
      <c r="A104" s="124" t="s">
        <v>141</v>
      </c>
      <c r="B104" s="123"/>
      <c r="C104" s="123"/>
      <c r="D104" s="123"/>
      <c r="E104" s="1"/>
      <c r="F104" s="1"/>
    </row>
    <row r="105" spans="1:6" ht="25.5">
      <c r="A105" s="124" t="s">
        <v>140</v>
      </c>
      <c r="B105" s="123"/>
      <c r="C105" s="123"/>
      <c r="D105" s="123"/>
      <c r="E105" s="1"/>
      <c r="F105" s="1"/>
    </row>
    <row r="106" spans="1:6" ht="25.5">
      <c r="A106" s="124" t="s">
        <v>139</v>
      </c>
      <c r="B106" s="123">
        <v>5940</v>
      </c>
      <c r="C106" s="123"/>
      <c r="D106" s="123"/>
      <c r="E106" s="1"/>
      <c r="F106" s="1"/>
    </row>
    <row r="107" spans="1:6" ht="25.5">
      <c r="A107" s="124" t="s">
        <v>138</v>
      </c>
      <c r="B107" s="123"/>
      <c r="C107" s="123"/>
      <c r="D107" s="123"/>
      <c r="E107" s="1"/>
      <c r="F107" s="1"/>
    </row>
    <row r="108" spans="1:6" ht="14.25">
      <c r="A108" s="124" t="s">
        <v>137</v>
      </c>
      <c r="B108" s="123"/>
      <c r="C108" s="123"/>
      <c r="D108" s="123"/>
      <c r="E108" s="1"/>
      <c r="F108" s="1"/>
    </row>
    <row r="109" spans="1:6" ht="25.5">
      <c r="A109" s="124" t="s">
        <v>136</v>
      </c>
      <c r="B109" s="123"/>
      <c r="C109" s="123"/>
      <c r="D109" s="123"/>
      <c r="E109" s="1"/>
      <c r="F109" s="1"/>
    </row>
    <row r="110" spans="1:6" ht="25.5">
      <c r="A110" s="124" t="s">
        <v>135</v>
      </c>
      <c r="B110" s="123">
        <v>895098</v>
      </c>
      <c r="C110" s="123"/>
      <c r="D110" s="123">
        <v>582699</v>
      </c>
      <c r="E110" s="1"/>
      <c r="F110" s="1"/>
    </row>
    <row r="111" spans="1:6" ht="14.25">
      <c r="A111" s="122" t="s">
        <v>134</v>
      </c>
      <c r="B111" s="121">
        <f>SUM(B106:B110)</f>
        <v>901038</v>
      </c>
      <c r="C111" s="121"/>
      <c r="D111" s="121">
        <f>SUM(D106:D110)</f>
        <v>582699</v>
      </c>
      <c r="E111" s="1"/>
      <c r="F111" s="1"/>
    </row>
    <row r="112" spans="1:6" ht="14.25">
      <c r="A112" s="124" t="s">
        <v>133</v>
      </c>
      <c r="B112" s="123">
        <v>58930</v>
      </c>
      <c r="C112" s="123"/>
      <c r="D112" s="123">
        <v>67656</v>
      </c>
      <c r="E112" s="1"/>
      <c r="F112" s="1"/>
    </row>
    <row r="113" spans="1:6" ht="14.25">
      <c r="A113" s="124" t="s">
        <v>132</v>
      </c>
      <c r="B113" s="123"/>
      <c r="C113" s="123"/>
      <c r="D113" s="123"/>
      <c r="E113" s="1"/>
      <c r="F113" s="1"/>
    </row>
    <row r="114" spans="1:6" ht="14.25">
      <c r="A114" s="124" t="s">
        <v>131</v>
      </c>
      <c r="B114" s="123"/>
      <c r="C114" s="123"/>
      <c r="D114" s="123"/>
      <c r="E114" s="1"/>
      <c r="F114" s="1"/>
    </row>
    <row r="115" spans="1:6" ht="14.25">
      <c r="A115" s="124" t="s">
        <v>130</v>
      </c>
      <c r="B115" s="123"/>
      <c r="C115" s="123"/>
      <c r="D115" s="123"/>
      <c r="E115" s="1"/>
      <c r="F115" s="1"/>
    </row>
    <row r="116" spans="1:6" ht="25.5">
      <c r="A116" s="124" t="s">
        <v>129</v>
      </c>
      <c r="B116" s="123"/>
      <c r="C116" s="123"/>
      <c r="D116" s="123"/>
      <c r="E116" s="1"/>
      <c r="F116" s="1"/>
    </row>
    <row r="117" spans="1:6" ht="25.5">
      <c r="A117" s="124" t="s">
        <v>128</v>
      </c>
      <c r="B117" s="123"/>
      <c r="C117" s="123"/>
      <c r="D117" s="123"/>
      <c r="E117" s="1"/>
      <c r="F117" s="1"/>
    </row>
    <row r="118" spans="1:6" ht="25.5">
      <c r="A118" s="124" t="s">
        <v>127</v>
      </c>
      <c r="B118" s="123"/>
      <c r="C118" s="123"/>
      <c r="D118" s="123"/>
      <c r="E118" s="1"/>
      <c r="F118" s="1"/>
    </row>
    <row r="119" spans="1:6" ht="14.25">
      <c r="A119" s="122" t="s">
        <v>126</v>
      </c>
      <c r="B119" s="123">
        <v>58930</v>
      </c>
      <c r="C119" s="123"/>
      <c r="D119" s="123">
        <v>67656</v>
      </c>
      <c r="E119" s="1"/>
      <c r="F119" s="1"/>
    </row>
    <row r="120" spans="1:6" ht="14.25">
      <c r="A120" s="122" t="s">
        <v>125</v>
      </c>
      <c r="B120" s="121">
        <v>15651362</v>
      </c>
      <c r="C120" s="121"/>
      <c r="D120" s="121">
        <v>9299222</v>
      </c>
      <c r="E120" s="1"/>
      <c r="F120" s="1"/>
    </row>
    <row r="121" spans="1:6" ht="14.25">
      <c r="A121" s="122" t="s">
        <v>124</v>
      </c>
      <c r="B121" s="121"/>
      <c r="C121" s="121"/>
      <c r="D121" s="121"/>
      <c r="E121" s="1"/>
      <c r="F121" s="1"/>
    </row>
    <row r="122" spans="1:6" ht="14.25">
      <c r="A122" s="122" t="s">
        <v>123</v>
      </c>
      <c r="B122" s="121"/>
      <c r="C122" s="121"/>
      <c r="D122" s="121"/>
      <c r="E122" s="1"/>
      <c r="F122" s="1"/>
    </row>
    <row r="123" spans="1:6" ht="14.25">
      <c r="A123" s="124" t="s">
        <v>122</v>
      </c>
      <c r="B123" s="123">
        <v>25924</v>
      </c>
      <c r="C123" s="123"/>
      <c r="D123" s="123"/>
      <c r="E123" s="1"/>
      <c r="F123" s="1"/>
    </row>
    <row r="124" spans="1:6" ht="14.25">
      <c r="A124" s="124" t="s">
        <v>121</v>
      </c>
      <c r="B124" s="123">
        <v>1070532</v>
      </c>
      <c r="C124" s="123"/>
      <c r="D124" s="123">
        <v>1047896</v>
      </c>
      <c r="E124" s="1"/>
      <c r="F124" s="1"/>
    </row>
    <row r="125" spans="1:6" ht="14.25">
      <c r="A125" s="124" t="s">
        <v>120</v>
      </c>
      <c r="B125" s="123"/>
      <c r="C125" s="123"/>
      <c r="D125" s="123"/>
      <c r="E125" s="1"/>
      <c r="F125" s="1"/>
    </row>
    <row r="126" spans="1:6" ht="14.25">
      <c r="A126" s="122" t="s">
        <v>119</v>
      </c>
      <c r="B126" s="121">
        <v>1096456</v>
      </c>
      <c r="C126" s="121"/>
      <c r="D126" s="121">
        <v>1047896</v>
      </c>
      <c r="E126" s="1"/>
      <c r="F126" s="1"/>
    </row>
    <row r="127" spans="1:6" ht="14.25">
      <c r="A127" s="120" t="s">
        <v>118</v>
      </c>
      <c r="B127" s="119">
        <v>386996491</v>
      </c>
      <c r="C127" s="119"/>
      <c r="D127" s="119">
        <v>377621071</v>
      </c>
      <c r="E127" s="1"/>
      <c r="F127" s="1"/>
    </row>
    <row r="128" spans="1:6" ht="14.25">
      <c r="A128" s="1"/>
      <c r="B128" s="1"/>
      <c r="C128" s="1"/>
      <c r="D128" s="1"/>
      <c r="E128" s="1"/>
      <c r="F128" s="1"/>
    </row>
    <row r="129" spans="1:6" ht="14.25">
      <c r="A129" s="1"/>
      <c r="B129" s="1"/>
      <c r="C129" s="1"/>
      <c r="D129" s="1"/>
      <c r="E129" s="1"/>
      <c r="F129" s="1"/>
    </row>
    <row r="130" spans="1:6" ht="14.25">
      <c r="A130" s="1"/>
      <c r="B130" s="1"/>
      <c r="C130" s="1"/>
      <c r="D130" s="1"/>
      <c r="E130" s="1"/>
      <c r="F130" s="1"/>
    </row>
    <row r="131" spans="1:6" ht="14.25">
      <c r="A131" s="1"/>
      <c r="B131" s="1"/>
      <c r="C131" s="1"/>
      <c r="D131" s="1"/>
      <c r="E131" s="1"/>
      <c r="F131" s="1"/>
    </row>
    <row r="132" spans="1:6" ht="14.25">
      <c r="A132" s="1"/>
      <c r="B132" s="1"/>
      <c r="C132" s="1"/>
      <c r="D132" s="1"/>
      <c r="E132" s="1"/>
      <c r="F132" s="1"/>
    </row>
    <row r="133" spans="1:6" ht="14.25">
      <c r="A133" s="1"/>
      <c r="B133" s="1"/>
      <c r="C133" s="1"/>
      <c r="D133" s="1"/>
      <c r="E133" s="1"/>
      <c r="F133" s="1"/>
    </row>
    <row r="134" spans="1:6" ht="14.25">
      <c r="A134" s="1"/>
      <c r="B134" s="1"/>
      <c r="C134" s="1"/>
      <c r="D134" s="1"/>
      <c r="E134" s="1"/>
      <c r="F134" s="1"/>
    </row>
    <row r="135" spans="1:6" ht="14.25">
      <c r="A135" s="1"/>
      <c r="B135" s="1"/>
      <c r="C135" s="1"/>
      <c r="D135" s="1"/>
      <c r="E135" s="1"/>
      <c r="F135" s="1"/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E1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3.421875" style="0" customWidth="1"/>
    <col min="3" max="3" width="10.140625" style="0" bestFit="1" customWidth="1"/>
    <col min="4" max="4" width="12.7109375" style="0" customWidth="1"/>
    <col min="5" max="5" width="11.421875" style="0" customWidth="1"/>
    <col min="6" max="7" width="10.28125" style="0" customWidth="1"/>
    <col min="8" max="8" width="12.00390625" style="0" customWidth="1"/>
    <col min="9" max="9" width="9.57421875" style="0" customWidth="1"/>
    <col min="10" max="10" width="10.421875" style="0" customWidth="1"/>
    <col min="11" max="11" width="7.140625" style="0" customWidth="1"/>
    <col min="12" max="12" width="10.00390625" style="0" customWidth="1"/>
    <col min="13" max="13" width="12.00390625" style="0" customWidth="1"/>
  </cols>
  <sheetData>
    <row r="1" ht="14.25">
      <c r="A1" t="s">
        <v>150</v>
      </c>
    </row>
    <row r="2" spans="1:14" ht="21" customHeight="1">
      <c r="A2" s="134" t="s">
        <v>256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37"/>
      <c r="N2" s="137"/>
    </row>
    <row r="3" spans="1:14" ht="18.75" customHeight="1">
      <c r="A3" s="138" t="s">
        <v>257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137"/>
      <c r="N3" s="137"/>
    </row>
    <row r="4" spans="1:14" ht="18.75" customHeight="1">
      <c r="A4" s="129"/>
      <c r="B4" s="55"/>
      <c r="C4" s="55"/>
      <c r="D4" s="55"/>
      <c r="E4" s="55"/>
      <c r="F4" s="55"/>
      <c r="G4" s="55"/>
      <c r="H4" s="55"/>
      <c r="I4" s="55"/>
      <c r="J4" s="55"/>
      <c r="K4" s="55"/>
      <c r="L4" s="54"/>
      <c r="M4" s="73"/>
      <c r="N4" s="73"/>
    </row>
    <row r="5" ht="17.25">
      <c r="A5" s="50"/>
    </row>
    <row r="6" ht="14.25">
      <c r="A6" s="49" t="s">
        <v>546</v>
      </c>
    </row>
    <row r="7" spans="1:14" ht="25.5" customHeight="1">
      <c r="A7" s="144" t="s">
        <v>545</v>
      </c>
      <c r="B7" s="146" t="s">
        <v>544</v>
      </c>
      <c r="C7" s="139" t="s">
        <v>543</v>
      </c>
      <c r="D7" s="140"/>
      <c r="E7" s="141"/>
      <c r="F7" s="139" t="s">
        <v>542</v>
      </c>
      <c r="G7" s="140"/>
      <c r="H7" s="141"/>
      <c r="I7" s="139" t="s">
        <v>541</v>
      </c>
      <c r="J7" s="140"/>
      <c r="K7" s="141"/>
      <c r="L7" s="142" t="s">
        <v>540</v>
      </c>
      <c r="M7" s="143"/>
      <c r="N7" s="143"/>
    </row>
    <row r="8" spans="1:14" ht="26.25">
      <c r="A8" s="145"/>
      <c r="B8" s="147"/>
      <c r="C8" s="48" t="s">
        <v>539</v>
      </c>
      <c r="D8" s="48" t="s">
        <v>538</v>
      </c>
      <c r="E8" s="47" t="s">
        <v>537</v>
      </c>
      <c r="F8" s="48" t="s">
        <v>539</v>
      </c>
      <c r="G8" s="48" t="s">
        <v>538</v>
      </c>
      <c r="H8" s="47" t="s">
        <v>537</v>
      </c>
      <c r="I8" s="48" t="s">
        <v>539</v>
      </c>
      <c r="J8" s="48" t="s">
        <v>538</v>
      </c>
      <c r="K8" s="47" t="s">
        <v>537</v>
      </c>
      <c r="L8" s="48" t="s">
        <v>539</v>
      </c>
      <c r="M8" s="48" t="s">
        <v>538</v>
      </c>
      <c r="N8" s="47" t="s">
        <v>537</v>
      </c>
    </row>
    <row r="9" spans="1:14" ht="14.25">
      <c r="A9" s="45" t="s">
        <v>536</v>
      </c>
      <c r="B9" s="46" t="s">
        <v>535</v>
      </c>
      <c r="C9" s="46">
        <v>4647000</v>
      </c>
      <c r="D9" s="46">
        <v>6125552</v>
      </c>
      <c r="E9" s="4">
        <v>6123693</v>
      </c>
      <c r="F9" s="4"/>
      <c r="G9" s="4"/>
      <c r="H9" s="4"/>
      <c r="I9" s="4"/>
      <c r="J9" s="4"/>
      <c r="K9" s="4"/>
      <c r="L9" s="8">
        <f>C9+F9+I9</f>
        <v>4647000</v>
      </c>
      <c r="M9" s="8">
        <f>D9+G9+J9</f>
        <v>6125552</v>
      </c>
      <c r="N9" s="8">
        <f>E9+H9+K9</f>
        <v>6123693</v>
      </c>
    </row>
    <row r="10" spans="1:14" ht="14.25">
      <c r="A10" s="45" t="s">
        <v>534</v>
      </c>
      <c r="B10" s="32" t="s">
        <v>533</v>
      </c>
      <c r="C10" s="46"/>
      <c r="D10" s="46"/>
      <c r="E10" s="4"/>
      <c r="F10" s="4"/>
      <c r="G10" s="4"/>
      <c r="H10" s="4"/>
      <c r="I10" s="4"/>
      <c r="J10" s="4"/>
      <c r="K10" s="4"/>
      <c r="L10" s="8">
        <f aca="true" t="shared" si="0" ref="L10:L73">C10+F10+I10</f>
        <v>0</v>
      </c>
      <c r="M10" s="8">
        <f aca="true" t="shared" si="1" ref="M10:M73">D10+G10+J10</f>
        <v>0</v>
      </c>
      <c r="N10" s="8">
        <f aca="true" t="shared" si="2" ref="N10:N73">E10+H10+K10</f>
        <v>0</v>
      </c>
    </row>
    <row r="11" spans="1:14" ht="14.25">
      <c r="A11" s="45" t="s">
        <v>532</v>
      </c>
      <c r="B11" s="32" t="s">
        <v>531</v>
      </c>
      <c r="C11" s="46"/>
      <c r="D11" s="46"/>
      <c r="E11" s="4"/>
      <c r="F11" s="4"/>
      <c r="G11" s="4"/>
      <c r="H11" s="4"/>
      <c r="I11" s="4"/>
      <c r="J11" s="4"/>
      <c r="K11" s="4"/>
      <c r="L11" s="8">
        <f t="shared" si="0"/>
        <v>0</v>
      </c>
      <c r="M11" s="8">
        <f t="shared" si="1"/>
        <v>0</v>
      </c>
      <c r="N11" s="8">
        <f t="shared" si="2"/>
        <v>0</v>
      </c>
    </row>
    <row r="12" spans="1:14" ht="14.25">
      <c r="A12" s="44" t="s">
        <v>530</v>
      </c>
      <c r="B12" s="32" t="s">
        <v>529</v>
      </c>
      <c r="C12" s="46"/>
      <c r="D12" s="46"/>
      <c r="E12" s="4"/>
      <c r="F12" s="4"/>
      <c r="G12" s="4"/>
      <c r="H12" s="4"/>
      <c r="I12" s="4"/>
      <c r="J12" s="4"/>
      <c r="K12" s="4"/>
      <c r="L12" s="8">
        <f t="shared" si="0"/>
        <v>0</v>
      </c>
      <c r="M12" s="8">
        <f t="shared" si="1"/>
        <v>0</v>
      </c>
      <c r="N12" s="8">
        <f t="shared" si="2"/>
        <v>0</v>
      </c>
    </row>
    <row r="13" spans="1:14" ht="14.25">
      <c r="A13" s="44" t="s">
        <v>528</v>
      </c>
      <c r="B13" s="32" t="s">
        <v>527</v>
      </c>
      <c r="C13" s="46"/>
      <c r="D13" s="46"/>
      <c r="E13" s="4"/>
      <c r="F13" s="4"/>
      <c r="G13" s="4"/>
      <c r="H13" s="4"/>
      <c r="I13" s="4"/>
      <c r="J13" s="4"/>
      <c r="K13" s="4"/>
      <c r="L13" s="8">
        <f t="shared" si="0"/>
        <v>0</v>
      </c>
      <c r="M13" s="8">
        <f t="shared" si="1"/>
        <v>0</v>
      </c>
      <c r="N13" s="8">
        <f t="shared" si="2"/>
        <v>0</v>
      </c>
    </row>
    <row r="14" spans="1:14" ht="14.25">
      <c r="A14" s="44" t="s">
        <v>526</v>
      </c>
      <c r="B14" s="32" t="s">
        <v>525</v>
      </c>
      <c r="C14" s="46"/>
      <c r="D14" s="46"/>
      <c r="E14" s="4"/>
      <c r="F14" s="4"/>
      <c r="G14" s="4"/>
      <c r="H14" s="4"/>
      <c r="I14" s="4"/>
      <c r="J14" s="4"/>
      <c r="K14" s="4"/>
      <c r="L14" s="8">
        <f t="shared" si="0"/>
        <v>0</v>
      </c>
      <c r="M14" s="8">
        <f t="shared" si="1"/>
        <v>0</v>
      </c>
      <c r="N14" s="8">
        <f t="shared" si="2"/>
        <v>0</v>
      </c>
    </row>
    <row r="15" spans="1:14" ht="14.25">
      <c r="A15" s="44" t="s">
        <v>524</v>
      </c>
      <c r="B15" s="32" t="s">
        <v>523</v>
      </c>
      <c r="C15" s="46"/>
      <c r="D15" s="46"/>
      <c r="E15" s="4"/>
      <c r="F15" s="4"/>
      <c r="G15" s="4"/>
      <c r="H15" s="4"/>
      <c r="I15" s="4"/>
      <c r="J15" s="4"/>
      <c r="K15" s="4"/>
      <c r="L15" s="8">
        <f t="shared" si="0"/>
        <v>0</v>
      </c>
      <c r="M15" s="8">
        <f t="shared" si="1"/>
        <v>0</v>
      </c>
      <c r="N15" s="8">
        <f t="shared" si="2"/>
        <v>0</v>
      </c>
    </row>
    <row r="16" spans="1:14" ht="14.25">
      <c r="A16" s="44" t="s">
        <v>522</v>
      </c>
      <c r="B16" s="32" t="s">
        <v>521</v>
      </c>
      <c r="C16" s="46"/>
      <c r="D16" s="46"/>
      <c r="E16" s="4"/>
      <c r="F16" s="4"/>
      <c r="G16" s="4"/>
      <c r="H16" s="4"/>
      <c r="I16" s="4"/>
      <c r="J16" s="4"/>
      <c r="K16" s="4"/>
      <c r="L16" s="8">
        <f t="shared" si="0"/>
        <v>0</v>
      </c>
      <c r="M16" s="8">
        <f t="shared" si="1"/>
        <v>0</v>
      </c>
      <c r="N16" s="8">
        <f t="shared" si="2"/>
        <v>0</v>
      </c>
    </row>
    <row r="17" spans="1:14" ht="14.25">
      <c r="A17" s="16" t="s">
        <v>520</v>
      </c>
      <c r="B17" s="32" t="s">
        <v>519</v>
      </c>
      <c r="C17" s="46"/>
      <c r="D17" s="46">
        <v>13920</v>
      </c>
      <c r="E17" s="4">
        <v>13920</v>
      </c>
      <c r="F17" s="4"/>
      <c r="G17" s="4"/>
      <c r="H17" s="4"/>
      <c r="I17" s="4"/>
      <c r="J17" s="4"/>
      <c r="K17" s="4"/>
      <c r="L17" s="8">
        <f t="shared" si="0"/>
        <v>0</v>
      </c>
      <c r="M17" s="8">
        <f t="shared" si="1"/>
        <v>13920</v>
      </c>
      <c r="N17" s="8">
        <f t="shared" si="2"/>
        <v>13920</v>
      </c>
    </row>
    <row r="18" spans="1:14" ht="14.25">
      <c r="A18" s="16" t="s">
        <v>518</v>
      </c>
      <c r="B18" s="32" t="s">
        <v>517</v>
      </c>
      <c r="C18" s="46"/>
      <c r="D18" s="46"/>
      <c r="E18" s="4"/>
      <c r="F18" s="4"/>
      <c r="G18" s="4"/>
      <c r="H18" s="4"/>
      <c r="I18" s="4"/>
      <c r="J18" s="4"/>
      <c r="K18" s="4"/>
      <c r="L18" s="8">
        <f t="shared" si="0"/>
        <v>0</v>
      </c>
      <c r="M18" s="8">
        <f t="shared" si="1"/>
        <v>0</v>
      </c>
      <c r="N18" s="8">
        <f t="shared" si="2"/>
        <v>0</v>
      </c>
    </row>
    <row r="19" spans="1:14" ht="14.25">
      <c r="A19" s="16" t="s">
        <v>516</v>
      </c>
      <c r="B19" s="32" t="s">
        <v>515</v>
      </c>
      <c r="C19" s="46"/>
      <c r="D19" s="46"/>
      <c r="E19" s="4"/>
      <c r="F19" s="4"/>
      <c r="G19" s="4"/>
      <c r="H19" s="4"/>
      <c r="I19" s="4"/>
      <c r="J19" s="4"/>
      <c r="K19" s="4"/>
      <c r="L19" s="8">
        <f t="shared" si="0"/>
        <v>0</v>
      </c>
      <c r="M19" s="8">
        <f t="shared" si="1"/>
        <v>0</v>
      </c>
      <c r="N19" s="8">
        <f t="shared" si="2"/>
        <v>0</v>
      </c>
    </row>
    <row r="20" spans="1:14" ht="14.25">
      <c r="A20" s="16" t="s">
        <v>514</v>
      </c>
      <c r="B20" s="32" t="s">
        <v>513</v>
      </c>
      <c r="C20" s="46"/>
      <c r="D20" s="46"/>
      <c r="E20" s="4"/>
      <c r="F20" s="4"/>
      <c r="G20" s="4"/>
      <c r="H20" s="4"/>
      <c r="I20" s="4"/>
      <c r="J20" s="4"/>
      <c r="K20" s="4"/>
      <c r="L20" s="8">
        <f t="shared" si="0"/>
        <v>0</v>
      </c>
      <c r="M20" s="8">
        <f t="shared" si="1"/>
        <v>0</v>
      </c>
      <c r="N20" s="8">
        <f t="shared" si="2"/>
        <v>0</v>
      </c>
    </row>
    <row r="21" spans="1:14" ht="14.25">
      <c r="A21" s="16" t="s">
        <v>512</v>
      </c>
      <c r="B21" s="32" t="s">
        <v>511</v>
      </c>
      <c r="C21" s="46"/>
      <c r="D21" s="46">
        <v>200630</v>
      </c>
      <c r="E21" s="4">
        <v>200630</v>
      </c>
      <c r="F21" s="4"/>
      <c r="G21" s="4"/>
      <c r="H21" s="4"/>
      <c r="I21" s="4"/>
      <c r="J21" s="4"/>
      <c r="K21" s="4"/>
      <c r="L21" s="8">
        <f t="shared" si="0"/>
        <v>0</v>
      </c>
      <c r="M21" s="8">
        <f t="shared" si="1"/>
        <v>200630</v>
      </c>
      <c r="N21" s="8">
        <f t="shared" si="2"/>
        <v>200630</v>
      </c>
    </row>
    <row r="22" spans="1:14" ht="14.25">
      <c r="A22" s="43" t="s">
        <v>510</v>
      </c>
      <c r="B22" s="40" t="s">
        <v>509</v>
      </c>
      <c r="C22" s="46">
        <f>SUM(C9:C21)</f>
        <v>4647000</v>
      </c>
      <c r="D22" s="46">
        <f>SUM(D9:D21)</f>
        <v>6340102</v>
      </c>
      <c r="E22" s="4">
        <f>SUM(E9:E21)</f>
        <v>6338243</v>
      </c>
      <c r="F22" s="4"/>
      <c r="G22" s="4"/>
      <c r="H22" s="4"/>
      <c r="I22" s="4"/>
      <c r="J22" s="4"/>
      <c r="K22" s="4"/>
      <c r="L22" s="8">
        <f t="shared" si="0"/>
        <v>4647000</v>
      </c>
      <c r="M22" s="8">
        <f t="shared" si="1"/>
        <v>6340102</v>
      </c>
      <c r="N22" s="8">
        <f t="shared" si="2"/>
        <v>6338243</v>
      </c>
    </row>
    <row r="23" spans="1:14" ht="14.25">
      <c r="A23" s="16" t="s">
        <v>508</v>
      </c>
      <c r="B23" s="32" t="s">
        <v>507</v>
      </c>
      <c r="C23" s="46">
        <v>2699000</v>
      </c>
      <c r="D23" s="46">
        <v>2717869</v>
      </c>
      <c r="E23" s="4">
        <v>2717869</v>
      </c>
      <c r="F23" s="4"/>
      <c r="G23" s="4"/>
      <c r="H23" s="4"/>
      <c r="I23" s="4"/>
      <c r="J23" s="4"/>
      <c r="K23" s="4"/>
      <c r="L23" s="8">
        <f t="shared" si="0"/>
        <v>2699000</v>
      </c>
      <c r="M23" s="8">
        <f t="shared" si="1"/>
        <v>2717869</v>
      </c>
      <c r="N23" s="8">
        <f t="shared" si="2"/>
        <v>2717869</v>
      </c>
    </row>
    <row r="24" spans="1:14" ht="33.75" customHeight="1">
      <c r="A24" s="16" t="s">
        <v>506</v>
      </c>
      <c r="B24" s="32" t="s">
        <v>505</v>
      </c>
      <c r="C24" s="46"/>
      <c r="D24" s="46">
        <v>492400</v>
      </c>
      <c r="E24" s="4">
        <v>492400</v>
      </c>
      <c r="F24" s="4"/>
      <c r="G24" s="4"/>
      <c r="H24" s="4"/>
      <c r="I24" s="4"/>
      <c r="J24" s="4"/>
      <c r="K24" s="4"/>
      <c r="L24" s="8">
        <f t="shared" si="0"/>
        <v>0</v>
      </c>
      <c r="M24" s="8">
        <f t="shared" si="1"/>
        <v>492400</v>
      </c>
      <c r="N24" s="8">
        <f t="shared" si="2"/>
        <v>492400</v>
      </c>
    </row>
    <row r="25" spans="1:14" ht="14.25">
      <c r="A25" s="34" t="s">
        <v>504</v>
      </c>
      <c r="B25" s="32" t="s">
        <v>503</v>
      </c>
      <c r="C25" s="46">
        <v>250000</v>
      </c>
      <c r="D25" s="46">
        <v>489996</v>
      </c>
      <c r="E25" s="4">
        <v>488600</v>
      </c>
      <c r="F25" s="4"/>
      <c r="G25" s="4"/>
      <c r="H25" s="4"/>
      <c r="I25" s="4"/>
      <c r="J25" s="4"/>
      <c r="K25" s="4"/>
      <c r="L25" s="8">
        <f t="shared" si="0"/>
        <v>250000</v>
      </c>
      <c r="M25" s="8">
        <f t="shared" si="1"/>
        <v>489996</v>
      </c>
      <c r="N25" s="8">
        <f t="shared" si="2"/>
        <v>488600</v>
      </c>
    </row>
    <row r="26" spans="1:14" ht="14.25">
      <c r="A26" s="22" t="s">
        <v>502</v>
      </c>
      <c r="B26" s="40" t="s">
        <v>501</v>
      </c>
      <c r="C26" s="46">
        <f>SUM(C23:C25)</f>
        <v>2949000</v>
      </c>
      <c r="D26" s="46">
        <f>SUM(D23:D25)</f>
        <v>3700265</v>
      </c>
      <c r="E26" s="4">
        <f>SUM(E23:E25)</f>
        <v>3698869</v>
      </c>
      <c r="F26" s="4"/>
      <c r="G26" s="4"/>
      <c r="H26" s="4"/>
      <c r="I26" s="4"/>
      <c r="J26" s="4"/>
      <c r="K26" s="4"/>
      <c r="L26" s="8">
        <f t="shared" si="0"/>
        <v>2949000</v>
      </c>
      <c r="M26" s="8">
        <f t="shared" si="1"/>
        <v>3700265</v>
      </c>
      <c r="N26" s="8">
        <f t="shared" si="2"/>
        <v>3698869</v>
      </c>
    </row>
    <row r="27" spans="1:14" ht="14.25">
      <c r="A27" s="42" t="s">
        <v>500</v>
      </c>
      <c r="B27" s="30" t="s">
        <v>499</v>
      </c>
      <c r="C27" s="46">
        <v>7596000</v>
      </c>
      <c r="D27" s="46">
        <v>10040367</v>
      </c>
      <c r="E27" s="4">
        <f>E22+E26</f>
        <v>10037112</v>
      </c>
      <c r="F27" s="4"/>
      <c r="G27" s="4"/>
      <c r="H27" s="4"/>
      <c r="I27" s="4"/>
      <c r="J27" s="4"/>
      <c r="K27" s="4"/>
      <c r="L27" s="8">
        <f t="shared" si="0"/>
        <v>7596000</v>
      </c>
      <c r="M27" s="8">
        <f t="shared" si="1"/>
        <v>10040367</v>
      </c>
      <c r="N27" s="8">
        <f t="shared" si="2"/>
        <v>10037112</v>
      </c>
    </row>
    <row r="28" spans="1:14" ht="14.25">
      <c r="A28" s="18" t="s">
        <v>498</v>
      </c>
      <c r="B28" s="30" t="s">
        <v>497</v>
      </c>
      <c r="C28" s="46">
        <v>1950000</v>
      </c>
      <c r="D28" s="46">
        <v>2307520</v>
      </c>
      <c r="E28" s="4">
        <v>2243016</v>
      </c>
      <c r="F28" s="4"/>
      <c r="G28" s="4"/>
      <c r="H28" s="4"/>
      <c r="I28" s="4"/>
      <c r="J28" s="4"/>
      <c r="K28" s="4"/>
      <c r="L28" s="8">
        <f t="shared" si="0"/>
        <v>1950000</v>
      </c>
      <c r="M28" s="8">
        <f t="shared" si="1"/>
        <v>2307520</v>
      </c>
      <c r="N28" s="8">
        <f t="shared" si="2"/>
        <v>2243016</v>
      </c>
    </row>
    <row r="29" spans="1:14" ht="14.25">
      <c r="A29" s="16" t="s">
        <v>496</v>
      </c>
      <c r="B29" s="32" t="s">
        <v>495</v>
      </c>
      <c r="C29" s="46">
        <v>150000</v>
      </c>
      <c r="D29" s="46">
        <v>202500</v>
      </c>
      <c r="E29" s="4">
        <v>143878</v>
      </c>
      <c r="F29" s="4"/>
      <c r="G29" s="4"/>
      <c r="H29" s="4"/>
      <c r="I29" s="4"/>
      <c r="J29" s="4"/>
      <c r="K29" s="4"/>
      <c r="L29" s="8">
        <f t="shared" si="0"/>
        <v>150000</v>
      </c>
      <c r="M29" s="8">
        <f t="shared" si="1"/>
        <v>202500</v>
      </c>
      <c r="N29" s="8">
        <f t="shared" si="2"/>
        <v>143878</v>
      </c>
    </row>
    <row r="30" spans="1:14" ht="14.25">
      <c r="A30" s="16" t="s">
        <v>494</v>
      </c>
      <c r="B30" s="32" t="s">
        <v>493</v>
      </c>
      <c r="C30" s="46">
        <v>935000</v>
      </c>
      <c r="D30" s="46">
        <v>1042989</v>
      </c>
      <c r="E30" s="4">
        <v>931300</v>
      </c>
      <c r="F30" s="4"/>
      <c r="G30" s="4"/>
      <c r="H30" s="4"/>
      <c r="I30" s="4"/>
      <c r="J30" s="4"/>
      <c r="K30" s="4"/>
      <c r="L30" s="8">
        <f t="shared" si="0"/>
        <v>935000</v>
      </c>
      <c r="M30" s="8">
        <f t="shared" si="1"/>
        <v>1042989</v>
      </c>
      <c r="N30" s="8">
        <f t="shared" si="2"/>
        <v>931300</v>
      </c>
    </row>
    <row r="31" spans="1:14" ht="14.25">
      <c r="A31" s="16" t="s">
        <v>492</v>
      </c>
      <c r="B31" s="32" t="s">
        <v>491</v>
      </c>
      <c r="C31" s="46"/>
      <c r="D31" s="46"/>
      <c r="E31" s="4"/>
      <c r="F31" s="4"/>
      <c r="G31" s="4"/>
      <c r="H31" s="4"/>
      <c r="I31" s="4"/>
      <c r="J31" s="4"/>
      <c r="K31" s="4"/>
      <c r="L31" s="8">
        <f t="shared" si="0"/>
        <v>0</v>
      </c>
      <c r="M31" s="8">
        <f t="shared" si="1"/>
        <v>0</v>
      </c>
      <c r="N31" s="8">
        <f t="shared" si="2"/>
        <v>0</v>
      </c>
    </row>
    <row r="32" spans="1:14" ht="14.25">
      <c r="A32" s="22" t="s">
        <v>490</v>
      </c>
      <c r="B32" s="40" t="s">
        <v>489</v>
      </c>
      <c r="C32" s="46">
        <f>SUM(C29:C31)</f>
        <v>1085000</v>
      </c>
      <c r="D32" s="46">
        <f>SUM(D29:D31)</f>
        <v>1245489</v>
      </c>
      <c r="E32" s="4">
        <f>SUM(E29:E31)</f>
        <v>1075178</v>
      </c>
      <c r="F32" s="4"/>
      <c r="G32" s="4"/>
      <c r="H32" s="4"/>
      <c r="I32" s="4"/>
      <c r="J32" s="4"/>
      <c r="K32" s="4"/>
      <c r="L32" s="8">
        <f t="shared" si="0"/>
        <v>1085000</v>
      </c>
      <c r="M32" s="8">
        <f t="shared" si="1"/>
        <v>1245489</v>
      </c>
      <c r="N32" s="8">
        <f t="shared" si="2"/>
        <v>1075178</v>
      </c>
    </row>
    <row r="33" spans="1:14" ht="14.25">
      <c r="A33" s="16" t="s">
        <v>488</v>
      </c>
      <c r="B33" s="32" t="s">
        <v>487</v>
      </c>
      <c r="C33" s="46">
        <v>470000</v>
      </c>
      <c r="D33" s="46">
        <v>243361</v>
      </c>
      <c r="E33" s="4">
        <v>215028</v>
      </c>
      <c r="F33" s="4"/>
      <c r="G33" s="4"/>
      <c r="H33" s="4"/>
      <c r="I33" s="4"/>
      <c r="J33" s="4"/>
      <c r="K33" s="4"/>
      <c r="L33" s="8">
        <f t="shared" si="0"/>
        <v>470000</v>
      </c>
      <c r="M33" s="8">
        <f t="shared" si="1"/>
        <v>243361</v>
      </c>
      <c r="N33" s="8">
        <f t="shared" si="2"/>
        <v>215028</v>
      </c>
    </row>
    <row r="34" spans="1:14" ht="14.25">
      <c r="A34" s="16" t="s">
        <v>486</v>
      </c>
      <c r="B34" s="32" t="s">
        <v>485</v>
      </c>
      <c r="C34" s="46"/>
      <c r="D34" s="46">
        <v>240000</v>
      </c>
      <c r="E34" s="4">
        <v>199075</v>
      </c>
      <c r="F34" s="4"/>
      <c r="G34" s="4"/>
      <c r="H34" s="4"/>
      <c r="I34" s="4"/>
      <c r="J34" s="4"/>
      <c r="K34" s="4"/>
      <c r="L34" s="8">
        <f t="shared" si="0"/>
        <v>0</v>
      </c>
      <c r="M34" s="8">
        <f t="shared" si="1"/>
        <v>240000</v>
      </c>
      <c r="N34" s="8">
        <f t="shared" si="2"/>
        <v>199075</v>
      </c>
    </row>
    <row r="35" spans="1:14" ht="15" customHeight="1">
      <c r="A35" s="22" t="s">
        <v>484</v>
      </c>
      <c r="B35" s="40" t="s">
        <v>483</v>
      </c>
      <c r="C35" s="46">
        <f>SUM(C33:C34)</f>
        <v>470000</v>
      </c>
      <c r="D35" s="46">
        <f>SUM(D33:D34)</f>
        <v>483361</v>
      </c>
      <c r="E35" s="4">
        <f>SUM(E33:E34)</f>
        <v>414103</v>
      </c>
      <c r="F35" s="4"/>
      <c r="G35" s="4"/>
      <c r="H35" s="4"/>
      <c r="I35" s="4"/>
      <c r="J35" s="4"/>
      <c r="K35" s="4"/>
      <c r="L35" s="8">
        <f t="shared" si="0"/>
        <v>470000</v>
      </c>
      <c r="M35" s="8">
        <f t="shared" si="1"/>
        <v>483361</v>
      </c>
      <c r="N35" s="8">
        <f t="shared" si="2"/>
        <v>414103</v>
      </c>
    </row>
    <row r="36" spans="1:14" ht="14.25">
      <c r="A36" s="16" t="s">
        <v>482</v>
      </c>
      <c r="B36" s="32" t="s">
        <v>481</v>
      </c>
      <c r="C36" s="46">
        <v>1766000</v>
      </c>
      <c r="D36" s="46">
        <v>1447425</v>
      </c>
      <c r="E36" s="4">
        <v>1173084</v>
      </c>
      <c r="F36" s="4"/>
      <c r="G36" s="4"/>
      <c r="H36" s="4"/>
      <c r="I36" s="4"/>
      <c r="J36" s="4"/>
      <c r="K36" s="4"/>
      <c r="L36" s="8">
        <f t="shared" si="0"/>
        <v>1766000</v>
      </c>
      <c r="M36" s="8">
        <f t="shared" si="1"/>
        <v>1447425</v>
      </c>
      <c r="N36" s="8">
        <f t="shared" si="2"/>
        <v>1173084</v>
      </c>
    </row>
    <row r="37" spans="1:14" ht="14.25">
      <c r="A37" s="16" t="s">
        <v>480</v>
      </c>
      <c r="B37" s="32" t="s">
        <v>479</v>
      </c>
      <c r="C37" s="46">
        <v>251000</v>
      </c>
      <c r="D37" s="46">
        <v>188614</v>
      </c>
      <c r="E37" s="4">
        <v>122112</v>
      </c>
      <c r="F37" s="4"/>
      <c r="G37" s="4"/>
      <c r="H37" s="4"/>
      <c r="I37" s="4"/>
      <c r="J37" s="4"/>
      <c r="K37" s="4"/>
      <c r="L37" s="8">
        <f t="shared" si="0"/>
        <v>251000</v>
      </c>
      <c r="M37" s="8">
        <f t="shared" si="1"/>
        <v>188614</v>
      </c>
      <c r="N37" s="8">
        <f t="shared" si="2"/>
        <v>122112</v>
      </c>
    </row>
    <row r="38" spans="1:14" ht="14.25">
      <c r="A38" s="16" t="s">
        <v>478</v>
      </c>
      <c r="B38" s="32" t="s">
        <v>477</v>
      </c>
      <c r="C38" s="46">
        <v>360000</v>
      </c>
      <c r="D38" s="46">
        <v>360000</v>
      </c>
      <c r="E38" s="4">
        <v>353622</v>
      </c>
      <c r="F38" s="4"/>
      <c r="G38" s="4"/>
      <c r="H38" s="4"/>
      <c r="I38" s="4"/>
      <c r="J38" s="4"/>
      <c r="K38" s="4"/>
      <c r="L38" s="8">
        <f t="shared" si="0"/>
        <v>360000</v>
      </c>
      <c r="M38" s="8">
        <f t="shared" si="1"/>
        <v>360000</v>
      </c>
      <c r="N38" s="8">
        <f t="shared" si="2"/>
        <v>353622</v>
      </c>
    </row>
    <row r="39" spans="1:14" ht="14.25">
      <c r="A39" s="16" t="s">
        <v>476</v>
      </c>
      <c r="B39" s="32" t="s">
        <v>475</v>
      </c>
      <c r="C39" s="46">
        <v>889000</v>
      </c>
      <c r="D39" s="46">
        <v>1066150</v>
      </c>
      <c r="E39" s="4">
        <v>412041</v>
      </c>
      <c r="F39" s="4"/>
      <c r="G39" s="4"/>
      <c r="H39" s="4"/>
      <c r="I39" s="4"/>
      <c r="J39" s="4"/>
      <c r="K39" s="4"/>
      <c r="L39" s="8">
        <f t="shared" si="0"/>
        <v>889000</v>
      </c>
      <c r="M39" s="8">
        <f t="shared" si="1"/>
        <v>1066150</v>
      </c>
      <c r="N39" s="8">
        <f t="shared" si="2"/>
        <v>412041</v>
      </c>
    </row>
    <row r="40" spans="1:14" ht="14.25">
      <c r="A40" s="41" t="s">
        <v>474</v>
      </c>
      <c r="B40" s="32" t="s">
        <v>473</v>
      </c>
      <c r="C40" s="46">
        <v>4850000</v>
      </c>
      <c r="D40" s="46"/>
      <c r="E40" s="4"/>
      <c r="F40" s="4"/>
      <c r="G40" s="4"/>
      <c r="H40" s="4"/>
      <c r="I40" s="4"/>
      <c r="J40" s="4"/>
      <c r="K40" s="4"/>
      <c r="L40" s="8">
        <f t="shared" si="0"/>
        <v>4850000</v>
      </c>
      <c r="M40" s="8">
        <f t="shared" si="1"/>
        <v>0</v>
      </c>
      <c r="N40" s="8">
        <f t="shared" si="2"/>
        <v>0</v>
      </c>
    </row>
    <row r="41" spans="1:14" ht="14.25">
      <c r="A41" s="34" t="s">
        <v>472</v>
      </c>
      <c r="B41" s="32" t="s">
        <v>471</v>
      </c>
      <c r="C41" s="46"/>
      <c r="D41" s="46">
        <v>4910000</v>
      </c>
      <c r="E41" s="4">
        <v>4883709</v>
      </c>
      <c r="F41" s="4"/>
      <c r="G41" s="4"/>
      <c r="H41" s="4"/>
      <c r="I41" s="4"/>
      <c r="J41" s="4"/>
      <c r="K41" s="4"/>
      <c r="L41" s="8">
        <f t="shared" si="0"/>
        <v>0</v>
      </c>
      <c r="M41" s="8">
        <f t="shared" si="1"/>
        <v>4910000</v>
      </c>
      <c r="N41" s="8">
        <f t="shared" si="2"/>
        <v>4883709</v>
      </c>
    </row>
    <row r="42" spans="1:14" ht="14.25">
      <c r="A42" s="16" t="s">
        <v>470</v>
      </c>
      <c r="B42" s="32" t="s">
        <v>469</v>
      </c>
      <c r="C42" s="46">
        <v>1150000</v>
      </c>
      <c r="D42" s="46">
        <v>1237956</v>
      </c>
      <c r="E42" s="4">
        <v>879454</v>
      </c>
      <c r="F42" s="4"/>
      <c r="G42" s="4"/>
      <c r="H42" s="4"/>
      <c r="I42" s="4"/>
      <c r="J42" s="4"/>
      <c r="K42" s="4"/>
      <c r="L42" s="8">
        <f t="shared" si="0"/>
        <v>1150000</v>
      </c>
      <c r="M42" s="8">
        <f t="shared" si="1"/>
        <v>1237956</v>
      </c>
      <c r="N42" s="8">
        <f t="shared" si="2"/>
        <v>879454</v>
      </c>
    </row>
    <row r="43" spans="1:14" ht="14.25">
      <c r="A43" s="22" t="s">
        <v>468</v>
      </c>
      <c r="B43" s="40" t="s">
        <v>467</v>
      </c>
      <c r="C43" s="46">
        <f>SUM(C36:C42)</f>
        <v>9266000</v>
      </c>
      <c r="D43" s="46">
        <f>SUM(D36:D42)</f>
        <v>9210145</v>
      </c>
      <c r="E43" s="4">
        <f>SUM(E36:E42)</f>
        <v>7824022</v>
      </c>
      <c r="F43" s="4"/>
      <c r="G43" s="4"/>
      <c r="H43" s="4"/>
      <c r="I43" s="4"/>
      <c r="J43" s="4"/>
      <c r="K43" s="4"/>
      <c r="L43" s="8">
        <f t="shared" si="0"/>
        <v>9266000</v>
      </c>
      <c r="M43" s="8">
        <f t="shared" si="1"/>
        <v>9210145</v>
      </c>
      <c r="N43" s="8">
        <f t="shared" si="2"/>
        <v>7824022</v>
      </c>
    </row>
    <row r="44" spans="1:14" ht="14.25">
      <c r="A44" s="16" t="s">
        <v>466</v>
      </c>
      <c r="B44" s="32" t="s">
        <v>465</v>
      </c>
      <c r="C44" s="46"/>
      <c r="D44" s="46"/>
      <c r="E44" s="4"/>
      <c r="F44" s="4"/>
      <c r="G44" s="4"/>
      <c r="H44" s="4"/>
      <c r="I44" s="4"/>
      <c r="J44" s="4"/>
      <c r="K44" s="4"/>
      <c r="L44" s="8">
        <f t="shared" si="0"/>
        <v>0</v>
      </c>
      <c r="M44" s="8">
        <f t="shared" si="1"/>
        <v>0</v>
      </c>
      <c r="N44" s="8">
        <f t="shared" si="2"/>
        <v>0</v>
      </c>
    </row>
    <row r="45" spans="1:14" ht="14.25">
      <c r="A45" s="16" t="s">
        <v>464</v>
      </c>
      <c r="B45" s="32" t="s">
        <v>463</v>
      </c>
      <c r="C45" s="46"/>
      <c r="D45" s="46"/>
      <c r="E45" s="4"/>
      <c r="F45" s="4"/>
      <c r="G45" s="4"/>
      <c r="H45" s="4"/>
      <c r="I45" s="4"/>
      <c r="J45" s="4"/>
      <c r="K45" s="4"/>
      <c r="L45" s="8">
        <f t="shared" si="0"/>
        <v>0</v>
      </c>
      <c r="M45" s="8">
        <f t="shared" si="1"/>
        <v>0</v>
      </c>
      <c r="N45" s="8">
        <f t="shared" si="2"/>
        <v>0</v>
      </c>
    </row>
    <row r="46" spans="1:14" ht="14.25">
      <c r="A46" s="22" t="s">
        <v>462</v>
      </c>
      <c r="B46" s="40" t="s">
        <v>461</v>
      </c>
      <c r="C46" s="46"/>
      <c r="D46" s="46"/>
      <c r="E46" s="4"/>
      <c r="F46" s="4"/>
      <c r="G46" s="4"/>
      <c r="H46" s="4"/>
      <c r="I46" s="4"/>
      <c r="J46" s="4"/>
      <c r="K46" s="4"/>
      <c r="L46" s="8">
        <f t="shared" si="0"/>
        <v>0</v>
      </c>
      <c r="M46" s="8">
        <f t="shared" si="1"/>
        <v>0</v>
      </c>
      <c r="N46" s="8">
        <f t="shared" si="2"/>
        <v>0</v>
      </c>
    </row>
    <row r="47" spans="1:14" ht="14.25">
      <c r="A47" s="16" t="s">
        <v>460</v>
      </c>
      <c r="B47" s="32" t="s">
        <v>459</v>
      </c>
      <c r="C47" s="46">
        <v>1315000</v>
      </c>
      <c r="D47" s="46">
        <v>1372539</v>
      </c>
      <c r="E47" s="4">
        <v>1010088</v>
      </c>
      <c r="F47" s="4"/>
      <c r="G47" s="4"/>
      <c r="H47" s="4"/>
      <c r="I47" s="4"/>
      <c r="J47" s="4"/>
      <c r="K47" s="4"/>
      <c r="L47" s="8">
        <f t="shared" si="0"/>
        <v>1315000</v>
      </c>
      <c r="M47" s="8">
        <f t="shared" si="1"/>
        <v>1372539</v>
      </c>
      <c r="N47" s="8">
        <f t="shared" si="2"/>
        <v>1010088</v>
      </c>
    </row>
    <row r="48" spans="1:14" ht="14.25">
      <c r="A48" s="16" t="s">
        <v>458</v>
      </c>
      <c r="B48" s="32" t="s">
        <v>457</v>
      </c>
      <c r="C48" s="46"/>
      <c r="D48" s="46"/>
      <c r="E48" s="4"/>
      <c r="F48" s="4"/>
      <c r="G48" s="4"/>
      <c r="H48" s="4"/>
      <c r="I48" s="4"/>
      <c r="J48" s="4"/>
      <c r="K48" s="4"/>
      <c r="L48" s="8">
        <f t="shared" si="0"/>
        <v>0</v>
      </c>
      <c r="M48" s="8">
        <f t="shared" si="1"/>
        <v>0</v>
      </c>
      <c r="N48" s="8">
        <f t="shared" si="2"/>
        <v>0</v>
      </c>
    </row>
    <row r="49" spans="1:14" ht="14.25">
      <c r="A49" s="16" t="s">
        <v>456</v>
      </c>
      <c r="B49" s="32" t="s">
        <v>455</v>
      </c>
      <c r="C49" s="46"/>
      <c r="D49" s="46"/>
      <c r="E49" s="4"/>
      <c r="F49" s="4"/>
      <c r="G49" s="4"/>
      <c r="H49" s="4"/>
      <c r="I49" s="4"/>
      <c r="J49" s="4"/>
      <c r="K49" s="4"/>
      <c r="L49" s="8">
        <f t="shared" si="0"/>
        <v>0</v>
      </c>
      <c r="M49" s="8">
        <f t="shared" si="1"/>
        <v>0</v>
      </c>
      <c r="N49" s="8">
        <f t="shared" si="2"/>
        <v>0</v>
      </c>
    </row>
    <row r="50" spans="1:14" ht="14.25">
      <c r="A50" s="16" t="s">
        <v>454</v>
      </c>
      <c r="B50" s="32" t="s">
        <v>453</v>
      </c>
      <c r="C50" s="46"/>
      <c r="D50" s="46"/>
      <c r="E50" s="4"/>
      <c r="F50" s="4"/>
      <c r="G50" s="4"/>
      <c r="H50" s="4"/>
      <c r="I50" s="4"/>
      <c r="J50" s="4"/>
      <c r="K50" s="4"/>
      <c r="L50" s="8">
        <f t="shared" si="0"/>
        <v>0</v>
      </c>
      <c r="M50" s="8">
        <f t="shared" si="1"/>
        <v>0</v>
      </c>
      <c r="N50" s="8">
        <f t="shared" si="2"/>
        <v>0</v>
      </c>
    </row>
    <row r="51" spans="1:14" ht="14.25">
      <c r="A51" s="16" t="s">
        <v>452</v>
      </c>
      <c r="B51" s="32" t="s">
        <v>451</v>
      </c>
      <c r="C51" s="46">
        <v>100000</v>
      </c>
      <c r="D51" s="46">
        <v>121527</v>
      </c>
      <c r="E51" s="4">
        <v>121527</v>
      </c>
      <c r="F51" s="4"/>
      <c r="G51" s="4"/>
      <c r="H51" s="4"/>
      <c r="I51" s="4"/>
      <c r="J51" s="4"/>
      <c r="K51" s="4"/>
      <c r="L51" s="8">
        <f t="shared" si="0"/>
        <v>100000</v>
      </c>
      <c r="M51" s="8">
        <f t="shared" si="1"/>
        <v>121527</v>
      </c>
      <c r="N51" s="8">
        <f t="shared" si="2"/>
        <v>121527</v>
      </c>
    </row>
    <row r="52" spans="1:14" ht="14.25">
      <c r="A52" s="22" t="s">
        <v>450</v>
      </c>
      <c r="B52" s="40" t="s">
        <v>449</v>
      </c>
      <c r="C52" s="46">
        <f>SUM(C47:C51)</f>
        <v>1415000</v>
      </c>
      <c r="D52" s="46">
        <f>SUM(D47:D51)</f>
        <v>1494066</v>
      </c>
      <c r="E52" s="4">
        <f>SUM(E47:E51)</f>
        <v>1131615</v>
      </c>
      <c r="F52" s="4"/>
      <c r="G52" s="4"/>
      <c r="H52" s="4"/>
      <c r="I52" s="4"/>
      <c r="J52" s="4"/>
      <c r="K52" s="4"/>
      <c r="L52" s="8">
        <f t="shared" si="0"/>
        <v>1415000</v>
      </c>
      <c r="M52" s="8">
        <f t="shared" si="1"/>
        <v>1494066</v>
      </c>
      <c r="N52" s="8">
        <f t="shared" si="2"/>
        <v>1131615</v>
      </c>
    </row>
    <row r="53" spans="1:14" ht="14.25">
      <c r="A53" s="18" t="s">
        <v>448</v>
      </c>
      <c r="B53" s="30" t="s">
        <v>447</v>
      </c>
      <c r="C53" s="46">
        <f>C32+C35+C43+C52</f>
        <v>12236000</v>
      </c>
      <c r="D53" s="46">
        <f>D32+D35+D43+D46+D52</f>
        <v>12433061</v>
      </c>
      <c r="E53" s="4">
        <f>E32+E35+E43+E46+E52</f>
        <v>10444918</v>
      </c>
      <c r="F53" s="4"/>
      <c r="G53" s="4"/>
      <c r="H53" s="4"/>
      <c r="I53" s="4"/>
      <c r="J53" s="4"/>
      <c r="K53" s="4"/>
      <c r="L53" s="8">
        <f t="shared" si="0"/>
        <v>12236000</v>
      </c>
      <c r="M53" s="8">
        <f t="shared" si="1"/>
        <v>12433061</v>
      </c>
      <c r="N53" s="8">
        <f t="shared" si="2"/>
        <v>10444918</v>
      </c>
    </row>
    <row r="54" spans="1:14" ht="14.25">
      <c r="A54" s="15" t="s">
        <v>446</v>
      </c>
      <c r="B54" s="32" t="s">
        <v>445</v>
      </c>
      <c r="C54" s="46"/>
      <c r="D54" s="46"/>
      <c r="E54" s="4"/>
      <c r="F54" s="4"/>
      <c r="G54" s="4"/>
      <c r="H54" s="4"/>
      <c r="I54" s="4"/>
      <c r="J54" s="4"/>
      <c r="K54" s="4"/>
      <c r="L54" s="8">
        <f t="shared" si="0"/>
        <v>0</v>
      </c>
      <c r="M54" s="8">
        <f t="shared" si="1"/>
        <v>0</v>
      </c>
      <c r="N54" s="8">
        <f t="shared" si="2"/>
        <v>0</v>
      </c>
    </row>
    <row r="55" spans="1:14" ht="14.25">
      <c r="A55" s="15" t="s">
        <v>444</v>
      </c>
      <c r="B55" s="32" t="s">
        <v>443</v>
      </c>
      <c r="C55" s="46"/>
      <c r="D55" s="46"/>
      <c r="E55" s="4"/>
      <c r="F55" s="4"/>
      <c r="G55" s="4"/>
      <c r="H55" s="4"/>
      <c r="I55" s="4"/>
      <c r="J55" s="4"/>
      <c r="K55" s="4"/>
      <c r="L55" s="8">
        <f t="shared" si="0"/>
        <v>0</v>
      </c>
      <c r="M55" s="8">
        <f t="shared" si="1"/>
        <v>0</v>
      </c>
      <c r="N55" s="8">
        <f t="shared" si="2"/>
        <v>0</v>
      </c>
    </row>
    <row r="56" spans="1:14" ht="14.25">
      <c r="A56" s="38" t="s">
        <v>442</v>
      </c>
      <c r="B56" s="32" t="s">
        <v>441</v>
      </c>
      <c r="C56" s="46"/>
      <c r="D56" s="46">
        <v>145000</v>
      </c>
      <c r="E56" s="4">
        <v>145000</v>
      </c>
      <c r="F56" s="4"/>
      <c r="G56" s="4"/>
      <c r="H56" s="4"/>
      <c r="I56" s="4"/>
      <c r="J56" s="4"/>
      <c r="K56" s="4"/>
      <c r="L56" s="8">
        <f t="shared" si="0"/>
        <v>0</v>
      </c>
      <c r="M56" s="8">
        <f t="shared" si="1"/>
        <v>145000</v>
      </c>
      <c r="N56" s="8">
        <f t="shared" si="2"/>
        <v>145000</v>
      </c>
    </row>
    <row r="57" spans="1:14" ht="14.25">
      <c r="A57" s="38" t="s">
        <v>440</v>
      </c>
      <c r="B57" s="32" t="s">
        <v>439</v>
      </c>
      <c r="C57" s="46"/>
      <c r="D57" s="46"/>
      <c r="E57" s="4"/>
      <c r="F57" s="4"/>
      <c r="G57" s="4"/>
      <c r="H57" s="4"/>
      <c r="I57" s="4"/>
      <c r="J57" s="4"/>
      <c r="K57" s="4"/>
      <c r="L57" s="8">
        <f t="shared" si="0"/>
        <v>0</v>
      </c>
      <c r="M57" s="8">
        <f t="shared" si="1"/>
        <v>0</v>
      </c>
      <c r="N57" s="8">
        <f t="shared" si="2"/>
        <v>0</v>
      </c>
    </row>
    <row r="58" spans="1:14" ht="14.25">
      <c r="A58" s="38" t="s">
        <v>438</v>
      </c>
      <c r="B58" s="32" t="s">
        <v>437</v>
      </c>
      <c r="C58" s="46"/>
      <c r="D58" s="46"/>
      <c r="E58" s="4"/>
      <c r="F58" s="4"/>
      <c r="G58" s="4"/>
      <c r="H58" s="4"/>
      <c r="I58" s="4"/>
      <c r="J58" s="4"/>
      <c r="K58" s="4"/>
      <c r="L58" s="8">
        <f t="shared" si="0"/>
        <v>0</v>
      </c>
      <c r="M58" s="8">
        <f t="shared" si="1"/>
        <v>0</v>
      </c>
      <c r="N58" s="8">
        <f t="shared" si="2"/>
        <v>0</v>
      </c>
    </row>
    <row r="59" spans="1:14" ht="14.25">
      <c r="A59" s="15" t="s">
        <v>436</v>
      </c>
      <c r="B59" s="32" t="s">
        <v>435</v>
      </c>
      <c r="C59" s="46"/>
      <c r="D59" s="46"/>
      <c r="E59" s="4"/>
      <c r="F59" s="4"/>
      <c r="G59" s="4"/>
      <c r="H59" s="4"/>
      <c r="I59" s="4"/>
      <c r="J59" s="4"/>
      <c r="K59" s="4"/>
      <c r="L59" s="8">
        <f t="shared" si="0"/>
        <v>0</v>
      </c>
      <c r="M59" s="8">
        <f t="shared" si="1"/>
        <v>0</v>
      </c>
      <c r="N59" s="8">
        <f t="shared" si="2"/>
        <v>0</v>
      </c>
    </row>
    <row r="60" spans="1:14" ht="14.25">
      <c r="A60" s="15" t="s">
        <v>434</v>
      </c>
      <c r="B60" s="32" t="s">
        <v>433</v>
      </c>
      <c r="C60" s="46"/>
      <c r="D60" s="46"/>
      <c r="E60" s="4"/>
      <c r="F60" s="4"/>
      <c r="G60" s="4"/>
      <c r="H60" s="4"/>
      <c r="I60" s="4"/>
      <c r="J60" s="4"/>
      <c r="K60" s="4"/>
      <c r="L60" s="8">
        <f t="shared" si="0"/>
        <v>0</v>
      </c>
      <c r="M60" s="8">
        <f t="shared" si="1"/>
        <v>0</v>
      </c>
      <c r="N60" s="8">
        <f t="shared" si="2"/>
        <v>0</v>
      </c>
    </row>
    <row r="61" spans="1:14" ht="14.25">
      <c r="A61" s="15" t="s">
        <v>432</v>
      </c>
      <c r="B61" s="32" t="s">
        <v>431</v>
      </c>
      <c r="C61" s="46">
        <v>2386000</v>
      </c>
      <c r="D61" s="46">
        <v>2509500</v>
      </c>
      <c r="E61" s="4">
        <v>2509500</v>
      </c>
      <c r="F61" s="4"/>
      <c r="G61" s="4"/>
      <c r="H61" s="4"/>
      <c r="I61" s="4"/>
      <c r="J61" s="4"/>
      <c r="K61" s="4"/>
      <c r="L61" s="8">
        <f t="shared" si="0"/>
        <v>2386000</v>
      </c>
      <c r="M61" s="8">
        <f t="shared" si="1"/>
        <v>2509500</v>
      </c>
      <c r="N61" s="8">
        <f t="shared" si="2"/>
        <v>2509500</v>
      </c>
    </row>
    <row r="62" spans="1:14" ht="14.25">
      <c r="A62" s="31" t="s">
        <v>430</v>
      </c>
      <c r="B62" s="30" t="s">
        <v>429</v>
      </c>
      <c r="C62" s="46">
        <f>SUM(C56:C61)</f>
        <v>2386000</v>
      </c>
      <c r="D62" s="46">
        <f>SUM(D56:D61)</f>
        <v>2654500</v>
      </c>
      <c r="E62" s="4">
        <f>SUM(E56:E61)</f>
        <v>2654500</v>
      </c>
      <c r="F62" s="4"/>
      <c r="G62" s="4"/>
      <c r="H62" s="4"/>
      <c r="I62" s="4"/>
      <c r="J62" s="4"/>
      <c r="K62" s="4"/>
      <c r="L62" s="8">
        <f t="shared" si="0"/>
        <v>2386000</v>
      </c>
      <c r="M62" s="8">
        <f t="shared" si="1"/>
        <v>2654500</v>
      </c>
      <c r="N62" s="8">
        <f t="shared" si="2"/>
        <v>2654500</v>
      </c>
    </row>
    <row r="63" spans="1:14" ht="14.25">
      <c r="A63" s="37" t="s">
        <v>428</v>
      </c>
      <c r="B63" s="32" t="s">
        <v>427</v>
      </c>
      <c r="C63" s="46"/>
      <c r="D63" s="46"/>
      <c r="E63" s="4"/>
      <c r="F63" s="4"/>
      <c r="G63" s="4"/>
      <c r="H63" s="4"/>
      <c r="I63" s="4"/>
      <c r="J63" s="4"/>
      <c r="K63" s="4"/>
      <c r="L63" s="8">
        <f t="shared" si="0"/>
        <v>0</v>
      </c>
      <c r="M63" s="8">
        <f t="shared" si="1"/>
        <v>0</v>
      </c>
      <c r="N63" s="8">
        <f t="shared" si="2"/>
        <v>0</v>
      </c>
    </row>
    <row r="64" spans="1:14" ht="14.25">
      <c r="A64" s="37" t="s">
        <v>426</v>
      </c>
      <c r="B64" s="32" t="s">
        <v>425</v>
      </c>
      <c r="C64" s="46"/>
      <c r="D64" s="46">
        <v>953084</v>
      </c>
      <c r="E64" s="4">
        <v>953084</v>
      </c>
      <c r="F64" s="4"/>
      <c r="G64" s="4"/>
      <c r="H64" s="4"/>
      <c r="I64" s="4"/>
      <c r="J64" s="4"/>
      <c r="K64" s="4"/>
      <c r="L64" s="8">
        <f t="shared" si="0"/>
        <v>0</v>
      </c>
      <c r="M64" s="8">
        <f t="shared" si="1"/>
        <v>953084</v>
      </c>
      <c r="N64" s="8">
        <f t="shared" si="2"/>
        <v>953084</v>
      </c>
    </row>
    <row r="65" spans="1:14" ht="25.5">
      <c r="A65" s="37" t="s">
        <v>424</v>
      </c>
      <c r="B65" s="32" t="s">
        <v>423</v>
      </c>
      <c r="C65" s="46"/>
      <c r="D65" s="46"/>
      <c r="E65" s="4"/>
      <c r="F65" s="4"/>
      <c r="G65" s="4"/>
      <c r="H65" s="4"/>
      <c r="I65" s="4"/>
      <c r="J65" s="4"/>
      <c r="K65" s="4"/>
      <c r="L65" s="8">
        <f t="shared" si="0"/>
        <v>0</v>
      </c>
      <c r="M65" s="8">
        <f t="shared" si="1"/>
        <v>0</v>
      </c>
      <c r="N65" s="8">
        <f t="shared" si="2"/>
        <v>0</v>
      </c>
    </row>
    <row r="66" spans="1:14" ht="14.25">
      <c r="A66" s="37" t="s">
        <v>422</v>
      </c>
      <c r="B66" s="32" t="s">
        <v>421</v>
      </c>
      <c r="C66" s="46"/>
      <c r="D66" s="46"/>
      <c r="E66" s="4"/>
      <c r="F66" s="4"/>
      <c r="G66" s="4"/>
      <c r="H66" s="4"/>
      <c r="I66" s="4"/>
      <c r="J66" s="4"/>
      <c r="K66" s="4"/>
      <c r="L66" s="8">
        <f t="shared" si="0"/>
        <v>0</v>
      </c>
      <c r="M66" s="8">
        <f t="shared" si="1"/>
        <v>0</v>
      </c>
      <c r="N66" s="8">
        <f t="shared" si="2"/>
        <v>0</v>
      </c>
    </row>
    <row r="67" spans="1:14" ht="25.5">
      <c r="A67" s="37" t="s">
        <v>420</v>
      </c>
      <c r="B67" s="32" t="s">
        <v>419</v>
      </c>
      <c r="C67" s="46"/>
      <c r="D67" s="46"/>
      <c r="E67" s="4"/>
      <c r="F67" s="4"/>
      <c r="G67" s="4"/>
      <c r="H67" s="4"/>
      <c r="I67" s="4"/>
      <c r="J67" s="4"/>
      <c r="K67" s="4"/>
      <c r="L67" s="8">
        <f t="shared" si="0"/>
        <v>0</v>
      </c>
      <c r="M67" s="8">
        <f t="shared" si="1"/>
        <v>0</v>
      </c>
      <c r="N67" s="8">
        <f t="shared" si="2"/>
        <v>0</v>
      </c>
    </row>
    <row r="68" spans="1:14" ht="14.25">
      <c r="A68" s="37" t="s">
        <v>418</v>
      </c>
      <c r="B68" s="32" t="s">
        <v>417</v>
      </c>
      <c r="C68" s="46">
        <v>1046000</v>
      </c>
      <c r="D68" s="46">
        <v>1218309</v>
      </c>
      <c r="E68" s="4">
        <v>1183909</v>
      </c>
      <c r="F68" s="4"/>
      <c r="G68" s="4"/>
      <c r="H68" s="4"/>
      <c r="I68" s="4"/>
      <c r="J68" s="4"/>
      <c r="K68" s="4"/>
      <c r="L68" s="8">
        <f t="shared" si="0"/>
        <v>1046000</v>
      </c>
      <c r="M68" s="8">
        <f t="shared" si="1"/>
        <v>1218309</v>
      </c>
      <c r="N68" s="8">
        <f t="shared" si="2"/>
        <v>1183909</v>
      </c>
    </row>
    <row r="69" spans="1:14" ht="25.5">
      <c r="A69" s="37" t="s">
        <v>416</v>
      </c>
      <c r="B69" s="32" t="s">
        <v>415</v>
      </c>
      <c r="C69" s="46"/>
      <c r="D69" s="46"/>
      <c r="E69" s="4"/>
      <c r="F69" s="4"/>
      <c r="G69" s="4"/>
      <c r="H69" s="4"/>
      <c r="I69" s="4"/>
      <c r="J69" s="4"/>
      <c r="K69" s="4"/>
      <c r="L69" s="8">
        <f t="shared" si="0"/>
        <v>0</v>
      </c>
      <c r="M69" s="8">
        <f t="shared" si="1"/>
        <v>0</v>
      </c>
      <c r="N69" s="8">
        <f t="shared" si="2"/>
        <v>0</v>
      </c>
    </row>
    <row r="70" spans="1:14" ht="14.25">
      <c r="A70" s="37" t="s">
        <v>414</v>
      </c>
      <c r="B70" s="32" t="s">
        <v>413</v>
      </c>
      <c r="C70" s="46"/>
      <c r="D70" s="46"/>
      <c r="E70" s="4"/>
      <c r="F70" s="4"/>
      <c r="G70" s="4"/>
      <c r="H70" s="4"/>
      <c r="I70" s="4"/>
      <c r="J70" s="4"/>
      <c r="K70" s="4"/>
      <c r="L70" s="8">
        <f t="shared" si="0"/>
        <v>0</v>
      </c>
      <c r="M70" s="8">
        <f t="shared" si="1"/>
        <v>0</v>
      </c>
      <c r="N70" s="8">
        <f t="shared" si="2"/>
        <v>0</v>
      </c>
    </row>
    <row r="71" spans="1:14" ht="14.25">
      <c r="A71" s="37" t="s">
        <v>412</v>
      </c>
      <c r="B71" s="32" t="s">
        <v>411</v>
      </c>
      <c r="C71" s="46"/>
      <c r="D71" s="46"/>
      <c r="E71" s="4"/>
      <c r="F71" s="4"/>
      <c r="G71" s="4"/>
      <c r="H71" s="4"/>
      <c r="I71" s="4"/>
      <c r="J71" s="4"/>
      <c r="K71" s="4"/>
      <c r="L71" s="8">
        <f t="shared" si="0"/>
        <v>0</v>
      </c>
      <c r="M71" s="8">
        <f t="shared" si="1"/>
        <v>0</v>
      </c>
      <c r="N71" s="8">
        <f t="shared" si="2"/>
        <v>0</v>
      </c>
    </row>
    <row r="72" spans="1:14" ht="14.25">
      <c r="A72" s="36" t="s">
        <v>410</v>
      </c>
      <c r="B72" s="32" t="s">
        <v>409</v>
      </c>
      <c r="C72" s="46"/>
      <c r="D72" s="46"/>
      <c r="E72" s="4"/>
      <c r="F72" s="4"/>
      <c r="G72" s="4"/>
      <c r="H72" s="4"/>
      <c r="I72" s="4"/>
      <c r="J72" s="4"/>
      <c r="K72" s="4"/>
      <c r="L72" s="8">
        <f t="shared" si="0"/>
        <v>0</v>
      </c>
      <c r="M72" s="8">
        <f t="shared" si="1"/>
        <v>0</v>
      </c>
      <c r="N72" s="8">
        <f t="shared" si="2"/>
        <v>0</v>
      </c>
    </row>
    <row r="73" spans="1:14" ht="14.25">
      <c r="A73" s="36" t="s">
        <v>408</v>
      </c>
      <c r="B73" s="32" t="s">
        <v>407</v>
      </c>
      <c r="C73" s="46"/>
      <c r="D73" s="46"/>
      <c r="E73" s="4"/>
      <c r="F73" s="4"/>
      <c r="G73" s="4"/>
      <c r="H73" s="4"/>
      <c r="I73" s="4"/>
      <c r="J73" s="4"/>
      <c r="K73" s="4"/>
      <c r="L73" s="8">
        <f t="shared" si="0"/>
        <v>0</v>
      </c>
      <c r="M73" s="8">
        <f t="shared" si="1"/>
        <v>0</v>
      </c>
      <c r="N73" s="8">
        <f t="shared" si="2"/>
        <v>0</v>
      </c>
    </row>
    <row r="74" spans="1:14" ht="14.25">
      <c r="A74" s="37" t="s">
        <v>406</v>
      </c>
      <c r="B74" s="32" t="s">
        <v>405</v>
      </c>
      <c r="C74" s="46">
        <v>60000</v>
      </c>
      <c r="D74" s="46">
        <v>160000</v>
      </c>
      <c r="E74" s="4">
        <v>105000</v>
      </c>
      <c r="F74" s="4"/>
      <c r="G74" s="4"/>
      <c r="H74" s="4"/>
      <c r="I74" s="4"/>
      <c r="J74" s="4"/>
      <c r="K74" s="4"/>
      <c r="L74" s="8">
        <f aca="true" t="shared" si="3" ref="L74:L127">C74+F74+I74</f>
        <v>60000</v>
      </c>
      <c r="M74" s="8">
        <f aca="true" t="shared" si="4" ref="M74:M127">D74+G74+J74</f>
        <v>160000</v>
      </c>
      <c r="N74" s="8">
        <f aca="true" t="shared" si="5" ref="N74:N127">E74+H74+K74</f>
        <v>105000</v>
      </c>
    </row>
    <row r="75" spans="1:14" ht="14.25">
      <c r="A75" s="36" t="s">
        <v>404</v>
      </c>
      <c r="B75" s="32" t="s">
        <v>402</v>
      </c>
      <c r="C75" s="46">
        <v>6519000</v>
      </c>
      <c r="D75" s="46">
        <v>5476447</v>
      </c>
      <c r="E75" s="4"/>
      <c r="F75" s="4"/>
      <c r="G75" s="4"/>
      <c r="H75" s="4"/>
      <c r="I75" s="4"/>
      <c r="J75" s="4"/>
      <c r="K75" s="4"/>
      <c r="L75" s="8">
        <f t="shared" si="3"/>
        <v>6519000</v>
      </c>
      <c r="M75" s="8">
        <f t="shared" si="4"/>
        <v>5476447</v>
      </c>
      <c r="N75" s="8">
        <f t="shared" si="5"/>
        <v>0</v>
      </c>
    </row>
    <row r="76" spans="1:14" ht="14.25">
      <c r="A76" s="36" t="s">
        <v>403</v>
      </c>
      <c r="B76" s="32" t="s">
        <v>402</v>
      </c>
      <c r="C76" s="46"/>
      <c r="D76" s="46"/>
      <c r="E76" s="4"/>
      <c r="F76" s="4"/>
      <c r="G76" s="4"/>
      <c r="H76" s="4"/>
      <c r="I76" s="4"/>
      <c r="J76" s="4"/>
      <c r="K76" s="4"/>
      <c r="L76" s="8">
        <f t="shared" si="3"/>
        <v>0</v>
      </c>
      <c r="M76" s="8">
        <f t="shared" si="4"/>
        <v>0</v>
      </c>
      <c r="N76" s="8">
        <f t="shared" si="5"/>
        <v>0</v>
      </c>
    </row>
    <row r="77" spans="1:14" ht="14.25">
      <c r="A77" s="31" t="s">
        <v>401</v>
      </c>
      <c r="B77" s="30" t="s">
        <v>400</v>
      </c>
      <c r="C77" s="46">
        <f>SUM(C64:C76)</f>
        <v>7625000</v>
      </c>
      <c r="D77" s="46">
        <f>SUM(D64:D76)</f>
        <v>7807840</v>
      </c>
      <c r="E77" s="4">
        <f>SUM(E64:E76)</f>
        <v>2241993</v>
      </c>
      <c r="F77" s="4"/>
      <c r="G77" s="4"/>
      <c r="H77" s="4"/>
      <c r="I77" s="4"/>
      <c r="J77" s="4"/>
      <c r="K77" s="4"/>
      <c r="L77" s="8">
        <f t="shared" si="3"/>
        <v>7625000</v>
      </c>
      <c r="M77" s="8">
        <f t="shared" si="4"/>
        <v>7807840</v>
      </c>
      <c r="N77" s="8">
        <f t="shared" si="5"/>
        <v>2241993</v>
      </c>
    </row>
    <row r="78" spans="1:14" ht="15.75">
      <c r="A78" s="29" t="s">
        <v>399</v>
      </c>
      <c r="B78" s="28"/>
      <c r="C78" s="46">
        <f>C27+C28+C53+C62+C77</f>
        <v>31793000</v>
      </c>
      <c r="D78" s="46">
        <f>D27+D28+D53+D62+D77</f>
        <v>35243288</v>
      </c>
      <c r="E78" s="4">
        <f>E27+E28+E53+E62+E77</f>
        <v>27621539</v>
      </c>
      <c r="F78" s="4"/>
      <c r="G78" s="4"/>
      <c r="H78" s="4"/>
      <c r="I78" s="4"/>
      <c r="J78" s="4"/>
      <c r="K78" s="4"/>
      <c r="L78" s="8">
        <f t="shared" si="3"/>
        <v>31793000</v>
      </c>
      <c r="M78" s="8">
        <f t="shared" si="4"/>
        <v>35243288</v>
      </c>
      <c r="N78" s="8">
        <f t="shared" si="5"/>
        <v>27621539</v>
      </c>
    </row>
    <row r="79" spans="1:14" ht="14.25">
      <c r="A79" s="35" t="s">
        <v>398</v>
      </c>
      <c r="B79" s="32" t="s">
        <v>397</v>
      </c>
      <c r="C79" s="46"/>
      <c r="D79" s="46">
        <v>225000</v>
      </c>
      <c r="E79" s="4">
        <v>225000</v>
      </c>
      <c r="F79" s="4"/>
      <c r="G79" s="4"/>
      <c r="H79" s="4"/>
      <c r="I79" s="4"/>
      <c r="J79" s="4"/>
      <c r="K79" s="4"/>
      <c r="L79" s="8">
        <f t="shared" si="3"/>
        <v>0</v>
      </c>
      <c r="M79" s="8">
        <f t="shared" si="4"/>
        <v>225000</v>
      </c>
      <c r="N79" s="8">
        <f t="shared" si="5"/>
        <v>225000</v>
      </c>
    </row>
    <row r="80" spans="1:14" ht="14.25">
      <c r="A80" s="35" t="s">
        <v>396</v>
      </c>
      <c r="B80" s="32" t="s">
        <v>395</v>
      </c>
      <c r="C80" s="46"/>
      <c r="D80" s="46"/>
      <c r="E80" s="4"/>
      <c r="F80" s="4"/>
      <c r="G80" s="4"/>
      <c r="H80" s="4"/>
      <c r="I80" s="4"/>
      <c r="J80" s="4"/>
      <c r="K80" s="4"/>
      <c r="L80" s="8">
        <f t="shared" si="3"/>
        <v>0</v>
      </c>
      <c r="M80" s="8">
        <f t="shared" si="4"/>
        <v>0</v>
      </c>
      <c r="N80" s="8">
        <f t="shared" si="5"/>
        <v>0</v>
      </c>
    </row>
    <row r="81" spans="1:14" ht="14.25">
      <c r="A81" s="35" t="s">
        <v>394</v>
      </c>
      <c r="B81" s="32" t="s">
        <v>393</v>
      </c>
      <c r="C81" s="46"/>
      <c r="D81" s="46"/>
      <c r="E81" s="4"/>
      <c r="F81" s="4"/>
      <c r="G81" s="4"/>
      <c r="H81" s="4"/>
      <c r="I81" s="4"/>
      <c r="J81" s="4"/>
      <c r="K81" s="4"/>
      <c r="L81" s="8">
        <f t="shared" si="3"/>
        <v>0</v>
      </c>
      <c r="M81" s="8">
        <f t="shared" si="4"/>
        <v>0</v>
      </c>
      <c r="N81" s="8">
        <f t="shared" si="5"/>
        <v>0</v>
      </c>
    </row>
    <row r="82" spans="1:14" ht="14.25">
      <c r="A82" s="35" t="s">
        <v>392</v>
      </c>
      <c r="B82" s="32" t="s">
        <v>391</v>
      </c>
      <c r="C82" s="46"/>
      <c r="D82" s="46">
        <v>566250</v>
      </c>
      <c r="E82" s="4">
        <v>565178</v>
      </c>
      <c r="F82" s="4"/>
      <c r="G82" s="4"/>
      <c r="H82" s="4"/>
      <c r="I82" s="4"/>
      <c r="J82" s="4"/>
      <c r="K82" s="4"/>
      <c r="L82" s="8">
        <f t="shared" si="3"/>
        <v>0</v>
      </c>
      <c r="M82" s="8">
        <f t="shared" si="4"/>
        <v>566250</v>
      </c>
      <c r="N82" s="8">
        <f t="shared" si="5"/>
        <v>565178</v>
      </c>
    </row>
    <row r="83" spans="1:14" ht="14.25">
      <c r="A83" s="34" t="s">
        <v>390</v>
      </c>
      <c r="B83" s="32" t="s">
        <v>389</v>
      </c>
      <c r="C83" s="46"/>
      <c r="D83" s="46"/>
      <c r="E83" s="4"/>
      <c r="F83" s="4"/>
      <c r="G83" s="4"/>
      <c r="H83" s="4"/>
      <c r="I83" s="4"/>
      <c r="J83" s="4"/>
      <c r="K83" s="4"/>
      <c r="L83" s="8">
        <f t="shared" si="3"/>
        <v>0</v>
      </c>
      <c r="M83" s="8">
        <f t="shared" si="4"/>
        <v>0</v>
      </c>
      <c r="N83" s="8">
        <f t="shared" si="5"/>
        <v>0</v>
      </c>
    </row>
    <row r="84" spans="1:14" ht="14.25">
      <c r="A84" s="34" t="s">
        <v>388</v>
      </c>
      <c r="B84" s="32" t="s">
        <v>387</v>
      </c>
      <c r="C84" s="46"/>
      <c r="D84" s="46"/>
      <c r="E84" s="4"/>
      <c r="F84" s="4"/>
      <c r="G84" s="4"/>
      <c r="H84" s="4"/>
      <c r="I84" s="4"/>
      <c r="J84" s="4"/>
      <c r="K84" s="4"/>
      <c r="L84" s="8">
        <f t="shared" si="3"/>
        <v>0</v>
      </c>
      <c r="M84" s="8">
        <f t="shared" si="4"/>
        <v>0</v>
      </c>
      <c r="N84" s="8">
        <f t="shared" si="5"/>
        <v>0</v>
      </c>
    </row>
    <row r="85" spans="1:14" ht="14.25">
      <c r="A85" s="34" t="s">
        <v>386</v>
      </c>
      <c r="B85" s="32" t="s">
        <v>385</v>
      </c>
      <c r="C85" s="46"/>
      <c r="D85" s="46">
        <v>214658</v>
      </c>
      <c r="E85" s="4">
        <v>213349</v>
      </c>
      <c r="F85" s="4"/>
      <c r="G85" s="4"/>
      <c r="H85" s="4"/>
      <c r="I85" s="4"/>
      <c r="J85" s="4"/>
      <c r="K85" s="4"/>
      <c r="L85" s="8">
        <f t="shared" si="3"/>
        <v>0</v>
      </c>
      <c r="M85" s="8">
        <f t="shared" si="4"/>
        <v>214658</v>
      </c>
      <c r="N85" s="8">
        <f t="shared" si="5"/>
        <v>213349</v>
      </c>
    </row>
    <row r="86" spans="1:14" ht="14.25">
      <c r="A86" s="33" t="s">
        <v>384</v>
      </c>
      <c r="B86" s="30" t="s">
        <v>383</v>
      </c>
      <c r="C86" s="46"/>
      <c r="D86" s="46">
        <f>SUM(D79:D85)</f>
        <v>1005908</v>
      </c>
      <c r="E86" s="4">
        <f>SUM(E79:E85)</f>
        <v>1003527</v>
      </c>
      <c r="F86" s="4"/>
      <c r="G86" s="4"/>
      <c r="H86" s="4"/>
      <c r="I86" s="4"/>
      <c r="J86" s="4"/>
      <c r="K86" s="4"/>
      <c r="L86" s="8">
        <f t="shared" si="3"/>
        <v>0</v>
      </c>
      <c r="M86" s="8">
        <f t="shared" si="4"/>
        <v>1005908</v>
      </c>
      <c r="N86" s="8">
        <f t="shared" si="5"/>
        <v>1003527</v>
      </c>
    </row>
    <row r="87" spans="1:14" ht="14.25">
      <c r="A87" s="15" t="s">
        <v>382</v>
      </c>
      <c r="B87" s="32" t="s">
        <v>381</v>
      </c>
      <c r="C87" s="46"/>
      <c r="D87" s="46"/>
      <c r="E87" s="4"/>
      <c r="F87" s="4"/>
      <c r="G87" s="4"/>
      <c r="H87" s="4"/>
      <c r="I87" s="4"/>
      <c r="J87" s="4"/>
      <c r="K87" s="4"/>
      <c r="L87" s="8">
        <f t="shared" si="3"/>
        <v>0</v>
      </c>
      <c r="M87" s="8">
        <f t="shared" si="4"/>
        <v>0</v>
      </c>
      <c r="N87" s="8">
        <f t="shared" si="5"/>
        <v>0</v>
      </c>
    </row>
    <row r="88" spans="1:14" ht="14.25">
      <c r="A88" s="15" t="s">
        <v>380</v>
      </c>
      <c r="B88" s="32" t="s">
        <v>379</v>
      </c>
      <c r="C88" s="46"/>
      <c r="D88" s="46"/>
      <c r="E88" s="4"/>
      <c r="F88" s="4"/>
      <c r="G88" s="4"/>
      <c r="H88" s="4"/>
      <c r="I88" s="4"/>
      <c r="J88" s="4"/>
      <c r="K88" s="4"/>
      <c r="L88" s="8">
        <f t="shared" si="3"/>
        <v>0</v>
      </c>
      <c r="M88" s="8">
        <f t="shared" si="4"/>
        <v>0</v>
      </c>
      <c r="N88" s="8">
        <f t="shared" si="5"/>
        <v>0</v>
      </c>
    </row>
    <row r="89" spans="1:14" ht="14.25">
      <c r="A89" s="15" t="s">
        <v>378</v>
      </c>
      <c r="B89" s="32" t="s">
        <v>377</v>
      </c>
      <c r="C89" s="46"/>
      <c r="D89" s="46"/>
      <c r="E89" s="4"/>
      <c r="F89" s="4"/>
      <c r="G89" s="4"/>
      <c r="H89" s="4"/>
      <c r="I89" s="4"/>
      <c r="J89" s="4"/>
      <c r="K89" s="4"/>
      <c r="L89" s="8">
        <f t="shared" si="3"/>
        <v>0</v>
      </c>
      <c r="M89" s="8">
        <f t="shared" si="4"/>
        <v>0</v>
      </c>
      <c r="N89" s="8">
        <f t="shared" si="5"/>
        <v>0</v>
      </c>
    </row>
    <row r="90" spans="1:14" ht="14.25">
      <c r="A90" s="15" t="s">
        <v>376</v>
      </c>
      <c r="B90" s="32" t="s">
        <v>375</v>
      </c>
      <c r="C90" s="46"/>
      <c r="D90" s="46"/>
      <c r="E90" s="4"/>
      <c r="F90" s="4"/>
      <c r="G90" s="4"/>
      <c r="H90" s="4"/>
      <c r="I90" s="4"/>
      <c r="J90" s="4"/>
      <c r="K90" s="4"/>
      <c r="L90" s="8">
        <f t="shared" si="3"/>
        <v>0</v>
      </c>
      <c r="M90" s="8">
        <f t="shared" si="4"/>
        <v>0</v>
      </c>
      <c r="N90" s="8">
        <f t="shared" si="5"/>
        <v>0</v>
      </c>
    </row>
    <row r="91" spans="1:14" ht="14.25">
      <c r="A91" s="31" t="s">
        <v>374</v>
      </c>
      <c r="B91" s="30" t="s">
        <v>373</v>
      </c>
      <c r="C91" s="46"/>
      <c r="D91" s="46"/>
      <c r="E91" s="4"/>
      <c r="F91" s="4"/>
      <c r="G91" s="4"/>
      <c r="H91" s="4"/>
      <c r="I91" s="4"/>
      <c r="J91" s="4"/>
      <c r="K91" s="4"/>
      <c r="L91" s="8">
        <f t="shared" si="3"/>
        <v>0</v>
      </c>
      <c r="M91" s="8">
        <f t="shared" si="4"/>
        <v>0</v>
      </c>
      <c r="N91" s="8">
        <f t="shared" si="5"/>
        <v>0</v>
      </c>
    </row>
    <row r="92" spans="1:14" ht="25.5">
      <c r="A92" s="15" t="s">
        <v>372</v>
      </c>
      <c r="B92" s="32" t="s">
        <v>371</v>
      </c>
      <c r="C92" s="46"/>
      <c r="D92" s="46"/>
      <c r="E92" s="4"/>
      <c r="F92" s="4"/>
      <c r="G92" s="4"/>
      <c r="H92" s="4"/>
      <c r="I92" s="4"/>
      <c r="J92" s="4"/>
      <c r="K92" s="4"/>
      <c r="L92" s="8">
        <f t="shared" si="3"/>
        <v>0</v>
      </c>
      <c r="M92" s="8">
        <f t="shared" si="4"/>
        <v>0</v>
      </c>
      <c r="N92" s="8">
        <f t="shared" si="5"/>
        <v>0</v>
      </c>
    </row>
    <row r="93" spans="1:14" ht="25.5">
      <c r="A93" s="15" t="s">
        <v>370</v>
      </c>
      <c r="B93" s="32" t="s">
        <v>369</v>
      </c>
      <c r="C93" s="46"/>
      <c r="D93" s="46"/>
      <c r="E93" s="4"/>
      <c r="F93" s="4"/>
      <c r="G93" s="4"/>
      <c r="H93" s="4"/>
      <c r="I93" s="4"/>
      <c r="J93" s="4"/>
      <c r="K93" s="4"/>
      <c r="L93" s="8">
        <f t="shared" si="3"/>
        <v>0</v>
      </c>
      <c r="M93" s="8">
        <f t="shared" si="4"/>
        <v>0</v>
      </c>
      <c r="N93" s="8">
        <f t="shared" si="5"/>
        <v>0</v>
      </c>
    </row>
    <row r="94" spans="1:14" ht="25.5">
      <c r="A94" s="15" t="s">
        <v>368</v>
      </c>
      <c r="B94" s="32" t="s">
        <v>367</v>
      </c>
      <c r="C94" s="46"/>
      <c r="D94" s="46"/>
      <c r="E94" s="4"/>
      <c r="F94" s="4"/>
      <c r="G94" s="4"/>
      <c r="H94" s="4"/>
      <c r="I94" s="4"/>
      <c r="J94" s="4"/>
      <c r="K94" s="4"/>
      <c r="L94" s="8">
        <f t="shared" si="3"/>
        <v>0</v>
      </c>
      <c r="M94" s="8">
        <f t="shared" si="4"/>
        <v>0</v>
      </c>
      <c r="N94" s="8">
        <f t="shared" si="5"/>
        <v>0</v>
      </c>
    </row>
    <row r="95" spans="1:14" ht="14.25">
      <c r="A95" s="15" t="s">
        <v>366</v>
      </c>
      <c r="B95" s="32" t="s">
        <v>365</v>
      </c>
      <c r="C95" s="46">
        <v>14182000</v>
      </c>
      <c r="D95" s="46">
        <v>12559866</v>
      </c>
      <c r="E95" s="4">
        <v>3942080</v>
      </c>
      <c r="F95" s="4"/>
      <c r="G95" s="4"/>
      <c r="H95" s="4"/>
      <c r="I95" s="4"/>
      <c r="J95" s="4"/>
      <c r="K95" s="4"/>
      <c r="L95" s="8">
        <f t="shared" si="3"/>
        <v>14182000</v>
      </c>
      <c r="M95" s="8">
        <f t="shared" si="4"/>
        <v>12559866</v>
      </c>
      <c r="N95" s="8">
        <f t="shared" si="5"/>
        <v>3942080</v>
      </c>
    </row>
    <row r="96" spans="1:14" ht="25.5">
      <c r="A96" s="15" t="s">
        <v>364</v>
      </c>
      <c r="B96" s="32" t="s">
        <v>363</v>
      </c>
      <c r="C96" s="46"/>
      <c r="D96" s="46"/>
      <c r="E96" s="4"/>
      <c r="F96" s="4"/>
      <c r="G96" s="4"/>
      <c r="H96" s="4"/>
      <c r="I96" s="4"/>
      <c r="J96" s="4"/>
      <c r="K96" s="4"/>
      <c r="L96" s="8">
        <f t="shared" si="3"/>
        <v>0</v>
      </c>
      <c r="M96" s="8">
        <f t="shared" si="4"/>
        <v>0</v>
      </c>
      <c r="N96" s="8">
        <f t="shared" si="5"/>
        <v>0</v>
      </c>
    </row>
    <row r="97" spans="1:14" ht="25.5">
      <c r="A97" s="15" t="s">
        <v>362</v>
      </c>
      <c r="B97" s="32" t="s">
        <v>361</v>
      </c>
      <c r="C97" s="46"/>
      <c r="D97" s="46"/>
      <c r="E97" s="4"/>
      <c r="F97" s="4"/>
      <c r="G97" s="4"/>
      <c r="H97" s="4"/>
      <c r="I97" s="4"/>
      <c r="J97" s="4"/>
      <c r="K97" s="4"/>
      <c r="L97" s="8">
        <f t="shared" si="3"/>
        <v>0</v>
      </c>
      <c r="M97" s="8">
        <f t="shared" si="4"/>
        <v>0</v>
      </c>
      <c r="N97" s="8">
        <f t="shared" si="5"/>
        <v>0</v>
      </c>
    </row>
    <row r="98" spans="1:14" ht="14.25">
      <c r="A98" s="15" t="s">
        <v>360</v>
      </c>
      <c r="B98" s="32" t="s">
        <v>359</v>
      </c>
      <c r="C98" s="46"/>
      <c r="D98" s="46"/>
      <c r="E98" s="4"/>
      <c r="F98" s="4"/>
      <c r="G98" s="4"/>
      <c r="H98" s="4"/>
      <c r="I98" s="4"/>
      <c r="J98" s="4"/>
      <c r="K98" s="4"/>
      <c r="L98" s="8">
        <f t="shared" si="3"/>
        <v>0</v>
      </c>
      <c r="M98" s="8">
        <f t="shared" si="4"/>
        <v>0</v>
      </c>
      <c r="N98" s="8">
        <f t="shared" si="5"/>
        <v>0</v>
      </c>
    </row>
    <row r="99" spans="1:14" ht="14.25">
      <c r="A99" s="15" t="s">
        <v>358</v>
      </c>
      <c r="B99" s="32" t="s">
        <v>357</v>
      </c>
      <c r="C99" s="46"/>
      <c r="D99" s="46"/>
      <c r="E99" s="4"/>
      <c r="F99" s="4"/>
      <c r="G99" s="4"/>
      <c r="H99" s="4"/>
      <c r="I99" s="4"/>
      <c r="J99" s="4"/>
      <c r="K99" s="4"/>
      <c r="L99" s="8">
        <f t="shared" si="3"/>
        <v>0</v>
      </c>
      <c r="M99" s="8">
        <f t="shared" si="4"/>
        <v>0</v>
      </c>
      <c r="N99" s="8">
        <f t="shared" si="5"/>
        <v>0</v>
      </c>
    </row>
    <row r="100" spans="1:14" ht="14.25">
      <c r="A100" s="15" t="s">
        <v>268</v>
      </c>
      <c r="B100" s="32" t="s">
        <v>269</v>
      </c>
      <c r="C100" s="46"/>
      <c r="D100" s="46">
        <v>862621</v>
      </c>
      <c r="E100" s="4">
        <v>768662</v>
      </c>
      <c r="F100" s="4"/>
      <c r="G100" s="4"/>
      <c r="H100" s="4"/>
      <c r="I100" s="4"/>
      <c r="J100" s="4"/>
      <c r="K100" s="4"/>
      <c r="L100" s="8">
        <f t="shared" si="3"/>
        <v>0</v>
      </c>
      <c r="M100" s="8">
        <f t="shared" si="4"/>
        <v>862621</v>
      </c>
      <c r="N100" s="8">
        <f t="shared" si="5"/>
        <v>768662</v>
      </c>
    </row>
    <row r="101" spans="1:14" ht="14.25">
      <c r="A101" s="31" t="s">
        <v>356</v>
      </c>
      <c r="B101" s="30" t="s">
        <v>355</v>
      </c>
      <c r="C101" s="46">
        <f>SUM(C95:C100)</f>
        <v>14182000</v>
      </c>
      <c r="D101" s="46">
        <f>SUM(D95:D100)</f>
        <v>13422487</v>
      </c>
      <c r="E101" s="4">
        <f>SUM(E95:E100)</f>
        <v>4710742</v>
      </c>
      <c r="F101" s="4"/>
      <c r="G101" s="4"/>
      <c r="H101" s="4"/>
      <c r="I101" s="4"/>
      <c r="J101" s="4"/>
      <c r="K101" s="4"/>
      <c r="L101" s="8">
        <f t="shared" si="3"/>
        <v>14182000</v>
      </c>
      <c r="M101" s="8">
        <f t="shared" si="4"/>
        <v>13422487</v>
      </c>
      <c r="N101" s="8">
        <f t="shared" si="5"/>
        <v>4710742</v>
      </c>
    </row>
    <row r="102" spans="1:14" ht="15.75">
      <c r="A102" s="29" t="s">
        <v>354</v>
      </c>
      <c r="B102" s="28"/>
      <c r="C102" s="46">
        <f>C86+C91+C101</f>
        <v>14182000</v>
      </c>
      <c r="D102" s="46">
        <f>D86+D101</f>
        <v>14428395</v>
      </c>
      <c r="E102" s="4">
        <f>E86+E91+E101</f>
        <v>5714269</v>
      </c>
      <c r="F102" s="4"/>
      <c r="G102" s="4"/>
      <c r="H102" s="4"/>
      <c r="I102" s="4"/>
      <c r="J102" s="4"/>
      <c r="K102" s="4"/>
      <c r="L102" s="8">
        <f t="shared" si="3"/>
        <v>14182000</v>
      </c>
      <c r="M102" s="8">
        <f t="shared" si="4"/>
        <v>14428395</v>
      </c>
      <c r="N102" s="8">
        <f t="shared" si="5"/>
        <v>5714269</v>
      </c>
    </row>
    <row r="103" spans="1:14" ht="15">
      <c r="A103" s="27" t="s">
        <v>353</v>
      </c>
      <c r="B103" s="26" t="s">
        <v>352</v>
      </c>
      <c r="C103" s="46">
        <f>C78+C102</f>
        <v>45975000</v>
      </c>
      <c r="D103" s="46">
        <v>49671683</v>
      </c>
      <c r="E103" s="4">
        <f>E78+E102</f>
        <v>33335808</v>
      </c>
      <c r="F103" s="4"/>
      <c r="G103" s="4"/>
      <c r="H103" s="4"/>
      <c r="I103" s="4"/>
      <c r="J103" s="4"/>
      <c r="K103" s="4"/>
      <c r="L103" s="8">
        <f t="shared" si="3"/>
        <v>45975000</v>
      </c>
      <c r="M103" s="8">
        <f t="shared" si="4"/>
        <v>49671683</v>
      </c>
      <c r="N103" s="8">
        <f t="shared" si="5"/>
        <v>33335808</v>
      </c>
    </row>
    <row r="104" spans="1:31" ht="14.25">
      <c r="A104" s="15" t="s">
        <v>351</v>
      </c>
      <c r="B104" s="16" t="s">
        <v>350</v>
      </c>
      <c r="C104" s="46"/>
      <c r="D104" s="46"/>
      <c r="E104" s="4"/>
      <c r="F104" s="4"/>
      <c r="G104" s="4"/>
      <c r="H104" s="4"/>
      <c r="I104" s="4"/>
      <c r="J104" s="4"/>
      <c r="K104" s="4"/>
      <c r="L104" s="8">
        <f t="shared" si="3"/>
        <v>0</v>
      </c>
      <c r="M104" s="8">
        <f t="shared" si="4"/>
        <v>0</v>
      </c>
      <c r="N104" s="8">
        <f t="shared" si="5"/>
        <v>0</v>
      </c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7"/>
      <c r="AE104" s="7"/>
    </row>
    <row r="105" spans="1:31" ht="14.25">
      <c r="A105" s="15" t="s">
        <v>349</v>
      </c>
      <c r="B105" s="16" t="s">
        <v>348</v>
      </c>
      <c r="C105" s="46"/>
      <c r="D105" s="46"/>
      <c r="E105" s="4"/>
      <c r="F105" s="4"/>
      <c r="G105" s="4"/>
      <c r="H105" s="4"/>
      <c r="I105" s="4"/>
      <c r="J105" s="4"/>
      <c r="K105" s="4"/>
      <c r="L105" s="8">
        <f t="shared" si="3"/>
        <v>0</v>
      </c>
      <c r="M105" s="8">
        <f t="shared" si="4"/>
        <v>0</v>
      </c>
      <c r="N105" s="8">
        <f t="shared" si="5"/>
        <v>0</v>
      </c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7"/>
      <c r="AE105" s="7"/>
    </row>
    <row r="106" spans="1:31" ht="14.25">
      <c r="A106" s="15" t="s">
        <v>347</v>
      </c>
      <c r="B106" s="16" t="s">
        <v>346</v>
      </c>
      <c r="C106" s="46"/>
      <c r="D106" s="46"/>
      <c r="E106" s="4"/>
      <c r="F106" s="4"/>
      <c r="G106" s="4"/>
      <c r="H106" s="4"/>
      <c r="I106" s="4"/>
      <c r="J106" s="4"/>
      <c r="K106" s="4"/>
      <c r="L106" s="8">
        <f t="shared" si="3"/>
        <v>0</v>
      </c>
      <c r="M106" s="8">
        <f t="shared" si="4"/>
        <v>0</v>
      </c>
      <c r="N106" s="8">
        <f t="shared" si="5"/>
        <v>0</v>
      </c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7"/>
      <c r="AE106" s="7"/>
    </row>
    <row r="107" spans="1:31" ht="14.25">
      <c r="A107" s="24" t="s">
        <v>345</v>
      </c>
      <c r="B107" s="22" t="s">
        <v>344</v>
      </c>
      <c r="C107" s="46"/>
      <c r="D107" s="46"/>
      <c r="E107" s="4"/>
      <c r="F107" s="4"/>
      <c r="G107" s="4"/>
      <c r="H107" s="4"/>
      <c r="I107" s="4"/>
      <c r="J107" s="4"/>
      <c r="K107" s="4"/>
      <c r="L107" s="8">
        <f t="shared" si="3"/>
        <v>0</v>
      </c>
      <c r="M107" s="8">
        <f t="shared" si="4"/>
        <v>0</v>
      </c>
      <c r="N107" s="8">
        <f t="shared" si="5"/>
        <v>0</v>
      </c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7"/>
      <c r="AE107" s="7"/>
    </row>
    <row r="108" spans="1:31" ht="14.25">
      <c r="A108" s="21" t="s">
        <v>343</v>
      </c>
      <c r="B108" s="16" t="s">
        <v>342</v>
      </c>
      <c r="C108" s="46"/>
      <c r="D108" s="46"/>
      <c r="E108" s="4"/>
      <c r="F108" s="4"/>
      <c r="G108" s="4"/>
      <c r="H108" s="4"/>
      <c r="I108" s="4"/>
      <c r="J108" s="4"/>
      <c r="K108" s="4"/>
      <c r="L108" s="8">
        <f t="shared" si="3"/>
        <v>0</v>
      </c>
      <c r="M108" s="8">
        <f t="shared" si="4"/>
        <v>0</v>
      </c>
      <c r="N108" s="8">
        <f t="shared" si="5"/>
        <v>0</v>
      </c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7"/>
      <c r="AE108" s="7"/>
    </row>
    <row r="109" spans="1:31" ht="14.25">
      <c r="A109" s="21" t="s">
        <v>341</v>
      </c>
      <c r="B109" s="16" t="s">
        <v>340</v>
      </c>
      <c r="C109" s="46"/>
      <c r="D109" s="46"/>
      <c r="E109" s="4"/>
      <c r="F109" s="4"/>
      <c r="G109" s="4"/>
      <c r="H109" s="4"/>
      <c r="I109" s="4"/>
      <c r="J109" s="4"/>
      <c r="K109" s="4"/>
      <c r="L109" s="8">
        <f t="shared" si="3"/>
        <v>0</v>
      </c>
      <c r="M109" s="8">
        <f t="shared" si="4"/>
        <v>0</v>
      </c>
      <c r="N109" s="8">
        <f t="shared" si="5"/>
        <v>0</v>
      </c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7"/>
      <c r="AE109" s="7"/>
    </row>
    <row r="110" spans="1:31" ht="14.25">
      <c r="A110" s="15" t="s">
        <v>339</v>
      </c>
      <c r="B110" s="16" t="s">
        <v>338</v>
      </c>
      <c r="C110" s="46"/>
      <c r="D110" s="46"/>
      <c r="E110" s="4"/>
      <c r="F110" s="4"/>
      <c r="G110" s="4"/>
      <c r="H110" s="4"/>
      <c r="I110" s="4"/>
      <c r="J110" s="4"/>
      <c r="K110" s="4"/>
      <c r="L110" s="8">
        <f t="shared" si="3"/>
        <v>0</v>
      </c>
      <c r="M110" s="8">
        <f t="shared" si="4"/>
        <v>0</v>
      </c>
      <c r="N110" s="8">
        <f t="shared" si="5"/>
        <v>0</v>
      </c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7"/>
      <c r="AE110" s="7"/>
    </row>
    <row r="111" spans="1:31" ht="14.25">
      <c r="A111" s="15" t="s">
        <v>337</v>
      </c>
      <c r="B111" s="16" t="s">
        <v>336</v>
      </c>
      <c r="C111" s="46"/>
      <c r="D111" s="46"/>
      <c r="E111" s="4"/>
      <c r="F111" s="4"/>
      <c r="G111" s="4"/>
      <c r="H111" s="4"/>
      <c r="I111" s="4"/>
      <c r="J111" s="4"/>
      <c r="K111" s="4"/>
      <c r="L111" s="8">
        <f t="shared" si="3"/>
        <v>0</v>
      </c>
      <c r="M111" s="8">
        <f t="shared" si="4"/>
        <v>0</v>
      </c>
      <c r="N111" s="8">
        <f t="shared" si="5"/>
        <v>0</v>
      </c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7"/>
      <c r="AE111" s="7"/>
    </row>
    <row r="112" spans="1:31" ht="14.25">
      <c r="A112" s="17" t="s">
        <v>335</v>
      </c>
      <c r="B112" s="22" t="s">
        <v>334</v>
      </c>
      <c r="C112" s="46"/>
      <c r="D112" s="46"/>
      <c r="E112" s="4"/>
      <c r="F112" s="4"/>
      <c r="G112" s="4"/>
      <c r="H112" s="4"/>
      <c r="I112" s="4"/>
      <c r="J112" s="4"/>
      <c r="K112" s="4"/>
      <c r="L112" s="8">
        <f t="shared" si="3"/>
        <v>0</v>
      </c>
      <c r="M112" s="8">
        <f t="shared" si="4"/>
        <v>0</v>
      </c>
      <c r="N112" s="8">
        <f t="shared" si="5"/>
        <v>0</v>
      </c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7"/>
      <c r="AE112" s="7"/>
    </row>
    <row r="113" spans="1:31" ht="14.25">
      <c r="A113" s="21" t="s">
        <v>333</v>
      </c>
      <c r="B113" s="16" t="s">
        <v>332</v>
      </c>
      <c r="C113" s="46"/>
      <c r="D113" s="46"/>
      <c r="E113" s="4"/>
      <c r="F113" s="4"/>
      <c r="G113" s="4"/>
      <c r="H113" s="4"/>
      <c r="I113" s="4"/>
      <c r="J113" s="4"/>
      <c r="K113" s="4"/>
      <c r="L113" s="8">
        <f t="shared" si="3"/>
        <v>0</v>
      </c>
      <c r="M113" s="8">
        <f t="shared" si="4"/>
        <v>0</v>
      </c>
      <c r="N113" s="8">
        <f t="shared" si="5"/>
        <v>0</v>
      </c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7"/>
      <c r="AE113" s="7"/>
    </row>
    <row r="114" spans="1:31" ht="14.25">
      <c r="A114" s="21" t="s">
        <v>331</v>
      </c>
      <c r="B114" s="16" t="s">
        <v>330</v>
      </c>
      <c r="C114" s="46"/>
      <c r="D114" s="46">
        <v>895098</v>
      </c>
      <c r="E114" s="4">
        <v>895098</v>
      </c>
      <c r="F114" s="4"/>
      <c r="G114" s="4"/>
      <c r="H114" s="4"/>
      <c r="I114" s="4"/>
      <c r="J114" s="4"/>
      <c r="K114" s="4"/>
      <c r="L114" s="8">
        <f t="shared" si="3"/>
        <v>0</v>
      </c>
      <c r="M114" s="8">
        <f t="shared" si="4"/>
        <v>895098</v>
      </c>
      <c r="N114" s="8">
        <f t="shared" si="5"/>
        <v>895098</v>
      </c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7"/>
      <c r="AE114" s="7"/>
    </row>
    <row r="115" spans="1:31" ht="14.25">
      <c r="A115" s="17" t="s">
        <v>329</v>
      </c>
      <c r="B115" s="22" t="s">
        <v>328</v>
      </c>
      <c r="C115" s="46"/>
      <c r="D115" s="46"/>
      <c r="E115" s="4"/>
      <c r="F115" s="4"/>
      <c r="G115" s="4"/>
      <c r="H115" s="4"/>
      <c r="I115" s="4"/>
      <c r="J115" s="4"/>
      <c r="K115" s="4"/>
      <c r="L115" s="8">
        <f t="shared" si="3"/>
        <v>0</v>
      </c>
      <c r="M115" s="8">
        <f t="shared" si="4"/>
        <v>0</v>
      </c>
      <c r="N115" s="8">
        <f t="shared" si="5"/>
        <v>0</v>
      </c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7"/>
      <c r="AE115" s="7"/>
    </row>
    <row r="116" spans="1:31" ht="14.25">
      <c r="A116" s="21" t="s">
        <v>327</v>
      </c>
      <c r="B116" s="16" t="s">
        <v>326</v>
      </c>
      <c r="C116" s="46"/>
      <c r="D116" s="46"/>
      <c r="E116" s="4"/>
      <c r="F116" s="4"/>
      <c r="G116" s="4"/>
      <c r="H116" s="4"/>
      <c r="I116" s="4"/>
      <c r="J116" s="4"/>
      <c r="K116" s="4"/>
      <c r="L116" s="8">
        <f t="shared" si="3"/>
        <v>0</v>
      </c>
      <c r="M116" s="8">
        <f t="shared" si="4"/>
        <v>0</v>
      </c>
      <c r="N116" s="8">
        <f t="shared" si="5"/>
        <v>0</v>
      </c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7"/>
      <c r="AE116" s="7"/>
    </row>
    <row r="117" spans="1:31" ht="14.25">
      <c r="A117" s="21" t="s">
        <v>325</v>
      </c>
      <c r="B117" s="16" t="s">
        <v>324</v>
      </c>
      <c r="C117" s="46"/>
      <c r="D117" s="46"/>
      <c r="E117" s="4"/>
      <c r="F117" s="4"/>
      <c r="G117" s="4"/>
      <c r="H117" s="4"/>
      <c r="I117" s="4"/>
      <c r="J117" s="4"/>
      <c r="K117" s="4"/>
      <c r="L117" s="8">
        <f t="shared" si="3"/>
        <v>0</v>
      </c>
      <c r="M117" s="8">
        <f t="shared" si="4"/>
        <v>0</v>
      </c>
      <c r="N117" s="8">
        <f t="shared" si="5"/>
        <v>0</v>
      </c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7"/>
      <c r="AE117" s="7"/>
    </row>
    <row r="118" spans="1:31" ht="14.25">
      <c r="A118" s="21" t="s">
        <v>323</v>
      </c>
      <c r="B118" s="16" t="s">
        <v>322</v>
      </c>
      <c r="C118" s="46"/>
      <c r="D118" s="46"/>
      <c r="E118" s="4"/>
      <c r="F118" s="4"/>
      <c r="G118" s="4"/>
      <c r="H118" s="4"/>
      <c r="I118" s="4"/>
      <c r="J118" s="4"/>
      <c r="K118" s="4"/>
      <c r="L118" s="8">
        <f t="shared" si="3"/>
        <v>0</v>
      </c>
      <c r="M118" s="8">
        <f t="shared" si="4"/>
        <v>0</v>
      </c>
      <c r="N118" s="8">
        <f t="shared" si="5"/>
        <v>0</v>
      </c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7"/>
      <c r="AE118" s="7"/>
    </row>
    <row r="119" spans="1:31" ht="14.25">
      <c r="A119" s="19" t="s">
        <v>321</v>
      </c>
      <c r="B119" s="18" t="s">
        <v>320</v>
      </c>
      <c r="C119" s="46"/>
      <c r="D119" s="46">
        <f>SUM(D114:D118)</f>
        <v>895098</v>
      </c>
      <c r="E119" s="4">
        <f>SUM(D119)</f>
        <v>895098</v>
      </c>
      <c r="F119" s="4"/>
      <c r="G119" s="4"/>
      <c r="H119" s="4"/>
      <c r="I119" s="4"/>
      <c r="J119" s="4"/>
      <c r="K119" s="4"/>
      <c r="L119" s="8">
        <f t="shared" si="3"/>
        <v>0</v>
      </c>
      <c r="M119" s="8">
        <f t="shared" si="4"/>
        <v>895098</v>
      </c>
      <c r="N119" s="8">
        <f t="shared" si="5"/>
        <v>895098</v>
      </c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7"/>
      <c r="AE119" s="7"/>
    </row>
    <row r="120" spans="1:31" ht="14.25">
      <c r="A120" s="21" t="s">
        <v>319</v>
      </c>
      <c r="B120" s="16" t="s">
        <v>318</v>
      </c>
      <c r="C120" s="46"/>
      <c r="D120" s="46"/>
      <c r="E120" s="4"/>
      <c r="F120" s="4"/>
      <c r="G120" s="4"/>
      <c r="H120" s="4"/>
      <c r="I120" s="4"/>
      <c r="J120" s="4"/>
      <c r="K120" s="4"/>
      <c r="L120" s="8">
        <f t="shared" si="3"/>
        <v>0</v>
      </c>
      <c r="M120" s="8">
        <f t="shared" si="4"/>
        <v>0</v>
      </c>
      <c r="N120" s="8">
        <f t="shared" si="5"/>
        <v>0</v>
      </c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7"/>
      <c r="AE120" s="7"/>
    </row>
    <row r="121" spans="1:31" ht="14.25">
      <c r="A121" s="15" t="s">
        <v>317</v>
      </c>
      <c r="B121" s="16" t="s">
        <v>316</v>
      </c>
      <c r="C121" s="46"/>
      <c r="D121" s="46"/>
      <c r="E121" s="4"/>
      <c r="F121" s="4"/>
      <c r="G121" s="4"/>
      <c r="H121" s="4"/>
      <c r="I121" s="4"/>
      <c r="J121" s="4"/>
      <c r="K121" s="4"/>
      <c r="L121" s="8">
        <f t="shared" si="3"/>
        <v>0</v>
      </c>
      <c r="M121" s="8">
        <f t="shared" si="4"/>
        <v>0</v>
      </c>
      <c r="N121" s="8">
        <f t="shared" si="5"/>
        <v>0</v>
      </c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7"/>
      <c r="AE121" s="7"/>
    </row>
    <row r="122" spans="1:31" ht="14.25">
      <c r="A122" s="21" t="s">
        <v>315</v>
      </c>
      <c r="B122" s="16" t="s">
        <v>314</v>
      </c>
      <c r="C122" s="46"/>
      <c r="D122" s="46"/>
      <c r="E122" s="4"/>
      <c r="F122" s="4"/>
      <c r="G122" s="4"/>
      <c r="H122" s="4"/>
      <c r="I122" s="4"/>
      <c r="J122" s="4"/>
      <c r="K122" s="4"/>
      <c r="L122" s="8">
        <f t="shared" si="3"/>
        <v>0</v>
      </c>
      <c r="M122" s="8">
        <f t="shared" si="4"/>
        <v>0</v>
      </c>
      <c r="N122" s="8">
        <f t="shared" si="5"/>
        <v>0</v>
      </c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7"/>
      <c r="AE122" s="7"/>
    </row>
    <row r="123" spans="1:31" ht="14.25">
      <c r="A123" s="21" t="s">
        <v>313</v>
      </c>
      <c r="B123" s="16" t="s">
        <v>312</v>
      </c>
      <c r="C123" s="46"/>
      <c r="D123" s="46"/>
      <c r="E123" s="4"/>
      <c r="F123" s="4"/>
      <c r="G123" s="4"/>
      <c r="H123" s="4"/>
      <c r="I123" s="4"/>
      <c r="J123" s="4"/>
      <c r="K123" s="4"/>
      <c r="L123" s="8">
        <f t="shared" si="3"/>
        <v>0</v>
      </c>
      <c r="M123" s="8">
        <f t="shared" si="4"/>
        <v>0</v>
      </c>
      <c r="N123" s="8">
        <f t="shared" si="5"/>
        <v>0</v>
      </c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7"/>
      <c r="AE123" s="7"/>
    </row>
    <row r="124" spans="1:31" ht="14.25">
      <c r="A124" s="19" t="s">
        <v>311</v>
      </c>
      <c r="B124" s="18" t="s">
        <v>310</v>
      </c>
      <c r="C124" s="46"/>
      <c r="D124" s="46"/>
      <c r="E124" s="4"/>
      <c r="F124" s="4"/>
      <c r="G124" s="4"/>
      <c r="H124" s="4"/>
      <c r="I124" s="4"/>
      <c r="J124" s="4"/>
      <c r="K124" s="4"/>
      <c r="L124" s="8">
        <f t="shared" si="3"/>
        <v>0</v>
      </c>
      <c r="M124" s="8">
        <f t="shared" si="4"/>
        <v>0</v>
      </c>
      <c r="N124" s="8">
        <f t="shared" si="5"/>
        <v>0</v>
      </c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7"/>
      <c r="AE124" s="7"/>
    </row>
    <row r="125" spans="1:31" ht="14.25">
      <c r="A125" s="15" t="s">
        <v>309</v>
      </c>
      <c r="B125" s="16" t="s">
        <v>308</v>
      </c>
      <c r="C125" s="46"/>
      <c r="D125" s="46"/>
      <c r="E125" s="4"/>
      <c r="F125" s="4"/>
      <c r="G125" s="4"/>
      <c r="H125" s="4"/>
      <c r="I125" s="4"/>
      <c r="J125" s="4"/>
      <c r="K125" s="4"/>
      <c r="L125" s="8">
        <f t="shared" si="3"/>
        <v>0</v>
      </c>
      <c r="M125" s="8">
        <f t="shared" si="4"/>
        <v>0</v>
      </c>
      <c r="N125" s="8">
        <f t="shared" si="5"/>
        <v>0</v>
      </c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7"/>
      <c r="AE125" s="7"/>
    </row>
    <row r="126" spans="1:31" ht="15">
      <c r="A126" s="13" t="s">
        <v>307</v>
      </c>
      <c r="B126" s="12" t="s">
        <v>306</v>
      </c>
      <c r="C126" s="46"/>
      <c r="D126" s="46">
        <f>SUM(D119:D125)</f>
        <v>895098</v>
      </c>
      <c r="E126" s="4">
        <f>SUM(D126)</f>
        <v>895098</v>
      </c>
      <c r="F126" s="4"/>
      <c r="G126" s="4"/>
      <c r="H126" s="4"/>
      <c r="I126" s="4"/>
      <c r="J126" s="4"/>
      <c r="K126" s="4"/>
      <c r="L126" s="8">
        <f t="shared" si="3"/>
        <v>0</v>
      </c>
      <c r="M126" s="8">
        <f t="shared" si="4"/>
        <v>895098</v>
      </c>
      <c r="N126" s="8">
        <f t="shared" si="5"/>
        <v>895098</v>
      </c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7"/>
      <c r="AE126" s="7"/>
    </row>
    <row r="127" spans="1:31" ht="15">
      <c r="A127" s="9" t="s">
        <v>294</v>
      </c>
      <c r="B127" s="10"/>
      <c r="C127" s="46">
        <f>C103+C126</f>
        <v>45975000</v>
      </c>
      <c r="D127" s="46">
        <f>D103+D126</f>
        <v>50566781</v>
      </c>
      <c r="E127" s="4">
        <f>E103+E126</f>
        <v>34230906</v>
      </c>
      <c r="F127" s="4"/>
      <c r="G127" s="4"/>
      <c r="H127" s="4"/>
      <c r="I127" s="4"/>
      <c r="J127" s="4"/>
      <c r="K127" s="4"/>
      <c r="L127" s="8">
        <f t="shared" si="3"/>
        <v>45975000</v>
      </c>
      <c r="M127" s="8">
        <f t="shared" si="4"/>
        <v>50566781</v>
      </c>
      <c r="N127" s="8">
        <f t="shared" si="5"/>
        <v>34230906</v>
      </c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2:31" ht="14.2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2:31" ht="14.2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2:31" ht="14.2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2:31" ht="14.2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2:31" ht="14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2:31" ht="14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2:31" ht="14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2:31" ht="14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2:31" ht="14.2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2:31" ht="14.2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2:31" ht="14.2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2:31" ht="14.2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2:31" ht="14.2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</row>
    <row r="141" spans="2:31" ht="14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</row>
    <row r="142" spans="2:31" ht="14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</row>
    <row r="143" spans="2:31" ht="14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</row>
    <row r="144" spans="2:31" ht="14.2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</row>
    <row r="145" spans="2:31" ht="14.2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</row>
    <row r="146" spans="2:31" ht="14.2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spans="2:31" ht="14.2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spans="2:31" ht="14.2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spans="2:31" ht="14.2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2:31" ht="14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2:31" ht="14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2:31" ht="14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2:31" ht="14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</row>
    <row r="154" spans="2:31" ht="14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</row>
    <row r="155" spans="2:31" ht="14.2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</row>
    <row r="156" spans="2:31" ht="14.2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</row>
    <row r="157" spans="2:31" ht="14.2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</row>
    <row r="158" spans="2:31" ht="14.2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</row>
    <row r="159" spans="2:31" ht="14.2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</row>
    <row r="160" spans="2:31" ht="14.2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</row>
    <row r="161" spans="2:31" ht="14.2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</row>
    <row r="162" spans="2:31" ht="14.2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</row>
    <row r="163" spans="2:31" ht="14.2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</row>
    <row r="164" spans="2:31" ht="14.2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</row>
    <row r="165" spans="2:31" ht="14.2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</row>
    <row r="166" spans="2:31" ht="14.2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</row>
    <row r="167" spans="2:31" ht="14.2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</row>
    <row r="168" spans="2:31" ht="14.2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</row>
    <row r="169" spans="2:31" ht="14.2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</row>
    <row r="170" spans="2:31" ht="14.2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</row>
    <row r="171" spans="2:31" ht="14.2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</row>
    <row r="172" spans="2:31" ht="14.2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2:31" ht="14.2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</row>
    <row r="174" spans="2:31" ht="14.2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</row>
    <row r="175" spans="2:31" ht="14.2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</row>
    <row r="176" spans="2:31" ht="14.2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</row>
  </sheetData>
  <sheetProtection/>
  <mergeCells count="8">
    <mergeCell ref="A2:N2"/>
    <mergeCell ref="A3:N3"/>
    <mergeCell ref="C7:E7"/>
    <mergeCell ref="F7:H7"/>
    <mergeCell ref="I7:K7"/>
    <mergeCell ref="L7:N7"/>
    <mergeCell ref="A7:A8"/>
    <mergeCell ref="B7:B8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1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2.57421875" style="0" customWidth="1"/>
    <col min="3" max="3" width="11.00390625" style="0" customWidth="1"/>
    <col min="4" max="4" width="13.00390625" style="0" customWidth="1"/>
    <col min="5" max="5" width="11.7109375" style="0" customWidth="1"/>
    <col min="6" max="7" width="12.28125" style="0" customWidth="1"/>
    <col min="8" max="8" width="11.28125" style="0" customWidth="1"/>
    <col min="9" max="9" width="7.140625" style="0" customWidth="1"/>
    <col min="10" max="11" width="7.28125" style="0" customWidth="1"/>
    <col min="13" max="13" width="13.57421875" style="0" customWidth="1"/>
    <col min="14" max="14" width="11.28125" style="0" customWidth="1"/>
  </cols>
  <sheetData>
    <row r="1" ht="14.25">
      <c r="A1" t="s">
        <v>151</v>
      </c>
    </row>
    <row r="2" spans="1:14" ht="24" customHeight="1">
      <c r="A2" s="134" t="s">
        <v>258</v>
      </c>
      <c r="B2" s="149"/>
      <c r="C2" s="149"/>
      <c r="D2" s="149"/>
      <c r="E2" s="149"/>
      <c r="F2" s="136"/>
      <c r="G2" s="137"/>
      <c r="H2" s="137"/>
      <c r="I2" s="137"/>
      <c r="J2" s="137"/>
      <c r="K2" s="137"/>
      <c r="L2" s="137"/>
      <c r="M2" s="137"/>
      <c r="N2" s="137"/>
    </row>
    <row r="3" spans="1:14" ht="24" customHeight="1">
      <c r="A3" s="138" t="s">
        <v>265</v>
      </c>
      <c r="B3" s="135"/>
      <c r="C3" s="135"/>
      <c r="D3" s="135"/>
      <c r="E3" s="135"/>
      <c r="F3" s="136"/>
      <c r="G3" s="137"/>
      <c r="H3" s="137"/>
      <c r="I3" s="137"/>
      <c r="J3" s="137"/>
      <c r="K3" s="137"/>
      <c r="L3" s="137"/>
      <c r="M3" s="137"/>
      <c r="N3" s="137"/>
    </row>
    <row r="4" spans="1:14" ht="24" customHeight="1">
      <c r="A4" s="5"/>
      <c r="B4" s="13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ht="17.25">
      <c r="A5" s="50"/>
    </row>
    <row r="6" ht="14.25">
      <c r="A6" s="49"/>
    </row>
    <row r="7" spans="1:14" ht="30" customHeight="1">
      <c r="A7" s="144" t="s">
        <v>545</v>
      </c>
      <c r="B7" s="146" t="s">
        <v>544</v>
      </c>
      <c r="C7" s="148" t="s">
        <v>543</v>
      </c>
      <c r="D7" s="148"/>
      <c r="E7" s="148"/>
      <c r="F7" s="148" t="s">
        <v>542</v>
      </c>
      <c r="G7" s="148"/>
      <c r="H7" s="148"/>
      <c r="I7" s="148" t="s">
        <v>541</v>
      </c>
      <c r="J7" s="148"/>
      <c r="K7" s="148"/>
      <c r="L7" s="142" t="s">
        <v>540</v>
      </c>
      <c r="M7" s="142"/>
      <c r="N7" s="142"/>
    </row>
    <row r="8" spans="1:14" ht="39">
      <c r="A8" s="150"/>
      <c r="B8" s="151"/>
      <c r="C8" s="48" t="s">
        <v>539</v>
      </c>
      <c r="D8" s="48" t="s">
        <v>538</v>
      </c>
      <c r="E8" s="47" t="s">
        <v>537</v>
      </c>
      <c r="F8" s="48" t="s">
        <v>539</v>
      </c>
      <c r="G8" s="48" t="s">
        <v>538</v>
      </c>
      <c r="H8" s="47" t="s">
        <v>537</v>
      </c>
      <c r="I8" s="48" t="s">
        <v>539</v>
      </c>
      <c r="J8" s="48" t="s">
        <v>538</v>
      </c>
      <c r="K8" s="47" t="s">
        <v>537</v>
      </c>
      <c r="L8" s="48" t="s">
        <v>539</v>
      </c>
      <c r="M8" s="48" t="s">
        <v>538</v>
      </c>
      <c r="N8" s="47" t="s">
        <v>537</v>
      </c>
    </row>
    <row r="9" spans="1:14" ht="15" customHeight="1">
      <c r="A9" s="44" t="s">
        <v>727</v>
      </c>
      <c r="B9" s="34" t="s">
        <v>726</v>
      </c>
      <c r="C9" s="8">
        <v>9707025</v>
      </c>
      <c r="D9" s="8">
        <v>10095306</v>
      </c>
      <c r="E9" s="8">
        <v>10095306</v>
      </c>
      <c r="F9" s="8"/>
      <c r="G9" s="8"/>
      <c r="H9" s="8"/>
      <c r="I9" s="8"/>
      <c r="J9" s="8"/>
      <c r="K9" s="8"/>
      <c r="L9" s="8">
        <f>C9+F9+I9</f>
        <v>9707025</v>
      </c>
      <c r="M9" s="56">
        <f>D9+G9+J9</f>
        <v>10095306</v>
      </c>
      <c r="N9" s="8">
        <f>E9+H9+K9</f>
        <v>10095306</v>
      </c>
    </row>
    <row r="10" spans="1:14" ht="15" customHeight="1">
      <c r="A10" s="16" t="s">
        <v>725</v>
      </c>
      <c r="B10" s="34" t="s">
        <v>724</v>
      </c>
      <c r="C10" s="8"/>
      <c r="D10" s="8"/>
      <c r="E10" s="8"/>
      <c r="F10" s="8"/>
      <c r="G10" s="8"/>
      <c r="H10" s="8"/>
      <c r="I10" s="8"/>
      <c r="J10" s="8"/>
      <c r="K10" s="8"/>
      <c r="L10" s="8">
        <f aca="true" t="shared" si="0" ref="L10:L73">C10+F10+I10</f>
        <v>0</v>
      </c>
      <c r="M10" s="56">
        <f aca="true" t="shared" si="1" ref="M10:M73">D10+G10+J10</f>
        <v>0</v>
      </c>
      <c r="N10" s="8">
        <f aca="true" t="shared" si="2" ref="N10:N73">E10+H10+K10</f>
        <v>0</v>
      </c>
    </row>
    <row r="11" spans="1:14" ht="15" customHeight="1">
      <c r="A11" s="16" t="s">
        <v>723</v>
      </c>
      <c r="B11" s="34" t="s">
        <v>722</v>
      </c>
      <c r="C11" s="8">
        <v>2805534</v>
      </c>
      <c r="D11" s="8">
        <v>2726304</v>
      </c>
      <c r="E11" s="8">
        <v>2726304</v>
      </c>
      <c r="F11" s="8"/>
      <c r="G11" s="8"/>
      <c r="H11" s="8"/>
      <c r="I11" s="8"/>
      <c r="J11" s="8"/>
      <c r="K11" s="8"/>
      <c r="L11" s="8">
        <f t="shared" si="0"/>
        <v>2805534</v>
      </c>
      <c r="M11" s="56">
        <f t="shared" si="1"/>
        <v>2726304</v>
      </c>
      <c r="N11" s="8">
        <f t="shared" si="2"/>
        <v>2726304</v>
      </c>
    </row>
    <row r="12" spans="1:14" ht="15" customHeight="1">
      <c r="A12" s="16" t="s">
        <v>721</v>
      </c>
      <c r="B12" s="34" t="s">
        <v>720</v>
      </c>
      <c r="C12" s="8">
        <v>1200000</v>
      </c>
      <c r="D12" s="8">
        <v>1200000</v>
      </c>
      <c r="E12" s="8">
        <v>1200000</v>
      </c>
      <c r="F12" s="8"/>
      <c r="G12" s="8"/>
      <c r="H12" s="8"/>
      <c r="I12" s="8"/>
      <c r="J12" s="8"/>
      <c r="K12" s="8"/>
      <c r="L12" s="8">
        <f t="shared" si="0"/>
        <v>1200000</v>
      </c>
      <c r="M12" s="56">
        <f t="shared" si="1"/>
        <v>1200000</v>
      </c>
      <c r="N12" s="8">
        <f t="shared" si="2"/>
        <v>1200000</v>
      </c>
    </row>
    <row r="13" spans="1:14" ht="15" customHeight="1">
      <c r="A13" s="16" t="s">
        <v>719</v>
      </c>
      <c r="B13" s="34" t="s">
        <v>718</v>
      </c>
      <c r="C13" s="8"/>
      <c r="D13" s="8"/>
      <c r="E13" s="8"/>
      <c r="F13" s="8"/>
      <c r="G13" s="8"/>
      <c r="H13" s="8"/>
      <c r="I13" s="8"/>
      <c r="J13" s="8"/>
      <c r="K13" s="8"/>
      <c r="L13" s="8">
        <f t="shared" si="0"/>
        <v>0</v>
      </c>
      <c r="M13" s="56">
        <f t="shared" si="1"/>
        <v>0</v>
      </c>
      <c r="N13" s="8">
        <f t="shared" si="2"/>
        <v>0</v>
      </c>
    </row>
    <row r="14" spans="1:14" ht="15" customHeight="1">
      <c r="A14" s="16" t="s">
        <v>717</v>
      </c>
      <c r="B14" s="34" t="s">
        <v>716</v>
      </c>
      <c r="C14" s="8"/>
      <c r="D14" s="8"/>
      <c r="E14" s="8"/>
      <c r="F14" s="8"/>
      <c r="G14" s="8"/>
      <c r="H14" s="8"/>
      <c r="I14" s="8"/>
      <c r="J14" s="8"/>
      <c r="K14" s="8"/>
      <c r="L14" s="8">
        <f t="shared" si="0"/>
        <v>0</v>
      </c>
      <c r="M14" s="56">
        <f t="shared" si="1"/>
        <v>0</v>
      </c>
      <c r="N14" s="8">
        <f t="shared" si="2"/>
        <v>0</v>
      </c>
    </row>
    <row r="15" spans="1:14" ht="15" customHeight="1">
      <c r="A15" s="22" t="s">
        <v>715</v>
      </c>
      <c r="B15" s="63" t="s">
        <v>714</v>
      </c>
      <c r="C15" s="8">
        <f>SUM(C9:C14)</f>
        <v>13712559</v>
      </c>
      <c r="D15" s="8">
        <f>SUM(D9:D14)</f>
        <v>14021610</v>
      </c>
      <c r="E15" s="8">
        <f>SUM(E9:E14)</f>
        <v>14021610</v>
      </c>
      <c r="F15" s="8"/>
      <c r="G15" s="8"/>
      <c r="H15" s="8"/>
      <c r="I15" s="8"/>
      <c r="J15" s="8"/>
      <c r="K15" s="8"/>
      <c r="L15" s="8">
        <f t="shared" si="0"/>
        <v>13712559</v>
      </c>
      <c r="M15" s="56">
        <f t="shared" si="1"/>
        <v>14021610</v>
      </c>
      <c r="N15" s="8">
        <f t="shared" si="2"/>
        <v>14021610</v>
      </c>
    </row>
    <row r="16" spans="1:14" ht="15" customHeight="1">
      <c r="A16" s="16" t="s">
        <v>713</v>
      </c>
      <c r="B16" s="34" t="s">
        <v>712</v>
      </c>
      <c r="C16" s="8"/>
      <c r="D16" s="8"/>
      <c r="E16" s="8"/>
      <c r="F16" s="8"/>
      <c r="G16" s="8"/>
      <c r="H16" s="8"/>
      <c r="I16" s="8"/>
      <c r="J16" s="8"/>
      <c r="K16" s="8"/>
      <c r="L16" s="8">
        <f t="shared" si="0"/>
        <v>0</v>
      </c>
      <c r="M16" s="56">
        <f t="shared" si="1"/>
        <v>0</v>
      </c>
      <c r="N16" s="8">
        <f t="shared" si="2"/>
        <v>0</v>
      </c>
    </row>
    <row r="17" spans="1:14" ht="15" customHeight="1">
      <c r="A17" s="16" t="s">
        <v>711</v>
      </c>
      <c r="B17" s="34" t="s">
        <v>710</v>
      </c>
      <c r="C17" s="8"/>
      <c r="D17" s="8"/>
      <c r="E17" s="8"/>
      <c r="F17" s="8"/>
      <c r="G17" s="8"/>
      <c r="H17" s="8"/>
      <c r="I17" s="8"/>
      <c r="J17" s="8"/>
      <c r="K17" s="8"/>
      <c r="L17" s="8">
        <f t="shared" si="0"/>
        <v>0</v>
      </c>
      <c r="M17" s="56">
        <f t="shared" si="1"/>
        <v>0</v>
      </c>
      <c r="N17" s="8">
        <f t="shared" si="2"/>
        <v>0</v>
      </c>
    </row>
    <row r="18" spans="1:14" ht="15" customHeight="1">
      <c r="A18" s="16" t="s">
        <v>709</v>
      </c>
      <c r="B18" s="34" t="s">
        <v>708</v>
      </c>
      <c r="C18" s="8"/>
      <c r="D18" s="8"/>
      <c r="E18" s="8"/>
      <c r="F18" s="8"/>
      <c r="G18" s="8"/>
      <c r="H18" s="8"/>
      <c r="I18" s="8"/>
      <c r="J18" s="8"/>
      <c r="K18" s="8"/>
      <c r="L18" s="8">
        <f t="shared" si="0"/>
        <v>0</v>
      </c>
      <c r="M18" s="56">
        <f t="shared" si="1"/>
        <v>0</v>
      </c>
      <c r="N18" s="8">
        <f t="shared" si="2"/>
        <v>0</v>
      </c>
    </row>
    <row r="19" spans="1:14" ht="15" customHeight="1">
      <c r="A19" s="16" t="s">
        <v>707</v>
      </c>
      <c r="B19" s="34" t="s">
        <v>706</v>
      </c>
      <c r="C19" s="8"/>
      <c r="D19" s="8"/>
      <c r="E19" s="8"/>
      <c r="F19" s="8"/>
      <c r="G19" s="8"/>
      <c r="H19" s="8"/>
      <c r="I19" s="8"/>
      <c r="J19" s="8"/>
      <c r="K19" s="8"/>
      <c r="L19" s="8">
        <f t="shared" si="0"/>
        <v>0</v>
      </c>
      <c r="M19" s="56">
        <f t="shared" si="1"/>
        <v>0</v>
      </c>
      <c r="N19" s="8">
        <f t="shared" si="2"/>
        <v>0</v>
      </c>
    </row>
    <row r="20" spans="1:14" ht="15" customHeight="1">
      <c r="A20" s="16" t="s">
        <v>705</v>
      </c>
      <c r="B20" s="34" t="s">
        <v>704</v>
      </c>
      <c r="C20" s="8">
        <v>8819000</v>
      </c>
      <c r="D20" s="8">
        <v>14142746</v>
      </c>
      <c r="E20" s="8">
        <v>14142746</v>
      </c>
      <c r="F20" s="8"/>
      <c r="G20" s="8"/>
      <c r="H20" s="8"/>
      <c r="I20" s="8"/>
      <c r="J20" s="8"/>
      <c r="K20" s="8"/>
      <c r="L20" s="8">
        <f t="shared" si="0"/>
        <v>8819000</v>
      </c>
      <c r="M20" s="56">
        <f t="shared" si="1"/>
        <v>14142746</v>
      </c>
      <c r="N20" s="8">
        <f t="shared" si="2"/>
        <v>14142746</v>
      </c>
    </row>
    <row r="21" spans="1:14" ht="15" customHeight="1">
      <c r="A21" s="18" t="s">
        <v>703</v>
      </c>
      <c r="B21" s="33" t="s">
        <v>702</v>
      </c>
      <c r="C21" s="8">
        <f>SUM(C15:C20)</f>
        <v>22531559</v>
      </c>
      <c r="D21" s="8">
        <f>SUM(D15:D20)</f>
        <v>28164356</v>
      </c>
      <c r="E21" s="8">
        <f>SUM(E15:E20)</f>
        <v>28164356</v>
      </c>
      <c r="F21" s="8"/>
      <c r="G21" s="8"/>
      <c r="H21" s="8"/>
      <c r="I21" s="8"/>
      <c r="J21" s="8"/>
      <c r="K21" s="8"/>
      <c r="L21" s="8">
        <f t="shared" si="0"/>
        <v>22531559</v>
      </c>
      <c r="M21" s="56">
        <f t="shared" si="1"/>
        <v>28164356</v>
      </c>
      <c r="N21" s="8">
        <f t="shared" si="2"/>
        <v>28164356</v>
      </c>
    </row>
    <row r="22" spans="1:14" ht="15" customHeight="1">
      <c r="A22" s="16" t="s">
        <v>701</v>
      </c>
      <c r="B22" s="34" t="s">
        <v>700</v>
      </c>
      <c r="C22" s="8"/>
      <c r="D22" s="8"/>
      <c r="E22" s="8"/>
      <c r="F22" s="8"/>
      <c r="G22" s="8"/>
      <c r="H22" s="8"/>
      <c r="I22" s="8"/>
      <c r="J22" s="8"/>
      <c r="K22" s="8"/>
      <c r="L22" s="8">
        <f t="shared" si="0"/>
        <v>0</v>
      </c>
      <c r="M22" s="56">
        <f t="shared" si="1"/>
        <v>0</v>
      </c>
      <c r="N22" s="8">
        <f t="shared" si="2"/>
        <v>0</v>
      </c>
    </row>
    <row r="23" spans="1:14" ht="15" customHeight="1">
      <c r="A23" s="16" t="s">
        <v>699</v>
      </c>
      <c r="B23" s="34" t="s">
        <v>698</v>
      </c>
      <c r="C23" s="8"/>
      <c r="D23" s="8"/>
      <c r="E23" s="8"/>
      <c r="F23" s="8"/>
      <c r="G23" s="8"/>
      <c r="H23" s="8"/>
      <c r="I23" s="8"/>
      <c r="J23" s="8"/>
      <c r="K23" s="8"/>
      <c r="L23" s="8">
        <f t="shared" si="0"/>
        <v>0</v>
      </c>
      <c r="M23" s="56">
        <f t="shared" si="1"/>
        <v>0</v>
      </c>
      <c r="N23" s="8">
        <f t="shared" si="2"/>
        <v>0</v>
      </c>
    </row>
    <row r="24" spans="1:14" ht="15" customHeight="1">
      <c r="A24" s="22" t="s">
        <v>697</v>
      </c>
      <c r="B24" s="63" t="s">
        <v>696</v>
      </c>
      <c r="C24" s="8"/>
      <c r="D24" s="8"/>
      <c r="E24" s="8"/>
      <c r="F24" s="8"/>
      <c r="G24" s="8"/>
      <c r="H24" s="8"/>
      <c r="I24" s="8"/>
      <c r="J24" s="8"/>
      <c r="K24" s="8"/>
      <c r="L24" s="8">
        <f t="shared" si="0"/>
        <v>0</v>
      </c>
      <c r="M24" s="56">
        <f t="shared" si="1"/>
        <v>0</v>
      </c>
      <c r="N24" s="8">
        <f t="shared" si="2"/>
        <v>0</v>
      </c>
    </row>
    <row r="25" spans="1:14" ht="15" customHeight="1">
      <c r="A25" s="16" t="s">
        <v>695</v>
      </c>
      <c r="B25" s="34" t="s">
        <v>694</v>
      </c>
      <c r="C25" s="8"/>
      <c r="D25" s="8"/>
      <c r="E25" s="8"/>
      <c r="F25" s="8"/>
      <c r="G25" s="8"/>
      <c r="H25" s="8"/>
      <c r="I25" s="8"/>
      <c r="J25" s="8"/>
      <c r="K25" s="8"/>
      <c r="L25" s="8">
        <f t="shared" si="0"/>
        <v>0</v>
      </c>
      <c r="M25" s="56">
        <f t="shared" si="1"/>
        <v>0</v>
      </c>
      <c r="N25" s="8">
        <f t="shared" si="2"/>
        <v>0</v>
      </c>
    </row>
    <row r="26" spans="1:14" ht="15" customHeight="1">
      <c r="A26" s="16" t="s">
        <v>693</v>
      </c>
      <c r="B26" s="34" t="s">
        <v>692</v>
      </c>
      <c r="C26" s="8"/>
      <c r="D26" s="8"/>
      <c r="E26" s="8"/>
      <c r="F26" s="8"/>
      <c r="G26" s="8"/>
      <c r="H26" s="8"/>
      <c r="I26" s="8"/>
      <c r="J26" s="8"/>
      <c r="K26" s="8"/>
      <c r="L26" s="8">
        <f t="shared" si="0"/>
        <v>0</v>
      </c>
      <c r="M26" s="56">
        <f t="shared" si="1"/>
        <v>0</v>
      </c>
      <c r="N26" s="8">
        <f t="shared" si="2"/>
        <v>0</v>
      </c>
    </row>
    <row r="27" spans="1:14" ht="15" customHeight="1">
      <c r="A27" s="16" t="s">
        <v>691</v>
      </c>
      <c r="B27" s="34" t="s">
        <v>690</v>
      </c>
      <c r="C27" s="8"/>
      <c r="D27" s="8"/>
      <c r="E27" s="8"/>
      <c r="F27" s="8"/>
      <c r="G27" s="8"/>
      <c r="H27" s="8"/>
      <c r="I27" s="8"/>
      <c r="J27" s="8"/>
      <c r="K27" s="8"/>
      <c r="L27" s="8">
        <f t="shared" si="0"/>
        <v>0</v>
      </c>
      <c r="M27" s="56">
        <f t="shared" si="1"/>
        <v>0</v>
      </c>
      <c r="N27" s="8">
        <f t="shared" si="2"/>
        <v>0</v>
      </c>
    </row>
    <row r="28" spans="1:14" ht="15" customHeight="1">
      <c r="A28" s="16" t="s">
        <v>689</v>
      </c>
      <c r="B28" s="34" t="s">
        <v>688</v>
      </c>
      <c r="C28" s="8">
        <v>1484000</v>
      </c>
      <c r="D28" s="8">
        <v>1484000</v>
      </c>
      <c r="E28" s="8">
        <v>1771097</v>
      </c>
      <c r="F28" s="8"/>
      <c r="G28" s="8"/>
      <c r="H28" s="8"/>
      <c r="I28" s="8"/>
      <c r="J28" s="8"/>
      <c r="K28" s="8"/>
      <c r="L28" s="8">
        <f t="shared" si="0"/>
        <v>1484000</v>
      </c>
      <c r="M28" s="56">
        <f t="shared" si="1"/>
        <v>1484000</v>
      </c>
      <c r="N28" s="8">
        <f t="shared" si="2"/>
        <v>1771097</v>
      </c>
    </row>
    <row r="29" spans="1:14" ht="15" customHeight="1">
      <c r="A29" s="16" t="s">
        <v>687</v>
      </c>
      <c r="B29" s="34" t="s">
        <v>686</v>
      </c>
      <c r="C29" s="8"/>
      <c r="D29" s="8"/>
      <c r="E29" s="8"/>
      <c r="F29" s="8"/>
      <c r="G29" s="8"/>
      <c r="H29" s="8"/>
      <c r="I29" s="8"/>
      <c r="J29" s="8"/>
      <c r="K29" s="8"/>
      <c r="L29" s="8">
        <f t="shared" si="0"/>
        <v>0</v>
      </c>
      <c r="M29" s="56">
        <f t="shared" si="1"/>
        <v>0</v>
      </c>
      <c r="N29" s="8">
        <f t="shared" si="2"/>
        <v>0</v>
      </c>
    </row>
    <row r="30" spans="1:14" ht="15" customHeight="1">
      <c r="A30" s="16" t="s">
        <v>685</v>
      </c>
      <c r="B30" s="34" t="s">
        <v>684</v>
      </c>
      <c r="C30" s="8"/>
      <c r="D30" s="8"/>
      <c r="E30" s="8"/>
      <c r="F30" s="8"/>
      <c r="G30" s="8"/>
      <c r="H30" s="8"/>
      <c r="I30" s="8"/>
      <c r="J30" s="8"/>
      <c r="K30" s="8"/>
      <c r="L30" s="8">
        <f t="shared" si="0"/>
        <v>0</v>
      </c>
      <c r="M30" s="56">
        <f t="shared" si="1"/>
        <v>0</v>
      </c>
      <c r="N30" s="8">
        <f t="shared" si="2"/>
        <v>0</v>
      </c>
    </row>
    <row r="31" spans="1:14" ht="15" customHeight="1">
      <c r="A31" s="16" t="s">
        <v>683</v>
      </c>
      <c r="B31" s="34" t="s">
        <v>682</v>
      </c>
      <c r="C31" s="8">
        <v>650000</v>
      </c>
      <c r="D31" s="8">
        <v>650000</v>
      </c>
      <c r="E31" s="8">
        <v>817625</v>
      </c>
      <c r="F31" s="8"/>
      <c r="G31" s="8"/>
      <c r="H31" s="8"/>
      <c r="I31" s="8"/>
      <c r="J31" s="8"/>
      <c r="K31" s="8"/>
      <c r="L31" s="8">
        <f t="shared" si="0"/>
        <v>650000</v>
      </c>
      <c r="M31" s="56">
        <f t="shared" si="1"/>
        <v>650000</v>
      </c>
      <c r="N31" s="8">
        <f t="shared" si="2"/>
        <v>817625</v>
      </c>
    </row>
    <row r="32" spans="1:14" ht="15" customHeight="1">
      <c r="A32" s="16" t="s">
        <v>681</v>
      </c>
      <c r="B32" s="34" t="s">
        <v>680</v>
      </c>
      <c r="C32" s="8">
        <v>300000</v>
      </c>
      <c r="D32" s="8"/>
      <c r="E32" s="8">
        <v>11600</v>
      </c>
      <c r="F32" s="8"/>
      <c r="G32" s="8"/>
      <c r="H32" s="8"/>
      <c r="I32" s="8"/>
      <c r="J32" s="8"/>
      <c r="K32" s="8"/>
      <c r="L32" s="8">
        <f t="shared" si="0"/>
        <v>300000</v>
      </c>
      <c r="M32" s="56">
        <f t="shared" si="1"/>
        <v>0</v>
      </c>
      <c r="N32" s="8">
        <f t="shared" si="2"/>
        <v>11600</v>
      </c>
    </row>
    <row r="33" spans="1:14" ht="15" customHeight="1">
      <c r="A33" s="22" t="s">
        <v>679</v>
      </c>
      <c r="B33" s="63" t="s">
        <v>678</v>
      </c>
      <c r="C33" s="8">
        <v>2434000</v>
      </c>
      <c r="D33" s="8">
        <v>2134000</v>
      </c>
      <c r="E33" s="8">
        <v>2600322</v>
      </c>
      <c r="F33" s="8"/>
      <c r="G33" s="8"/>
      <c r="H33" s="8"/>
      <c r="I33" s="8"/>
      <c r="J33" s="8"/>
      <c r="K33" s="8"/>
      <c r="L33" s="8">
        <f t="shared" si="0"/>
        <v>2434000</v>
      </c>
      <c r="M33" s="56">
        <f t="shared" si="1"/>
        <v>2134000</v>
      </c>
      <c r="N33" s="8">
        <f t="shared" si="2"/>
        <v>2600322</v>
      </c>
    </row>
    <row r="34" spans="1:14" ht="15" customHeight="1">
      <c r="A34" s="16" t="s">
        <v>677</v>
      </c>
      <c r="B34" s="34" t="s">
        <v>676</v>
      </c>
      <c r="C34" s="8"/>
      <c r="D34" s="8">
        <v>300000</v>
      </c>
      <c r="E34" s="8">
        <v>313331</v>
      </c>
      <c r="F34" s="8"/>
      <c r="G34" s="8"/>
      <c r="H34" s="8"/>
      <c r="I34" s="8"/>
      <c r="J34" s="8"/>
      <c r="K34" s="8"/>
      <c r="L34" s="8">
        <f t="shared" si="0"/>
        <v>0</v>
      </c>
      <c r="M34" s="56">
        <f t="shared" si="1"/>
        <v>300000</v>
      </c>
      <c r="N34" s="8">
        <f t="shared" si="2"/>
        <v>313331</v>
      </c>
    </row>
    <row r="35" spans="1:14" ht="15" customHeight="1">
      <c r="A35" s="18" t="s">
        <v>675</v>
      </c>
      <c r="B35" s="33" t="s">
        <v>674</v>
      </c>
      <c r="C35" s="8">
        <v>2434000</v>
      </c>
      <c r="D35" s="8">
        <v>2434000</v>
      </c>
      <c r="E35" s="8">
        <v>2913653</v>
      </c>
      <c r="F35" s="8"/>
      <c r="G35" s="8"/>
      <c r="H35" s="8"/>
      <c r="I35" s="8"/>
      <c r="J35" s="8"/>
      <c r="K35" s="8"/>
      <c r="L35" s="8">
        <f t="shared" si="0"/>
        <v>2434000</v>
      </c>
      <c r="M35" s="56">
        <f t="shared" si="1"/>
        <v>2434000</v>
      </c>
      <c r="N35" s="8">
        <f t="shared" si="2"/>
        <v>2913653</v>
      </c>
    </row>
    <row r="36" spans="1:14" ht="15" customHeight="1">
      <c r="A36" s="15" t="s">
        <v>673</v>
      </c>
      <c r="B36" s="34" t="s">
        <v>672</v>
      </c>
      <c r="C36" s="8"/>
      <c r="D36" s="8"/>
      <c r="E36" s="8"/>
      <c r="F36" s="8"/>
      <c r="G36" s="8"/>
      <c r="H36" s="8"/>
      <c r="I36" s="8"/>
      <c r="J36" s="8"/>
      <c r="K36" s="8"/>
      <c r="L36" s="8">
        <f t="shared" si="0"/>
        <v>0</v>
      </c>
      <c r="M36" s="56">
        <f t="shared" si="1"/>
        <v>0</v>
      </c>
      <c r="N36" s="8">
        <f t="shared" si="2"/>
        <v>0</v>
      </c>
    </row>
    <row r="37" spans="1:14" ht="15" customHeight="1">
      <c r="A37" s="15" t="s">
        <v>671</v>
      </c>
      <c r="B37" s="34" t="s">
        <v>670</v>
      </c>
      <c r="C37" s="8">
        <v>348441</v>
      </c>
      <c r="D37" s="8">
        <v>388441</v>
      </c>
      <c r="E37" s="8">
        <v>694681</v>
      </c>
      <c r="F37" s="8"/>
      <c r="G37" s="8"/>
      <c r="H37" s="8"/>
      <c r="I37" s="8"/>
      <c r="J37" s="8"/>
      <c r="K37" s="8"/>
      <c r="L37" s="8">
        <f t="shared" si="0"/>
        <v>348441</v>
      </c>
      <c r="M37" s="56">
        <f t="shared" si="1"/>
        <v>388441</v>
      </c>
      <c r="N37" s="8">
        <f t="shared" si="2"/>
        <v>694681</v>
      </c>
    </row>
    <row r="38" spans="1:14" ht="15" customHeight="1">
      <c r="A38" s="15" t="s">
        <v>669</v>
      </c>
      <c r="B38" s="34" t="s">
        <v>668</v>
      </c>
      <c r="C38" s="8">
        <v>600000</v>
      </c>
      <c r="D38" s="8">
        <v>600000</v>
      </c>
      <c r="E38" s="8">
        <v>702311</v>
      </c>
      <c r="F38" s="8"/>
      <c r="G38" s="8"/>
      <c r="H38" s="8"/>
      <c r="I38" s="8"/>
      <c r="J38" s="8"/>
      <c r="K38" s="8"/>
      <c r="L38" s="8">
        <f t="shared" si="0"/>
        <v>600000</v>
      </c>
      <c r="M38" s="56">
        <f t="shared" si="1"/>
        <v>600000</v>
      </c>
      <c r="N38" s="8">
        <f t="shared" si="2"/>
        <v>702311</v>
      </c>
    </row>
    <row r="39" spans="1:14" ht="15" customHeight="1">
      <c r="A39" s="15" t="s">
        <v>667</v>
      </c>
      <c r="B39" s="34" t="s">
        <v>666</v>
      </c>
      <c r="C39" s="8">
        <v>600000</v>
      </c>
      <c r="D39" s="8">
        <v>600000</v>
      </c>
      <c r="E39" s="8">
        <v>557156</v>
      </c>
      <c r="F39" s="8"/>
      <c r="G39" s="8"/>
      <c r="H39" s="8"/>
      <c r="I39" s="8"/>
      <c r="J39" s="8"/>
      <c r="K39" s="8"/>
      <c r="L39" s="8">
        <f t="shared" si="0"/>
        <v>600000</v>
      </c>
      <c r="M39" s="56">
        <f t="shared" si="1"/>
        <v>600000</v>
      </c>
      <c r="N39" s="8">
        <f t="shared" si="2"/>
        <v>557156</v>
      </c>
    </row>
    <row r="40" spans="1:14" ht="15" customHeight="1">
      <c r="A40" s="15" t="s">
        <v>665</v>
      </c>
      <c r="B40" s="34" t="s">
        <v>664</v>
      </c>
      <c r="C40" s="8"/>
      <c r="D40" s="8"/>
      <c r="E40" s="8"/>
      <c r="F40" s="8"/>
      <c r="G40" s="8"/>
      <c r="H40" s="8"/>
      <c r="I40" s="8"/>
      <c r="J40" s="8"/>
      <c r="K40" s="8"/>
      <c r="L40" s="8">
        <f t="shared" si="0"/>
        <v>0</v>
      </c>
      <c r="M40" s="56">
        <f t="shared" si="1"/>
        <v>0</v>
      </c>
      <c r="N40" s="8">
        <f t="shared" si="2"/>
        <v>0</v>
      </c>
    </row>
    <row r="41" spans="1:14" ht="15" customHeight="1">
      <c r="A41" s="15" t="s">
        <v>663</v>
      </c>
      <c r="B41" s="34" t="s">
        <v>662</v>
      </c>
      <c r="C41" s="8"/>
      <c r="D41" s="8"/>
      <c r="E41" s="8"/>
      <c r="F41" s="8"/>
      <c r="G41" s="8"/>
      <c r="H41" s="8"/>
      <c r="I41" s="8"/>
      <c r="J41" s="8"/>
      <c r="K41" s="8"/>
      <c r="L41" s="8">
        <f t="shared" si="0"/>
        <v>0</v>
      </c>
      <c r="M41" s="56">
        <f t="shared" si="1"/>
        <v>0</v>
      </c>
      <c r="N41" s="8">
        <f t="shared" si="2"/>
        <v>0</v>
      </c>
    </row>
    <row r="42" spans="1:14" ht="15" customHeight="1">
      <c r="A42" s="15" t="s">
        <v>661</v>
      </c>
      <c r="B42" s="34" t="s">
        <v>660</v>
      </c>
      <c r="C42" s="8"/>
      <c r="D42" s="8"/>
      <c r="E42" s="8"/>
      <c r="F42" s="8"/>
      <c r="G42" s="8"/>
      <c r="H42" s="8"/>
      <c r="I42" s="8"/>
      <c r="J42" s="8"/>
      <c r="K42" s="8"/>
      <c r="L42" s="8">
        <f t="shared" si="0"/>
        <v>0</v>
      </c>
      <c r="M42" s="56">
        <f t="shared" si="1"/>
        <v>0</v>
      </c>
      <c r="N42" s="8">
        <f t="shared" si="2"/>
        <v>0</v>
      </c>
    </row>
    <row r="43" spans="1:14" ht="15" customHeight="1">
      <c r="A43" s="15" t="s">
        <v>659</v>
      </c>
      <c r="B43" s="34" t="s">
        <v>658</v>
      </c>
      <c r="C43" s="8"/>
      <c r="D43" s="8"/>
      <c r="E43" s="8">
        <v>864</v>
      </c>
      <c r="F43" s="8"/>
      <c r="G43" s="8"/>
      <c r="H43" s="8"/>
      <c r="I43" s="8"/>
      <c r="J43" s="8"/>
      <c r="K43" s="8"/>
      <c r="L43" s="8">
        <f t="shared" si="0"/>
        <v>0</v>
      </c>
      <c r="M43" s="56">
        <f t="shared" si="1"/>
        <v>0</v>
      </c>
      <c r="N43" s="8">
        <f t="shared" si="2"/>
        <v>864</v>
      </c>
    </row>
    <row r="44" spans="1:14" ht="15" customHeight="1">
      <c r="A44" s="15" t="s">
        <v>657</v>
      </c>
      <c r="B44" s="34" t="s">
        <v>656</v>
      </c>
      <c r="C44" s="8"/>
      <c r="D44" s="8"/>
      <c r="E44" s="8"/>
      <c r="F44" s="8"/>
      <c r="G44" s="8"/>
      <c r="H44" s="8"/>
      <c r="I44" s="8"/>
      <c r="J44" s="8"/>
      <c r="K44" s="8"/>
      <c r="L44" s="8">
        <f t="shared" si="0"/>
        <v>0</v>
      </c>
      <c r="M44" s="56">
        <f t="shared" si="1"/>
        <v>0</v>
      </c>
      <c r="N44" s="8">
        <f t="shared" si="2"/>
        <v>0</v>
      </c>
    </row>
    <row r="45" spans="1:14" ht="15" customHeight="1">
      <c r="A45" s="15" t="s">
        <v>655</v>
      </c>
      <c r="B45" s="34" t="s">
        <v>654</v>
      </c>
      <c r="C45" s="8"/>
      <c r="D45" s="8"/>
      <c r="E45" s="8"/>
      <c r="F45" s="8"/>
      <c r="G45" s="8"/>
      <c r="H45" s="8"/>
      <c r="I45" s="8"/>
      <c r="J45" s="8"/>
      <c r="K45" s="8"/>
      <c r="L45" s="8">
        <f t="shared" si="0"/>
        <v>0</v>
      </c>
      <c r="M45" s="56">
        <f t="shared" si="1"/>
        <v>0</v>
      </c>
      <c r="N45" s="8">
        <f t="shared" si="2"/>
        <v>0</v>
      </c>
    </row>
    <row r="46" spans="1:14" ht="15" customHeight="1">
      <c r="A46" s="15" t="s">
        <v>653</v>
      </c>
      <c r="B46" s="34" t="s">
        <v>652</v>
      </c>
      <c r="C46" s="8">
        <v>50000</v>
      </c>
      <c r="D46" s="8">
        <v>50000</v>
      </c>
      <c r="E46" s="8">
        <v>99400</v>
      </c>
      <c r="F46" s="8"/>
      <c r="G46" s="8"/>
      <c r="H46" s="8"/>
      <c r="I46" s="8"/>
      <c r="J46" s="8"/>
      <c r="K46" s="8"/>
      <c r="L46" s="8">
        <f t="shared" si="0"/>
        <v>50000</v>
      </c>
      <c r="M46" s="56">
        <f t="shared" si="1"/>
        <v>50000</v>
      </c>
      <c r="N46" s="8">
        <f t="shared" si="2"/>
        <v>99400</v>
      </c>
    </row>
    <row r="47" spans="1:14" ht="15" customHeight="1">
      <c r="A47" s="31" t="s">
        <v>651</v>
      </c>
      <c r="B47" s="33" t="s">
        <v>650</v>
      </c>
      <c r="C47" s="8">
        <v>1598441</v>
      </c>
      <c r="D47" s="8">
        <v>1638441</v>
      </c>
      <c r="E47" s="8">
        <v>2054412</v>
      </c>
      <c r="F47" s="8"/>
      <c r="G47" s="8"/>
      <c r="H47" s="8"/>
      <c r="I47" s="8"/>
      <c r="J47" s="8"/>
      <c r="K47" s="8"/>
      <c r="L47" s="8">
        <f t="shared" si="0"/>
        <v>1598441</v>
      </c>
      <c r="M47" s="56">
        <f t="shared" si="1"/>
        <v>1638441</v>
      </c>
      <c r="N47" s="8">
        <f t="shared" si="2"/>
        <v>2054412</v>
      </c>
    </row>
    <row r="48" spans="1:14" ht="15" customHeight="1">
      <c r="A48" s="15" t="s">
        <v>649</v>
      </c>
      <c r="B48" s="34" t="s">
        <v>648</v>
      </c>
      <c r="C48" s="8"/>
      <c r="D48" s="8"/>
      <c r="E48" s="8"/>
      <c r="F48" s="8"/>
      <c r="G48" s="8"/>
      <c r="H48" s="8"/>
      <c r="I48" s="8"/>
      <c r="J48" s="8"/>
      <c r="K48" s="8"/>
      <c r="L48" s="8">
        <f t="shared" si="0"/>
        <v>0</v>
      </c>
      <c r="M48" s="56">
        <f t="shared" si="1"/>
        <v>0</v>
      </c>
      <c r="N48" s="8">
        <f t="shared" si="2"/>
        <v>0</v>
      </c>
    </row>
    <row r="49" spans="1:14" ht="15" customHeight="1">
      <c r="A49" s="16" t="s">
        <v>647</v>
      </c>
      <c r="B49" s="34" t="s">
        <v>646</v>
      </c>
      <c r="C49" s="8"/>
      <c r="D49" s="8"/>
      <c r="E49" s="8"/>
      <c r="F49" s="8"/>
      <c r="G49" s="8"/>
      <c r="H49" s="8"/>
      <c r="I49" s="8"/>
      <c r="J49" s="8"/>
      <c r="K49" s="8"/>
      <c r="L49" s="8">
        <f t="shared" si="0"/>
        <v>0</v>
      </c>
      <c r="M49" s="56">
        <f t="shared" si="1"/>
        <v>0</v>
      </c>
      <c r="N49" s="8">
        <f t="shared" si="2"/>
        <v>0</v>
      </c>
    </row>
    <row r="50" spans="1:14" ht="15" customHeight="1">
      <c r="A50" s="15" t="s">
        <v>645</v>
      </c>
      <c r="B50" s="34" t="s">
        <v>644</v>
      </c>
      <c r="C50" s="8"/>
      <c r="D50" s="8"/>
      <c r="E50" s="8"/>
      <c r="F50" s="8"/>
      <c r="G50" s="8"/>
      <c r="H50" s="8"/>
      <c r="I50" s="8"/>
      <c r="J50" s="8"/>
      <c r="K50" s="8"/>
      <c r="L50" s="8">
        <f t="shared" si="0"/>
        <v>0</v>
      </c>
      <c r="M50" s="56">
        <f t="shared" si="1"/>
        <v>0</v>
      </c>
      <c r="N50" s="8">
        <f t="shared" si="2"/>
        <v>0</v>
      </c>
    </row>
    <row r="51" spans="1:14" ht="15" customHeight="1">
      <c r="A51" s="15" t="s">
        <v>643</v>
      </c>
      <c r="B51" s="34" t="s">
        <v>642</v>
      </c>
      <c r="C51" s="8">
        <v>50000</v>
      </c>
      <c r="D51" s="8">
        <v>285118</v>
      </c>
      <c r="E51" s="8">
        <v>285118</v>
      </c>
      <c r="F51" s="8"/>
      <c r="G51" s="8"/>
      <c r="H51" s="8"/>
      <c r="I51" s="8"/>
      <c r="J51" s="8"/>
      <c r="K51" s="8"/>
      <c r="L51" s="8">
        <f t="shared" si="0"/>
        <v>50000</v>
      </c>
      <c r="M51" s="56">
        <f t="shared" si="1"/>
        <v>285118</v>
      </c>
      <c r="N51" s="8">
        <f t="shared" si="2"/>
        <v>285118</v>
      </c>
    </row>
    <row r="52" spans="1:14" ht="15" customHeight="1">
      <c r="A52" s="18" t="s">
        <v>641</v>
      </c>
      <c r="B52" s="33" t="s">
        <v>640</v>
      </c>
      <c r="C52" s="8"/>
      <c r="D52" s="8">
        <v>50000</v>
      </c>
      <c r="E52" s="8">
        <v>50000</v>
      </c>
      <c r="F52" s="8"/>
      <c r="G52" s="8"/>
      <c r="H52" s="8"/>
      <c r="I52" s="8"/>
      <c r="J52" s="8"/>
      <c r="K52" s="8"/>
      <c r="L52" s="8">
        <f t="shared" si="0"/>
        <v>0</v>
      </c>
      <c r="M52" s="56">
        <f t="shared" si="1"/>
        <v>50000</v>
      </c>
      <c r="N52" s="8">
        <f t="shared" si="2"/>
        <v>50000</v>
      </c>
    </row>
    <row r="53" spans="1:14" ht="15" customHeight="1">
      <c r="A53" s="62" t="s">
        <v>399</v>
      </c>
      <c r="B53" s="61"/>
      <c r="C53" s="8">
        <v>26614000</v>
      </c>
      <c r="D53" s="8">
        <v>32571915</v>
      </c>
      <c r="E53" s="8">
        <v>33467539</v>
      </c>
      <c r="F53" s="8"/>
      <c r="G53" s="8"/>
      <c r="H53" s="8"/>
      <c r="I53" s="8"/>
      <c r="J53" s="8"/>
      <c r="K53" s="8"/>
      <c r="L53" s="8">
        <f t="shared" si="0"/>
        <v>26614000</v>
      </c>
      <c r="M53" s="56">
        <f t="shared" si="1"/>
        <v>32571915</v>
      </c>
      <c r="N53" s="8">
        <f t="shared" si="2"/>
        <v>33467539</v>
      </c>
    </row>
    <row r="54" spans="1:14" ht="15" customHeight="1">
      <c r="A54" s="16" t="s">
        <v>639</v>
      </c>
      <c r="B54" s="34" t="s">
        <v>638</v>
      </c>
      <c r="C54" s="8"/>
      <c r="D54" s="8"/>
      <c r="E54" s="8"/>
      <c r="F54" s="8"/>
      <c r="G54" s="8"/>
      <c r="H54" s="8"/>
      <c r="I54" s="8"/>
      <c r="J54" s="8"/>
      <c r="K54" s="8"/>
      <c r="L54" s="8">
        <f t="shared" si="0"/>
        <v>0</v>
      </c>
      <c r="M54" s="56">
        <f t="shared" si="1"/>
        <v>0</v>
      </c>
      <c r="N54" s="8">
        <f t="shared" si="2"/>
        <v>0</v>
      </c>
    </row>
    <row r="55" spans="1:14" ht="15" customHeight="1">
      <c r="A55" s="16" t="s">
        <v>637</v>
      </c>
      <c r="B55" s="34" t="s">
        <v>636</v>
      </c>
      <c r="C55" s="8"/>
      <c r="D55" s="8"/>
      <c r="E55" s="8"/>
      <c r="F55" s="8"/>
      <c r="G55" s="8"/>
      <c r="H55" s="8"/>
      <c r="I55" s="8"/>
      <c r="J55" s="8"/>
      <c r="K55" s="8"/>
      <c r="L55" s="8">
        <f t="shared" si="0"/>
        <v>0</v>
      </c>
      <c r="M55" s="56">
        <f t="shared" si="1"/>
        <v>0</v>
      </c>
      <c r="N55" s="8">
        <f t="shared" si="2"/>
        <v>0</v>
      </c>
    </row>
    <row r="56" spans="1:14" ht="15" customHeight="1">
      <c r="A56" s="16" t="s">
        <v>635</v>
      </c>
      <c r="B56" s="34" t="s">
        <v>634</v>
      </c>
      <c r="C56" s="8"/>
      <c r="D56" s="8"/>
      <c r="E56" s="8"/>
      <c r="F56" s="8"/>
      <c r="G56" s="8"/>
      <c r="H56" s="8"/>
      <c r="I56" s="8"/>
      <c r="J56" s="8"/>
      <c r="K56" s="8"/>
      <c r="L56" s="8">
        <f t="shared" si="0"/>
        <v>0</v>
      </c>
      <c r="M56" s="56">
        <f t="shared" si="1"/>
        <v>0</v>
      </c>
      <c r="N56" s="8">
        <f t="shared" si="2"/>
        <v>0</v>
      </c>
    </row>
    <row r="57" spans="1:14" ht="15" customHeight="1">
      <c r="A57" s="16" t="s">
        <v>633</v>
      </c>
      <c r="B57" s="34" t="s">
        <v>632</v>
      </c>
      <c r="C57" s="8"/>
      <c r="D57" s="8"/>
      <c r="E57" s="8"/>
      <c r="F57" s="8"/>
      <c r="G57" s="8"/>
      <c r="H57" s="8"/>
      <c r="I57" s="8"/>
      <c r="J57" s="8"/>
      <c r="K57" s="8"/>
      <c r="L57" s="8">
        <f t="shared" si="0"/>
        <v>0</v>
      </c>
      <c r="M57" s="56">
        <f t="shared" si="1"/>
        <v>0</v>
      </c>
      <c r="N57" s="8">
        <f t="shared" si="2"/>
        <v>0</v>
      </c>
    </row>
    <row r="58" spans="1:14" ht="15" customHeight="1">
      <c r="A58" s="16" t="s">
        <v>631</v>
      </c>
      <c r="B58" s="34" t="s">
        <v>630</v>
      </c>
      <c r="C58" s="8"/>
      <c r="D58" s="8"/>
      <c r="E58" s="8"/>
      <c r="F58" s="8"/>
      <c r="G58" s="8"/>
      <c r="H58" s="8"/>
      <c r="I58" s="8"/>
      <c r="J58" s="8"/>
      <c r="K58" s="8"/>
      <c r="L58" s="8">
        <f t="shared" si="0"/>
        <v>0</v>
      </c>
      <c r="M58" s="56">
        <f t="shared" si="1"/>
        <v>0</v>
      </c>
      <c r="N58" s="8">
        <f t="shared" si="2"/>
        <v>0</v>
      </c>
    </row>
    <row r="59" spans="1:14" ht="15" customHeight="1">
      <c r="A59" s="18" t="s">
        <v>629</v>
      </c>
      <c r="B59" s="33" t="s">
        <v>628</v>
      </c>
      <c r="C59" s="8"/>
      <c r="D59" s="8"/>
      <c r="E59" s="8"/>
      <c r="F59" s="8"/>
      <c r="G59" s="8"/>
      <c r="H59" s="8"/>
      <c r="I59" s="8"/>
      <c r="J59" s="8"/>
      <c r="K59" s="8"/>
      <c r="L59" s="8">
        <f t="shared" si="0"/>
        <v>0</v>
      </c>
      <c r="M59" s="56">
        <f t="shared" si="1"/>
        <v>0</v>
      </c>
      <c r="N59" s="8">
        <f t="shared" si="2"/>
        <v>0</v>
      </c>
    </row>
    <row r="60" spans="1:14" ht="15" customHeight="1">
      <c r="A60" s="15" t="s">
        <v>627</v>
      </c>
      <c r="B60" s="34" t="s">
        <v>626</v>
      </c>
      <c r="C60" s="8"/>
      <c r="D60" s="8"/>
      <c r="E60" s="8"/>
      <c r="F60" s="8"/>
      <c r="G60" s="8"/>
      <c r="H60" s="8"/>
      <c r="I60" s="8"/>
      <c r="J60" s="8"/>
      <c r="K60" s="8"/>
      <c r="L60" s="8">
        <f t="shared" si="0"/>
        <v>0</v>
      </c>
      <c r="M60" s="56">
        <f t="shared" si="1"/>
        <v>0</v>
      </c>
      <c r="N60" s="8">
        <f t="shared" si="2"/>
        <v>0</v>
      </c>
    </row>
    <row r="61" spans="1:14" ht="15" customHeight="1">
      <c r="A61" s="15" t="s">
        <v>625</v>
      </c>
      <c r="B61" s="34" t="s">
        <v>624</v>
      </c>
      <c r="C61" s="8"/>
      <c r="D61" s="8">
        <v>250000</v>
      </c>
      <c r="E61" s="8">
        <v>250000</v>
      </c>
      <c r="F61" s="8"/>
      <c r="G61" s="8"/>
      <c r="H61" s="8"/>
      <c r="I61" s="8"/>
      <c r="J61" s="8"/>
      <c r="K61" s="8"/>
      <c r="L61" s="8">
        <f t="shared" si="0"/>
        <v>0</v>
      </c>
      <c r="M61" s="56">
        <f t="shared" si="1"/>
        <v>250000</v>
      </c>
      <c r="N61" s="8">
        <f t="shared" si="2"/>
        <v>250000</v>
      </c>
    </row>
    <row r="62" spans="1:14" ht="15" customHeight="1">
      <c r="A62" s="15" t="s">
        <v>623</v>
      </c>
      <c r="B62" s="34" t="s">
        <v>622</v>
      </c>
      <c r="C62" s="8"/>
      <c r="D62" s="8"/>
      <c r="E62" s="8"/>
      <c r="F62" s="8"/>
      <c r="G62" s="8"/>
      <c r="H62" s="8"/>
      <c r="I62" s="8"/>
      <c r="J62" s="8"/>
      <c r="K62" s="8"/>
      <c r="L62" s="8">
        <f t="shared" si="0"/>
        <v>0</v>
      </c>
      <c r="M62" s="56">
        <f t="shared" si="1"/>
        <v>0</v>
      </c>
      <c r="N62" s="8">
        <f t="shared" si="2"/>
        <v>0</v>
      </c>
    </row>
    <row r="63" spans="1:14" ht="15" customHeight="1">
      <c r="A63" s="15" t="s">
        <v>621</v>
      </c>
      <c r="B63" s="34" t="s">
        <v>620</v>
      </c>
      <c r="C63" s="8"/>
      <c r="D63" s="8"/>
      <c r="E63" s="8"/>
      <c r="F63" s="8"/>
      <c r="G63" s="8"/>
      <c r="H63" s="8"/>
      <c r="I63" s="8"/>
      <c r="J63" s="8"/>
      <c r="K63" s="8"/>
      <c r="L63" s="8">
        <f t="shared" si="0"/>
        <v>0</v>
      </c>
      <c r="M63" s="56">
        <f t="shared" si="1"/>
        <v>0</v>
      </c>
      <c r="N63" s="8">
        <f t="shared" si="2"/>
        <v>0</v>
      </c>
    </row>
    <row r="64" spans="1:14" ht="15" customHeight="1">
      <c r="A64" s="15" t="s">
        <v>619</v>
      </c>
      <c r="B64" s="34" t="s">
        <v>618</v>
      </c>
      <c r="C64" s="8"/>
      <c r="D64" s="8"/>
      <c r="E64" s="8"/>
      <c r="F64" s="8"/>
      <c r="G64" s="8"/>
      <c r="H64" s="8"/>
      <c r="I64" s="8"/>
      <c r="J64" s="8"/>
      <c r="K64" s="8"/>
      <c r="L64" s="8">
        <f t="shared" si="0"/>
        <v>0</v>
      </c>
      <c r="M64" s="56">
        <f t="shared" si="1"/>
        <v>0</v>
      </c>
      <c r="N64" s="8">
        <f t="shared" si="2"/>
        <v>0</v>
      </c>
    </row>
    <row r="65" spans="1:14" ht="15" customHeight="1">
      <c r="A65" s="18" t="s">
        <v>617</v>
      </c>
      <c r="B65" s="33" t="s">
        <v>616</v>
      </c>
      <c r="C65" s="8"/>
      <c r="D65" s="8">
        <v>250000</v>
      </c>
      <c r="E65" s="8">
        <v>250000</v>
      </c>
      <c r="F65" s="8"/>
      <c r="G65" s="8"/>
      <c r="H65" s="8"/>
      <c r="I65" s="8"/>
      <c r="J65" s="8"/>
      <c r="K65" s="8"/>
      <c r="L65" s="8">
        <f t="shared" si="0"/>
        <v>0</v>
      </c>
      <c r="M65" s="56">
        <f t="shared" si="1"/>
        <v>250000</v>
      </c>
      <c r="N65" s="8">
        <f t="shared" si="2"/>
        <v>250000</v>
      </c>
    </row>
    <row r="66" spans="1:14" ht="15" customHeight="1">
      <c r="A66" s="15" t="s">
        <v>615</v>
      </c>
      <c r="B66" s="34" t="s">
        <v>614</v>
      </c>
      <c r="C66" s="8"/>
      <c r="D66" s="8"/>
      <c r="E66" s="8"/>
      <c r="F66" s="8"/>
      <c r="G66" s="8"/>
      <c r="H66" s="8"/>
      <c r="I66" s="8"/>
      <c r="J66" s="8"/>
      <c r="K66" s="8"/>
      <c r="L66" s="8">
        <f t="shared" si="0"/>
        <v>0</v>
      </c>
      <c r="M66" s="56">
        <f t="shared" si="1"/>
        <v>0</v>
      </c>
      <c r="N66" s="8">
        <f t="shared" si="2"/>
        <v>0</v>
      </c>
    </row>
    <row r="67" spans="1:14" ht="15" customHeight="1">
      <c r="A67" s="16" t="s">
        <v>613</v>
      </c>
      <c r="B67" s="34" t="s">
        <v>612</v>
      </c>
      <c r="C67" s="8"/>
      <c r="D67" s="8"/>
      <c r="E67" s="8"/>
      <c r="F67" s="8"/>
      <c r="G67" s="8"/>
      <c r="H67" s="8"/>
      <c r="I67" s="8"/>
      <c r="J67" s="8"/>
      <c r="K67" s="8"/>
      <c r="L67" s="8">
        <f t="shared" si="0"/>
        <v>0</v>
      </c>
      <c r="M67" s="56">
        <f t="shared" si="1"/>
        <v>0</v>
      </c>
      <c r="N67" s="8">
        <f t="shared" si="2"/>
        <v>0</v>
      </c>
    </row>
    <row r="68" spans="1:14" ht="15" customHeight="1">
      <c r="A68" s="15" t="s">
        <v>608</v>
      </c>
      <c r="B68" s="34" t="s">
        <v>611</v>
      </c>
      <c r="C68" s="8"/>
      <c r="D68" s="8"/>
      <c r="E68" s="8"/>
      <c r="F68" s="8"/>
      <c r="G68" s="8"/>
      <c r="H68" s="8"/>
      <c r="I68" s="8"/>
      <c r="J68" s="8"/>
      <c r="K68" s="8"/>
      <c r="L68" s="8">
        <f t="shared" si="0"/>
        <v>0</v>
      </c>
      <c r="M68" s="56">
        <f t="shared" si="1"/>
        <v>0</v>
      </c>
      <c r="N68" s="8">
        <f t="shared" si="2"/>
        <v>0</v>
      </c>
    </row>
    <row r="69" spans="1:14" ht="15" customHeight="1">
      <c r="A69" s="15" t="s">
        <v>610</v>
      </c>
      <c r="B69" s="34" t="s">
        <v>609</v>
      </c>
      <c r="C69" s="8"/>
      <c r="D69" s="8"/>
      <c r="E69" s="8"/>
      <c r="F69" s="8"/>
      <c r="G69" s="8"/>
      <c r="H69" s="8"/>
      <c r="I69" s="8"/>
      <c r="J69" s="8"/>
      <c r="K69" s="8"/>
      <c r="L69" s="8">
        <f t="shared" si="0"/>
        <v>0</v>
      </c>
      <c r="M69" s="56">
        <f t="shared" si="1"/>
        <v>0</v>
      </c>
      <c r="N69" s="8">
        <f t="shared" si="2"/>
        <v>0</v>
      </c>
    </row>
    <row r="70" spans="1:14" ht="15" customHeight="1">
      <c r="A70" s="15" t="s">
        <v>608</v>
      </c>
      <c r="B70" s="34" t="s">
        <v>607</v>
      </c>
      <c r="C70" s="8">
        <v>9240000</v>
      </c>
      <c r="D70" s="8">
        <v>7617866</v>
      </c>
      <c r="E70" s="8">
        <v>3860140</v>
      </c>
      <c r="F70" s="8"/>
      <c r="G70" s="8"/>
      <c r="H70" s="8"/>
      <c r="I70" s="8"/>
      <c r="J70" s="8"/>
      <c r="K70" s="8"/>
      <c r="L70" s="8">
        <f t="shared" si="0"/>
        <v>9240000</v>
      </c>
      <c r="M70" s="56">
        <f t="shared" si="1"/>
        <v>7617866</v>
      </c>
      <c r="N70" s="8">
        <f t="shared" si="2"/>
        <v>3860140</v>
      </c>
    </row>
    <row r="71" spans="1:14" ht="15" customHeight="1">
      <c r="A71" s="18" t="s">
        <v>606</v>
      </c>
      <c r="B71" s="33" t="s">
        <v>605</v>
      </c>
      <c r="C71" s="8">
        <f>SUM(C70)</f>
        <v>9240000</v>
      </c>
      <c r="D71" s="8">
        <f>SUM(D70)</f>
        <v>7617866</v>
      </c>
      <c r="E71" s="8">
        <f>SUM(E70)</f>
        <v>3860140</v>
      </c>
      <c r="F71" s="8"/>
      <c r="G71" s="8"/>
      <c r="H71" s="8"/>
      <c r="I71" s="8"/>
      <c r="J71" s="8"/>
      <c r="K71" s="8"/>
      <c r="L71" s="8">
        <f t="shared" si="0"/>
        <v>9240000</v>
      </c>
      <c r="M71" s="56">
        <f t="shared" si="1"/>
        <v>7617866</v>
      </c>
      <c r="N71" s="8">
        <f t="shared" si="2"/>
        <v>3860140</v>
      </c>
    </row>
    <row r="72" spans="1:14" ht="15" customHeight="1">
      <c r="A72" s="62" t="s">
        <v>354</v>
      </c>
      <c r="B72" s="61"/>
      <c r="C72" s="8">
        <v>9240000</v>
      </c>
      <c r="D72" s="8">
        <v>7867866</v>
      </c>
      <c r="E72" s="8">
        <v>4110140</v>
      </c>
      <c r="F72" s="8"/>
      <c r="G72" s="8"/>
      <c r="H72" s="8"/>
      <c r="I72" s="8"/>
      <c r="J72" s="8"/>
      <c r="K72" s="8"/>
      <c r="L72" s="8">
        <f t="shared" si="0"/>
        <v>9240000</v>
      </c>
      <c r="M72" s="56">
        <f t="shared" si="1"/>
        <v>7867866</v>
      </c>
      <c r="N72" s="8">
        <f t="shared" si="2"/>
        <v>4110140</v>
      </c>
    </row>
    <row r="73" spans="1:14" ht="15">
      <c r="A73" s="60" t="s">
        <v>604</v>
      </c>
      <c r="B73" s="27" t="s">
        <v>603</v>
      </c>
      <c r="C73" s="8">
        <v>35854000</v>
      </c>
      <c r="D73" s="8">
        <v>40439781</v>
      </c>
      <c r="E73" s="8">
        <v>37577679</v>
      </c>
      <c r="F73" s="8"/>
      <c r="G73" s="8"/>
      <c r="H73" s="8"/>
      <c r="I73" s="8"/>
      <c r="J73" s="8"/>
      <c r="K73" s="8"/>
      <c r="L73" s="8">
        <f t="shared" si="0"/>
        <v>35854000</v>
      </c>
      <c r="M73" s="56">
        <f t="shared" si="1"/>
        <v>40439781</v>
      </c>
      <c r="N73" s="8">
        <f t="shared" si="2"/>
        <v>37577679</v>
      </c>
    </row>
    <row r="74" spans="1:14" ht="15">
      <c r="A74" s="59" t="s">
        <v>602</v>
      </c>
      <c r="B74" s="58"/>
      <c r="C74" s="8"/>
      <c r="D74" s="8"/>
      <c r="E74" s="8"/>
      <c r="F74" s="8"/>
      <c r="G74" s="8"/>
      <c r="H74" s="8"/>
      <c r="I74" s="8"/>
      <c r="J74" s="8"/>
      <c r="K74" s="8"/>
      <c r="L74" s="8">
        <f aca="true" t="shared" si="3" ref="L74:L103">C74+F74+I74</f>
        <v>0</v>
      </c>
      <c r="M74" s="56">
        <f aca="true" t="shared" si="4" ref="M74:M103">D74+G74+J74</f>
        <v>0</v>
      </c>
      <c r="N74" s="8">
        <f aca="true" t="shared" si="5" ref="N74:N103">E74+H74+K74</f>
        <v>0</v>
      </c>
    </row>
    <row r="75" spans="1:14" ht="15">
      <c r="A75" s="59" t="s">
        <v>601</v>
      </c>
      <c r="B75" s="58"/>
      <c r="C75" s="8"/>
      <c r="D75" s="8"/>
      <c r="E75" s="8"/>
      <c r="F75" s="8"/>
      <c r="G75" s="8"/>
      <c r="H75" s="8"/>
      <c r="I75" s="8"/>
      <c r="J75" s="8"/>
      <c r="K75" s="8"/>
      <c r="L75" s="8">
        <f t="shared" si="3"/>
        <v>0</v>
      </c>
      <c r="M75" s="56">
        <f t="shared" si="4"/>
        <v>0</v>
      </c>
      <c r="N75" s="8">
        <f t="shared" si="5"/>
        <v>0</v>
      </c>
    </row>
    <row r="76" spans="1:14" ht="14.25">
      <c r="A76" s="21" t="s">
        <v>600</v>
      </c>
      <c r="B76" s="16" t="s">
        <v>599</v>
      </c>
      <c r="C76" s="8"/>
      <c r="D76" s="8"/>
      <c r="E76" s="8"/>
      <c r="F76" s="8"/>
      <c r="G76" s="8"/>
      <c r="H76" s="8"/>
      <c r="I76" s="8"/>
      <c r="J76" s="8"/>
      <c r="K76" s="8"/>
      <c r="L76" s="8">
        <f t="shared" si="3"/>
        <v>0</v>
      </c>
      <c r="M76" s="56">
        <f t="shared" si="4"/>
        <v>0</v>
      </c>
      <c r="N76" s="8">
        <f t="shared" si="5"/>
        <v>0</v>
      </c>
    </row>
    <row r="77" spans="1:14" ht="14.25">
      <c r="A77" s="15" t="s">
        <v>598</v>
      </c>
      <c r="B77" s="16" t="s">
        <v>597</v>
      </c>
      <c r="C77" s="8"/>
      <c r="D77" s="8"/>
      <c r="E77" s="8"/>
      <c r="F77" s="8"/>
      <c r="G77" s="8"/>
      <c r="H77" s="8"/>
      <c r="I77" s="8"/>
      <c r="J77" s="8"/>
      <c r="K77" s="8"/>
      <c r="L77" s="8">
        <f t="shared" si="3"/>
        <v>0</v>
      </c>
      <c r="M77" s="56">
        <f t="shared" si="4"/>
        <v>0</v>
      </c>
      <c r="N77" s="8">
        <f t="shared" si="5"/>
        <v>0</v>
      </c>
    </row>
    <row r="78" spans="1:14" ht="14.25">
      <c r="A78" s="21" t="s">
        <v>596</v>
      </c>
      <c r="B78" s="16" t="s">
        <v>595</v>
      </c>
      <c r="C78" s="8"/>
      <c r="D78" s="8"/>
      <c r="E78" s="8"/>
      <c r="F78" s="8"/>
      <c r="G78" s="8"/>
      <c r="H78" s="8"/>
      <c r="I78" s="8"/>
      <c r="J78" s="8"/>
      <c r="K78" s="8"/>
      <c r="L78" s="8">
        <f t="shared" si="3"/>
        <v>0</v>
      </c>
      <c r="M78" s="56">
        <f t="shared" si="4"/>
        <v>0</v>
      </c>
      <c r="N78" s="8">
        <f t="shared" si="5"/>
        <v>0</v>
      </c>
    </row>
    <row r="79" spans="1:14" ht="14.25">
      <c r="A79" s="24" t="s">
        <v>594</v>
      </c>
      <c r="B79" s="22" t="s">
        <v>593</v>
      </c>
      <c r="C79" s="8"/>
      <c r="D79" s="8"/>
      <c r="E79" s="8"/>
      <c r="F79" s="8"/>
      <c r="G79" s="8"/>
      <c r="H79" s="8"/>
      <c r="I79" s="8"/>
      <c r="J79" s="8"/>
      <c r="K79" s="8"/>
      <c r="L79" s="8">
        <f t="shared" si="3"/>
        <v>0</v>
      </c>
      <c r="M79" s="56">
        <f t="shared" si="4"/>
        <v>0</v>
      </c>
      <c r="N79" s="8">
        <f t="shared" si="5"/>
        <v>0</v>
      </c>
    </row>
    <row r="80" spans="1:14" ht="14.25">
      <c r="A80" s="15" t="s">
        <v>592</v>
      </c>
      <c r="B80" s="16" t="s">
        <v>591</v>
      </c>
      <c r="C80" s="8"/>
      <c r="D80" s="8"/>
      <c r="E80" s="8"/>
      <c r="F80" s="8"/>
      <c r="G80" s="8"/>
      <c r="H80" s="8"/>
      <c r="I80" s="8"/>
      <c r="J80" s="8"/>
      <c r="K80" s="8"/>
      <c r="L80" s="8">
        <f t="shared" si="3"/>
        <v>0</v>
      </c>
      <c r="M80" s="56">
        <f t="shared" si="4"/>
        <v>0</v>
      </c>
      <c r="N80" s="8">
        <f t="shared" si="5"/>
        <v>0</v>
      </c>
    </row>
    <row r="81" spans="1:14" ht="14.25">
      <c r="A81" s="21" t="s">
        <v>590</v>
      </c>
      <c r="B81" s="16" t="s">
        <v>589</v>
      </c>
      <c r="C81" s="8"/>
      <c r="D81" s="8"/>
      <c r="E81" s="8"/>
      <c r="F81" s="8"/>
      <c r="G81" s="8"/>
      <c r="H81" s="8"/>
      <c r="I81" s="8"/>
      <c r="J81" s="8"/>
      <c r="K81" s="8"/>
      <c r="L81" s="8">
        <f t="shared" si="3"/>
        <v>0</v>
      </c>
      <c r="M81" s="56">
        <f t="shared" si="4"/>
        <v>0</v>
      </c>
      <c r="N81" s="8">
        <f t="shared" si="5"/>
        <v>0</v>
      </c>
    </row>
    <row r="82" spans="1:14" ht="14.25">
      <c r="A82" s="15" t="s">
        <v>588</v>
      </c>
      <c r="B82" s="16" t="s">
        <v>587</v>
      </c>
      <c r="C82" s="8"/>
      <c r="D82" s="8"/>
      <c r="E82" s="8"/>
      <c r="F82" s="8"/>
      <c r="G82" s="8"/>
      <c r="H82" s="8"/>
      <c r="I82" s="8"/>
      <c r="J82" s="8"/>
      <c r="K82" s="8"/>
      <c r="L82" s="8">
        <f t="shared" si="3"/>
        <v>0</v>
      </c>
      <c r="M82" s="56">
        <f t="shared" si="4"/>
        <v>0</v>
      </c>
      <c r="N82" s="8">
        <f t="shared" si="5"/>
        <v>0</v>
      </c>
    </row>
    <row r="83" spans="1:14" ht="14.25">
      <c r="A83" s="21" t="s">
        <v>586</v>
      </c>
      <c r="B83" s="16" t="s">
        <v>585</v>
      </c>
      <c r="C83" s="8"/>
      <c r="D83" s="8"/>
      <c r="E83" s="8"/>
      <c r="F83" s="8"/>
      <c r="G83" s="8"/>
      <c r="H83" s="8"/>
      <c r="I83" s="8"/>
      <c r="J83" s="8"/>
      <c r="K83" s="8"/>
      <c r="L83" s="8">
        <f t="shared" si="3"/>
        <v>0</v>
      </c>
      <c r="M83" s="56">
        <f t="shared" si="4"/>
        <v>0</v>
      </c>
      <c r="N83" s="8">
        <f t="shared" si="5"/>
        <v>0</v>
      </c>
    </row>
    <row r="84" spans="1:14" ht="14.25">
      <c r="A84" s="17" t="s">
        <v>584</v>
      </c>
      <c r="B84" s="22" t="s">
        <v>583</v>
      </c>
      <c r="C84" s="8"/>
      <c r="D84" s="8"/>
      <c r="E84" s="8"/>
      <c r="F84" s="8"/>
      <c r="G84" s="8"/>
      <c r="H84" s="8"/>
      <c r="I84" s="8"/>
      <c r="J84" s="8"/>
      <c r="K84" s="8"/>
      <c r="L84" s="8">
        <f t="shared" si="3"/>
        <v>0</v>
      </c>
      <c r="M84" s="56">
        <f t="shared" si="4"/>
        <v>0</v>
      </c>
      <c r="N84" s="8">
        <f t="shared" si="5"/>
        <v>0</v>
      </c>
    </row>
    <row r="85" spans="1:14" ht="14.25">
      <c r="A85" s="16" t="s">
        <v>582</v>
      </c>
      <c r="B85" s="16" t="s">
        <v>580</v>
      </c>
      <c r="C85" s="8">
        <v>10121000</v>
      </c>
      <c r="D85" s="8">
        <v>10127000</v>
      </c>
      <c r="E85" s="8">
        <v>10127000</v>
      </c>
      <c r="F85" s="8"/>
      <c r="G85" s="8"/>
      <c r="H85" s="8"/>
      <c r="I85" s="8"/>
      <c r="J85" s="8"/>
      <c r="K85" s="8"/>
      <c r="L85" s="8">
        <f t="shared" si="3"/>
        <v>10121000</v>
      </c>
      <c r="M85" s="56">
        <f t="shared" si="4"/>
        <v>10127000</v>
      </c>
      <c r="N85" s="8">
        <f t="shared" si="5"/>
        <v>10127000</v>
      </c>
    </row>
    <row r="86" spans="1:14" ht="14.25">
      <c r="A86" s="16" t="s">
        <v>581</v>
      </c>
      <c r="B86" s="16" t="s">
        <v>580</v>
      </c>
      <c r="C86" s="8"/>
      <c r="D86" s="8"/>
      <c r="E86" s="8"/>
      <c r="F86" s="8"/>
      <c r="G86" s="8"/>
      <c r="H86" s="8"/>
      <c r="I86" s="8"/>
      <c r="J86" s="8"/>
      <c r="K86" s="8"/>
      <c r="L86" s="8">
        <f t="shared" si="3"/>
        <v>0</v>
      </c>
      <c r="M86" s="56">
        <f t="shared" si="4"/>
        <v>0</v>
      </c>
      <c r="N86" s="8">
        <f t="shared" si="5"/>
        <v>0</v>
      </c>
    </row>
    <row r="87" spans="1:14" ht="14.25">
      <c r="A87" s="16" t="s">
        <v>579</v>
      </c>
      <c r="B87" s="16" t="s">
        <v>577</v>
      </c>
      <c r="C87" s="8"/>
      <c r="D87" s="8"/>
      <c r="E87" s="8"/>
      <c r="F87" s="8"/>
      <c r="G87" s="8"/>
      <c r="H87" s="8"/>
      <c r="I87" s="8"/>
      <c r="J87" s="8"/>
      <c r="K87" s="8"/>
      <c r="L87" s="8">
        <f t="shared" si="3"/>
        <v>0</v>
      </c>
      <c r="M87" s="56">
        <f t="shared" si="4"/>
        <v>0</v>
      </c>
      <c r="N87" s="8">
        <f t="shared" si="5"/>
        <v>0</v>
      </c>
    </row>
    <row r="88" spans="1:14" ht="14.25">
      <c r="A88" s="16" t="s">
        <v>578</v>
      </c>
      <c r="B88" s="16" t="s">
        <v>577</v>
      </c>
      <c r="C88" s="8"/>
      <c r="D88" s="8"/>
      <c r="E88" s="8"/>
      <c r="F88" s="8"/>
      <c r="G88" s="8"/>
      <c r="H88" s="8"/>
      <c r="I88" s="8"/>
      <c r="J88" s="8"/>
      <c r="K88" s="8"/>
      <c r="L88" s="8">
        <f t="shared" si="3"/>
        <v>0</v>
      </c>
      <c r="M88" s="56">
        <f t="shared" si="4"/>
        <v>0</v>
      </c>
      <c r="N88" s="8">
        <f t="shared" si="5"/>
        <v>0</v>
      </c>
    </row>
    <row r="89" spans="1:14" ht="14.25">
      <c r="A89" s="22" t="s">
        <v>576</v>
      </c>
      <c r="B89" s="22" t="s">
        <v>575</v>
      </c>
      <c r="C89" s="8">
        <f>SUM(C85:C88)</f>
        <v>10121000</v>
      </c>
      <c r="D89" s="8">
        <f>SUM(D85:D88)</f>
        <v>10127000</v>
      </c>
      <c r="E89" s="8">
        <f>SUM(E85:E88)</f>
        <v>10127000</v>
      </c>
      <c r="F89" s="8"/>
      <c r="G89" s="8"/>
      <c r="H89" s="8"/>
      <c r="I89" s="8"/>
      <c r="J89" s="8"/>
      <c r="K89" s="8"/>
      <c r="L89" s="8">
        <f t="shared" si="3"/>
        <v>10121000</v>
      </c>
      <c r="M89" s="56">
        <f t="shared" si="4"/>
        <v>10127000</v>
      </c>
      <c r="N89" s="8">
        <f t="shared" si="5"/>
        <v>10127000</v>
      </c>
    </row>
    <row r="90" spans="1:14" ht="14.25">
      <c r="A90" s="21" t="s">
        <v>574</v>
      </c>
      <c r="B90" s="16" t="s">
        <v>573</v>
      </c>
      <c r="C90" s="8"/>
      <c r="D90" s="8"/>
      <c r="E90" s="8">
        <v>582699</v>
      </c>
      <c r="F90" s="8"/>
      <c r="G90" s="8"/>
      <c r="H90" s="8"/>
      <c r="I90" s="8"/>
      <c r="J90" s="8"/>
      <c r="K90" s="8"/>
      <c r="L90" s="8">
        <f t="shared" si="3"/>
        <v>0</v>
      </c>
      <c r="M90" s="56">
        <f t="shared" si="4"/>
        <v>0</v>
      </c>
      <c r="N90" s="8">
        <f t="shared" si="5"/>
        <v>582699</v>
      </c>
    </row>
    <row r="91" spans="1:14" ht="14.25">
      <c r="A91" s="21" t="s">
        <v>572</v>
      </c>
      <c r="B91" s="16" t="s">
        <v>571</v>
      </c>
      <c r="C91" s="8"/>
      <c r="D91" s="8"/>
      <c r="E91" s="8"/>
      <c r="F91" s="8"/>
      <c r="G91" s="8"/>
      <c r="H91" s="8"/>
      <c r="I91" s="8"/>
      <c r="J91" s="8"/>
      <c r="K91" s="8"/>
      <c r="L91" s="8">
        <f t="shared" si="3"/>
        <v>0</v>
      </c>
      <c r="M91" s="56">
        <f t="shared" si="4"/>
        <v>0</v>
      </c>
      <c r="N91" s="8">
        <f t="shared" si="5"/>
        <v>0</v>
      </c>
    </row>
    <row r="92" spans="1:14" ht="14.25">
      <c r="A92" s="21" t="s">
        <v>570</v>
      </c>
      <c r="B92" s="16" t="s">
        <v>569</v>
      </c>
      <c r="C92" s="8"/>
      <c r="D92" s="8"/>
      <c r="E92" s="8"/>
      <c r="F92" s="8"/>
      <c r="G92" s="8"/>
      <c r="H92" s="8"/>
      <c r="I92" s="8"/>
      <c r="J92" s="8"/>
      <c r="K92" s="8"/>
      <c r="L92" s="8">
        <f t="shared" si="3"/>
        <v>0</v>
      </c>
      <c r="M92" s="56">
        <f t="shared" si="4"/>
        <v>0</v>
      </c>
      <c r="N92" s="8">
        <f t="shared" si="5"/>
        <v>0</v>
      </c>
    </row>
    <row r="93" spans="1:14" ht="14.25">
      <c r="A93" s="21" t="s">
        <v>568</v>
      </c>
      <c r="B93" s="16" t="s">
        <v>567</v>
      </c>
      <c r="C93" s="8"/>
      <c r="D93" s="8"/>
      <c r="E93" s="8"/>
      <c r="F93" s="8"/>
      <c r="G93" s="8"/>
      <c r="H93" s="8"/>
      <c r="I93" s="8"/>
      <c r="J93" s="8"/>
      <c r="K93" s="8"/>
      <c r="L93" s="8">
        <f t="shared" si="3"/>
        <v>0</v>
      </c>
      <c r="M93" s="56">
        <f t="shared" si="4"/>
        <v>0</v>
      </c>
      <c r="N93" s="8">
        <f t="shared" si="5"/>
        <v>0</v>
      </c>
    </row>
    <row r="94" spans="1:14" ht="14.25">
      <c r="A94" s="15" t="s">
        <v>566</v>
      </c>
      <c r="B94" s="16" t="s">
        <v>565</v>
      </c>
      <c r="C94" s="8"/>
      <c r="D94" s="8"/>
      <c r="E94" s="8"/>
      <c r="F94" s="8"/>
      <c r="G94" s="8"/>
      <c r="H94" s="8"/>
      <c r="I94" s="8"/>
      <c r="J94" s="8"/>
      <c r="K94" s="8"/>
      <c r="L94" s="8">
        <f t="shared" si="3"/>
        <v>0</v>
      </c>
      <c r="M94" s="56">
        <f t="shared" si="4"/>
        <v>0</v>
      </c>
      <c r="N94" s="8">
        <f t="shared" si="5"/>
        <v>0</v>
      </c>
    </row>
    <row r="95" spans="1:14" ht="14.25">
      <c r="A95" s="24" t="s">
        <v>564</v>
      </c>
      <c r="B95" s="22" t="s">
        <v>563</v>
      </c>
      <c r="C95" s="8">
        <v>10121000</v>
      </c>
      <c r="D95" s="8">
        <v>10127000</v>
      </c>
      <c r="E95" s="8">
        <v>10709699</v>
      </c>
      <c r="F95" s="8"/>
      <c r="G95" s="8"/>
      <c r="H95" s="8"/>
      <c r="I95" s="8"/>
      <c r="J95" s="8"/>
      <c r="K95" s="8"/>
      <c r="L95" s="8">
        <f t="shared" si="3"/>
        <v>10121000</v>
      </c>
      <c r="M95" s="56">
        <f t="shared" si="4"/>
        <v>10127000</v>
      </c>
      <c r="N95" s="8">
        <f t="shared" si="5"/>
        <v>10709699</v>
      </c>
    </row>
    <row r="96" spans="1:14" ht="14.25">
      <c r="A96" s="15" t="s">
        <v>562</v>
      </c>
      <c r="B96" s="16" t="s">
        <v>561</v>
      </c>
      <c r="C96" s="8"/>
      <c r="D96" s="8"/>
      <c r="E96" s="8"/>
      <c r="F96" s="8"/>
      <c r="G96" s="8"/>
      <c r="H96" s="8"/>
      <c r="I96" s="8"/>
      <c r="J96" s="8"/>
      <c r="K96" s="8"/>
      <c r="L96" s="8">
        <f t="shared" si="3"/>
        <v>0</v>
      </c>
      <c r="M96" s="56">
        <f t="shared" si="4"/>
        <v>0</v>
      </c>
      <c r="N96" s="8">
        <f t="shared" si="5"/>
        <v>0</v>
      </c>
    </row>
    <row r="97" spans="1:14" ht="14.25">
      <c r="A97" s="15" t="s">
        <v>560</v>
      </c>
      <c r="B97" s="16" t="s">
        <v>559</v>
      </c>
      <c r="C97" s="8"/>
      <c r="D97" s="8"/>
      <c r="E97" s="8"/>
      <c r="F97" s="8"/>
      <c r="G97" s="8"/>
      <c r="H97" s="8"/>
      <c r="I97" s="8"/>
      <c r="J97" s="8"/>
      <c r="K97" s="8"/>
      <c r="L97" s="8">
        <f t="shared" si="3"/>
        <v>0</v>
      </c>
      <c r="M97" s="56">
        <f t="shared" si="4"/>
        <v>0</v>
      </c>
      <c r="N97" s="8">
        <f t="shared" si="5"/>
        <v>0</v>
      </c>
    </row>
    <row r="98" spans="1:14" ht="14.25">
      <c r="A98" s="21" t="s">
        <v>558</v>
      </c>
      <c r="B98" s="16" t="s">
        <v>557</v>
      </c>
      <c r="C98" s="8"/>
      <c r="D98" s="8"/>
      <c r="E98" s="8"/>
      <c r="F98" s="8"/>
      <c r="G98" s="8"/>
      <c r="H98" s="8"/>
      <c r="I98" s="8"/>
      <c r="J98" s="8"/>
      <c r="K98" s="8"/>
      <c r="L98" s="8">
        <f t="shared" si="3"/>
        <v>0</v>
      </c>
      <c r="M98" s="56">
        <f t="shared" si="4"/>
        <v>0</v>
      </c>
      <c r="N98" s="8">
        <f t="shared" si="5"/>
        <v>0</v>
      </c>
    </row>
    <row r="99" spans="1:14" ht="14.25">
      <c r="A99" s="21" t="s">
        <v>556</v>
      </c>
      <c r="B99" s="16" t="s">
        <v>555</v>
      </c>
      <c r="C99" s="8"/>
      <c r="D99" s="8"/>
      <c r="E99" s="8"/>
      <c r="F99" s="8"/>
      <c r="G99" s="8"/>
      <c r="H99" s="8"/>
      <c r="I99" s="8"/>
      <c r="J99" s="8"/>
      <c r="K99" s="8"/>
      <c r="L99" s="8">
        <f t="shared" si="3"/>
        <v>0</v>
      </c>
      <c r="M99" s="56">
        <f t="shared" si="4"/>
        <v>0</v>
      </c>
      <c r="N99" s="8">
        <f t="shared" si="5"/>
        <v>0</v>
      </c>
    </row>
    <row r="100" spans="1:14" ht="14.25">
      <c r="A100" s="17" t="s">
        <v>554</v>
      </c>
      <c r="B100" s="22" t="s">
        <v>553</v>
      </c>
      <c r="C100" s="8"/>
      <c r="D100" s="8"/>
      <c r="E100" s="8"/>
      <c r="F100" s="8"/>
      <c r="G100" s="8"/>
      <c r="H100" s="8"/>
      <c r="I100" s="8"/>
      <c r="J100" s="8"/>
      <c r="K100" s="8"/>
      <c r="L100" s="8">
        <f t="shared" si="3"/>
        <v>0</v>
      </c>
      <c r="M100" s="56">
        <f t="shared" si="4"/>
        <v>0</v>
      </c>
      <c r="N100" s="8">
        <f t="shared" si="5"/>
        <v>0</v>
      </c>
    </row>
    <row r="101" spans="1:14" ht="14.25">
      <c r="A101" s="24" t="s">
        <v>552</v>
      </c>
      <c r="B101" s="22" t="s">
        <v>551</v>
      </c>
      <c r="C101" s="8"/>
      <c r="D101" s="8"/>
      <c r="E101" s="8"/>
      <c r="F101" s="8"/>
      <c r="G101" s="8"/>
      <c r="H101" s="8"/>
      <c r="I101" s="8"/>
      <c r="J101" s="8"/>
      <c r="K101" s="8"/>
      <c r="L101" s="8">
        <f t="shared" si="3"/>
        <v>0</v>
      </c>
      <c r="M101" s="56">
        <f t="shared" si="4"/>
        <v>0</v>
      </c>
      <c r="N101" s="8">
        <f t="shared" si="5"/>
        <v>0</v>
      </c>
    </row>
    <row r="102" spans="1:14" ht="15">
      <c r="A102" s="13" t="s">
        <v>550</v>
      </c>
      <c r="B102" s="12" t="s">
        <v>549</v>
      </c>
      <c r="C102" s="8">
        <v>10121000</v>
      </c>
      <c r="D102" s="8">
        <v>10127000</v>
      </c>
      <c r="E102" s="8">
        <v>10709699</v>
      </c>
      <c r="F102" s="8"/>
      <c r="G102" s="8"/>
      <c r="H102" s="8"/>
      <c r="I102" s="8"/>
      <c r="J102" s="8"/>
      <c r="K102" s="8"/>
      <c r="L102" s="8">
        <f t="shared" si="3"/>
        <v>10121000</v>
      </c>
      <c r="M102" s="56">
        <f t="shared" si="4"/>
        <v>10127000</v>
      </c>
      <c r="N102" s="8">
        <f t="shared" si="5"/>
        <v>10709699</v>
      </c>
    </row>
    <row r="103" spans="1:14" ht="15">
      <c r="A103" s="9" t="s">
        <v>284</v>
      </c>
      <c r="B103" s="10"/>
      <c r="C103" s="8">
        <v>45975000</v>
      </c>
      <c r="D103" s="8">
        <v>50566781</v>
      </c>
      <c r="E103" s="8">
        <v>48287378</v>
      </c>
      <c r="F103" s="8"/>
      <c r="G103" s="8"/>
      <c r="H103" s="8"/>
      <c r="I103" s="8"/>
      <c r="J103" s="8"/>
      <c r="K103" s="8"/>
      <c r="L103" s="8">
        <f t="shared" si="3"/>
        <v>45975000</v>
      </c>
      <c r="M103" s="56">
        <f t="shared" si="4"/>
        <v>50566781</v>
      </c>
      <c r="N103" s="8">
        <f t="shared" si="5"/>
        <v>48287378</v>
      </c>
    </row>
  </sheetData>
  <sheetProtection/>
  <mergeCells count="9">
    <mergeCell ref="I7:K7"/>
    <mergeCell ref="L7:N7"/>
    <mergeCell ref="A2:N2"/>
    <mergeCell ref="A3:N3"/>
    <mergeCell ref="A7:A8"/>
    <mergeCell ref="B7:B8"/>
    <mergeCell ref="C7:E7"/>
    <mergeCell ref="F7:H7"/>
    <mergeCell ref="B4:N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0.2890625" style="0" hidden="1" customWidth="1"/>
    <col min="4" max="4" width="29.421875" style="0" hidden="1" customWidth="1"/>
    <col min="5" max="5" width="18.421875" style="0" customWidth="1"/>
  </cols>
  <sheetData>
    <row r="1" ht="14.25">
      <c r="A1" t="s">
        <v>152</v>
      </c>
    </row>
    <row r="2" spans="1:5" ht="25.5" customHeight="1">
      <c r="A2" s="134" t="s">
        <v>258</v>
      </c>
      <c r="B2" s="149"/>
      <c r="C2" s="149"/>
      <c r="D2" s="149"/>
      <c r="E2" s="149"/>
    </row>
    <row r="3" spans="1:5" ht="23.25" customHeight="1">
      <c r="A3" s="138" t="s">
        <v>764</v>
      </c>
      <c r="B3" s="155"/>
      <c r="C3" s="155"/>
      <c r="D3" s="155"/>
      <c r="E3" s="155"/>
    </row>
    <row r="4" ht="14.25">
      <c r="A4" s="73"/>
    </row>
    <row r="5" spans="1:5" ht="51" customHeight="1">
      <c r="A5" s="69" t="s">
        <v>763</v>
      </c>
      <c r="B5" s="70" t="s">
        <v>762</v>
      </c>
      <c r="C5" s="70" t="s">
        <v>761</v>
      </c>
      <c r="D5" s="70" t="s">
        <v>761</v>
      </c>
      <c r="E5" s="72" t="s">
        <v>760</v>
      </c>
    </row>
    <row r="6" spans="1:5" ht="15" customHeight="1">
      <c r="A6" s="70" t="s">
        <v>759</v>
      </c>
      <c r="B6" s="68"/>
      <c r="C6" s="68"/>
      <c r="D6" s="68"/>
      <c r="E6" s="67"/>
    </row>
    <row r="7" spans="1:5" ht="15" customHeight="1">
      <c r="A7" s="70" t="s">
        <v>758</v>
      </c>
      <c r="B7" s="68"/>
      <c r="C7" s="68"/>
      <c r="D7" s="68"/>
      <c r="E7" s="67"/>
    </row>
    <row r="8" spans="1:5" ht="15" customHeight="1">
      <c r="A8" s="70" t="s">
        <v>757</v>
      </c>
      <c r="B8" s="68"/>
      <c r="C8" s="68"/>
      <c r="D8" s="68"/>
      <c r="E8" s="67"/>
    </row>
    <row r="9" spans="1:5" ht="15" customHeight="1">
      <c r="A9" s="70" t="s">
        <v>756</v>
      </c>
      <c r="B9" s="68"/>
      <c r="C9" s="68"/>
      <c r="D9" s="68"/>
      <c r="E9" s="67"/>
    </row>
    <row r="10" spans="1:5" ht="15" customHeight="1">
      <c r="A10" s="69" t="s">
        <v>755</v>
      </c>
      <c r="B10" s="68"/>
      <c r="C10" s="68"/>
      <c r="D10" s="68"/>
      <c r="E10" s="67"/>
    </row>
    <row r="11" spans="1:5" ht="15" customHeight="1">
      <c r="A11" s="70" t="s">
        <v>754</v>
      </c>
      <c r="B11" s="68"/>
      <c r="C11" s="68"/>
      <c r="D11" s="68"/>
      <c r="E11" s="67"/>
    </row>
    <row r="12" spans="1:5" ht="15" customHeight="1">
      <c r="A12" s="70" t="s">
        <v>753</v>
      </c>
      <c r="B12" s="68"/>
      <c r="C12" s="68"/>
      <c r="D12" s="68"/>
      <c r="E12" s="67"/>
    </row>
    <row r="13" spans="1:5" ht="15" customHeight="1">
      <c r="A13" s="70" t="s">
        <v>752</v>
      </c>
      <c r="B13" s="68"/>
      <c r="C13" s="68"/>
      <c r="D13" s="68"/>
      <c r="E13" s="67"/>
    </row>
    <row r="14" spans="1:5" ht="15" customHeight="1">
      <c r="A14" s="70" t="s">
        <v>751</v>
      </c>
      <c r="B14" s="68"/>
      <c r="C14" s="68"/>
      <c r="D14" s="68"/>
      <c r="E14" s="67"/>
    </row>
    <row r="15" spans="1:5" ht="15" customHeight="1">
      <c r="A15" s="70" t="s">
        <v>750</v>
      </c>
      <c r="B15" s="68">
        <v>1</v>
      </c>
      <c r="C15" s="68"/>
      <c r="D15" s="68"/>
      <c r="E15" s="67">
        <v>1</v>
      </c>
    </row>
    <row r="16" spans="1:5" ht="15" customHeight="1">
      <c r="A16" s="70" t="s">
        <v>749</v>
      </c>
      <c r="B16" s="68"/>
      <c r="C16" s="68"/>
      <c r="D16" s="68"/>
      <c r="E16" s="67"/>
    </row>
    <row r="17" spans="1:5" ht="15" customHeight="1">
      <c r="A17" s="70" t="s">
        <v>748</v>
      </c>
      <c r="B17" s="68"/>
      <c r="C17" s="68"/>
      <c r="D17" s="68"/>
      <c r="E17" s="67"/>
    </row>
    <row r="18" spans="1:5" ht="15" customHeight="1">
      <c r="A18" s="69" t="s">
        <v>747</v>
      </c>
      <c r="B18" s="68">
        <v>1</v>
      </c>
      <c r="C18" s="68"/>
      <c r="D18" s="68"/>
      <c r="E18" s="67">
        <v>1</v>
      </c>
    </row>
    <row r="19" spans="1:5" ht="15" customHeight="1">
      <c r="A19" s="70" t="s">
        <v>746</v>
      </c>
      <c r="B19" s="68">
        <v>1</v>
      </c>
      <c r="C19" s="68"/>
      <c r="D19" s="68"/>
      <c r="E19" s="67">
        <v>1</v>
      </c>
    </row>
    <row r="20" spans="1:5" ht="15" customHeight="1">
      <c r="A20" s="70" t="s">
        <v>745</v>
      </c>
      <c r="B20" s="68"/>
      <c r="C20" s="68"/>
      <c r="D20" s="68"/>
      <c r="E20" s="67"/>
    </row>
    <row r="21" spans="1:5" ht="15" customHeight="1">
      <c r="A21" s="70" t="s">
        <v>744</v>
      </c>
      <c r="B21" s="68">
        <v>4</v>
      </c>
      <c r="C21" s="68"/>
      <c r="D21" s="68"/>
      <c r="E21" s="67">
        <v>4</v>
      </c>
    </row>
    <row r="22" spans="1:5" ht="15" customHeight="1">
      <c r="A22" s="69" t="s">
        <v>743</v>
      </c>
      <c r="B22" s="68">
        <v>5</v>
      </c>
      <c r="C22" s="68"/>
      <c r="D22" s="68"/>
      <c r="E22" s="67">
        <v>5</v>
      </c>
    </row>
    <row r="23" spans="1:5" ht="15" customHeight="1">
      <c r="A23" s="70" t="s">
        <v>742</v>
      </c>
      <c r="B23" s="68">
        <v>1</v>
      </c>
      <c r="C23" s="68"/>
      <c r="D23" s="68"/>
      <c r="E23" s="67">
        <v>1</v>
      </c>
    </row>
    <row r="24" spans="1:5" ht="15" customHeight="1">
      <c r="A24" s="70" t="s">
        <v>741</v>
      </c>
      <c r="B24" s="68">
        <v>4</v>
      </c>
      <c r="C24" s="68"/>
      <c r="D24" s="68"/>
      <c r="E24" s="67">
        <v>4</v>
      </c>
    </row>
    <row r="25" spans="1:5" ht="15" customHeight="1">
      <c r="A25" s="70" t="s">
        <v>740</v>
      </c>
      <c r="B25" s="68"/>
      <c r="C25" s="68"/>
      <c r="D25" s="68"/>
      <c r="E25" s="67"/>
    </row>
    <row r="26" spans="1:5" ht="15" customHeight="1">
      <c r="A26" s="69" t="s">
        <v>739</v>
      </c>
      <c r="B26" s="68">
        <v>5</v>
      </c>
      <c r="C26" s="68"/>
      <c r="D26" s="68"/>
      <c r="E26" s="67">
        <v>5</v>
      </c>
    </row>
    <row r="27" spans="1:5" ht="37.5" customHeight="1">
      <c r="A27" s="69" t="s">
        <v>738</v>
      </c>
      <c r="B27" s="131">
        <v>11</v>
      </c>
      <c r="C27" s="71"/>
      <c r="D27" s="71"/>
      <c r="E27" s="67">
        <v>11</v>
      </c>
    </row>
    <row r="28" spans="1:5" ht="15" customHeight="1">
      <c r="A28" s="70" t="s">
        <v>737</v>
      </c>
      <c r="B28" s="68"/>
      <c r="C28" s="68"/>
      <c r="D28" s="68"/>
      <c r="E28" s="67"/>
    </row>
    <row r="29" spans="1:5" ht="15" customHeight="1">
      <c r="A29" s="70" t="s">
        <v>736</v>
      </c>
      <c r="B29" s="68"/>
      <c r="C29" s="68"/>
      <c r="D29" s="68"/>
      <c r="E29" s="67"/>
    </row>
    <row r="30" spans="1:5" ht="15" customHeight="1">
      <c r="A30" s="70" t="s">
        <v>735</v>
      </c>
      <c r="B30" s="68"/>
      <c r="C30" s="68"/>
      <c r="D30" s="68"/>
      <c r="E30" s="67"/>
    </row>
    <row r="31" spans="1:5" ht="15" customHeight="1">
      <c r="A31" s="70" t="s">
        <v>734</v>
      </c>
      <c r="B31" s="68"/>
      <c r="C31" s="68"/>
      <c r="D31" s="68"/>
      <c r="E31" s="67"/>
    </row>
    <row r="32" spans="1:5" ht="36" customHeight="1">
      <c r="A32" s="69" t="s">
        <v>733</v>
      </c>
      <c r="B32" s="68"/>
      <c r="C32" s="68"/>
      <c r="D32" s="68"/>
      <c r="E32" s="67"/>
    </row>
    <row r="33" spans="1:5" ht="14.25">
      <c r="A33" s="152"/>
      <c r="B33" s="153"/>
      <c r="C33" s="153"/>
      <c r="D33" s="153"/>
      <c r="E33" s="66"/>
    </row>
    <row r="34" spans="1:4" ht="14.25">
      <c r="A34" s="154"/>
      <c r="B34" s="153"/>
      <c r="C34" s="153"/>
      <c r="D34" s="153"/>
    </row>
  </sheetData>
  <sheetProtection/>
  <mergeCells count="4">
    <mergeCell ref="A33:D33"/>
    <mergeCell ref="A34:D34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11.57421875" style="0" customWidth="1"/>
    <col min="4" max="4" width="13.28125" style="0" customWidth="1"/>
    <col min="5" max="5" width="11.28125" style="0" customWidth="1"/>
    <col min="6" max="6" width="11.421875" style="0" hidden="1" customWidth="1"/>
    <col min="7" max="7" width="0.13671875" style="0" hidden="1" customWidth="1"/>
    <col min="8" max="8" width="11.421875" style="0" hidden="1" customWidth="1"/>
    <col min="9" max="9" width="11.57421875" style="0" customWidth="1"/>
    <col min="10" max="10" width="12.57421875" style="0" customWidth="1"/>
    <col min="11" max="11" width="13.28125" style="0" customWidth="1"/>
  </cols>
  <sheetData>
    <row r="1" ht="14.25">
      <c r="A1" t="s">
        <v>153</v>
      </c>
    </row>
    <row r="2" spans="1:11" ht="21.75" customHeight="1">
      <c r="A2" s="134" t="s">
        <v>258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26.25" customHeight="1">
      <c r="A3" s="138" t="s">
        <v>261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5" spans="1:11" ht="14.25">
      <c r="A5" s="144" t="s">
        <v>767</v>
      </c>
      <c r="B5" s="146" t="s">
        <v>544</v>
      </c>
      <c r="C5" s="139" t="s">
        <v>546</v>
      </c>
      <c r="D5" s="140"/>
      <c r="E5" s="141"/>
      <c r="F5" s="139" t="s">
        <v>766</v>
      </c>
      <c r="G5" s="140"/>
      <c r="H5" s="141"/>
      <c r="I5" s="139" t="s">
        <v>760</v>
      </c>
      <c r="J5" s="156"/>
      <c r="K5" s="157"/>
    </row>
    <row r="6" spans="1:11" ht="23.25" customHeight="1">
      <c r="A6" s="158"/>
      <c r="B6" s="158"/>
      <c r="C6" s="48" t="s">
        <v>539</v>
      </c>
      <c r="D6" s="48" t="s">
        <v>538</v>
      </c>
      <c r="E6" s="47" t="s">
        <v>537</v>
      </c>
      <c r="F6" s="48" t="s">
        <v>539</v>
      </c>
      <c r="G6" s="48" t="s">
        <v>538</v>
      </c>
      <c r="H6" s="47" t="s">
        <v>537</v>
      </c>
      <c r="I6" s="48" t="s">
        <v>539</v>
      </c>
      <c r="J6" s="48" t="s">
        <v>538</v>
      </c>
      <c r="K6" s="47" t="s">
        <v>537</v>
      </c>
    </row>
    <row r="7" spans="1:11" ht="16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4.25">
      <c r="A8" s="15" t="s">
        <v>398</v>
      </c>
      <c r="B8" s="34" t="s">
        <v>397</v>
      </c>
      <c r="C8" s="8"/>
      <c r="D8" s="8">
        <v>225000</v>
      </c>
      <c r="E8" s="8">
        <v>225000</v>
      </c>
      <c r="F8" s="8"/>
      <c r="G8" s="8"/>
      <c r="H8" s="8"/>
      <c r="I8" s="8"/>
      <c r="J8" s="8">
        <v>225000</v>
      </c>
      <c r="K8" s="8">
        <v>225500</v>
      </c>
    </row>
    <row r="9" spans="1:11" ht="14.25">
      <c r="A9" s="15" t="s">
        <v>270</v>
      </c>
      <c r="B9" s="34"/>
      <c r="C9" s="8"/>
      <c r="D9" s="8">
        <v>225000</v>
      </c>
      <c r="E9" s="8">
        <v>225000</v>
      </c>
      <c r="F9" s="8"/>
      <c r="G9" s="8"/>
      <c r="H9" s="8"/>
      <c r="I9" s="8"/>
      <c r="J9" s="8">
        <v>225000</v>
      </c>
      <c r="K9" s="8">
        <v>225000</v>
      </c>
    </row>
    <row r="10" spans="1:11" ht="14.25">
      <c r="A10" s="15"/>
      <c r="B10" s="34"/>
      <c r="C10" s="8"/>
      <c r="D10" s="8"/>
      <c r="E10" s="8"/>
      <c r="F10" s="8"/>
      <c r="G10" s="8"/>
      <c r="H10" s="8"/>
      <c r="I10" s="8"/>
      <c r="J10" s="8"/>
      <c r="K10" s="8"/>
    </row>
    <row r="11" spans="1:11" ht="14.25">
      <c r="A11" s="15" t="s">
        <v>765</v>
      </c>
      <c r="B11" s="34" t="s">
        <v>395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ht="14.25">
      <c r="A12" s="15"/>
      <c r="B12" s="34"/>
      <c r="C12" s="8"/>
      <c r="D12" s="8"/>
      <c r="E12" s="8"/>
      <c r="F12" s="8"/>
      <c r="G12" s="8"/>
      <c r="H12" s="8"/>
      <c r="I12" s="8"/>
      <c r="J12" s="8"/>
      <c r="K12" s="8"/>
    </row>
    <row r="13" spans="1:11" ht="14.25">
      <c r="A13" s="15"/>
      <c r="B13" s="34"/>
      <c r="C13" s="8"/>
      <c r="D13" s="8"/>
      <c r="E13" s="8"/>
      <c r="F13" s="8"/>
      <c r="G13" s="8"/>
      <c r="H13" s="8"/>
      <c r="I13" s="8"/>
      <c r="J13" s="8"/>
      <c r="K13" s="8"/>
    </row>
    <row r="14" spans="1:11" ht="14.25">
      <c r="A14" s="16" t="s">
        <v>394</v>
      </c>
      <c r="B14" s="34" t="s">
        <v>393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ht="14.25">
      <c r="A15" s="16"/>
      <c r="B15" s="34"/>
      <c r="C15" s="8"/>
      <c r="D15" s="8"/>
      <c r="E15" s="8"/>
      <c r="F15" s="8"/>
      <c r="G15" s="8"/>
      <c r="H15" s="8"/>
      <c r="I15" s="8"/>
      <c r="J15" s="8"/>
      <c r="K15" s="8"/>
    </row>
    <row r="16" spans="1:11" ht="14.25">
      <c r="A16" s="16"/>
      <c r="B16" s="34"/>
      <c r="C16" s="8"/>
      <c r="D16" s="8"/>
      <c r="E16" s="8"/>
      <c r="F16" s="8"/>
      <c r="G16" s="8"/>
      <c r="H16" s="8"/>
      <c r="I16" s="8"/>
      <c r="J16" s="8"/>
      <c r="K16" s="8"/>
    </row>
    <row r="17" spans="1:11" ht="14.25">
      <c r="A17" s="16"/>
      <c r="B17" s="34"/>
      <c r="C17" s="8"/>
      <c r="D17" s="8"/>
      <c r="E17" s="8"/>
      <c r="F17" s="8"/>
      <c r="G17" s="8"/>
      <c r="H17" s="8"/>
      <c r="I17" s="8"/>
      <c r="J17" s="8"/>
      <c r="K17" s="8"/>
    </row>
    <row r="18" spans="1:11" ht="14.25">
      <c r="A18" s="16"/>
      <c r="B18" s="34"/>
      <c r="C18" s="8"/>
      <c r="D18" s="8"/>
      <c r="E18" s="8"/>
      <c r="F18" s="8"/>
      <c r="G18" s="8"/>
      <c r="H18" s="8"/>
      <c r="I18" s="8"/>
      <c r="J18" s="8"/>
      <c r="K18" s="8"/>
    </row>
    <row r="19" spans="1:11" ht="14.25">
      <c r="A19" s="15" t="s">
        <v>267</v>
      </c>
      <c r="B19" s="34" t="s">
        <v>391</v>
      </c>
      <c r="C19" s="8"/>
      <c r="D19" s="8">
        <v>566250</v>
      </c>
      <c r="E19" s="8">
        <v>565178</v>
      </c>
      <c r="F19" s="8"/>
      <c r="G19" s="8"/>
      <c r="H19" s="8"/>
      <c r="I19" s="8"/>
      <c r="J19" s="8">
        <v>566250</v>
      </c>
      <c r="K19" s="8">
        <v>565178</v>
      </c>
    </row>
    <row r="20" spans="1:11" ht="14.25">
      <c r="A20" s="15" t="s">
        <v>271</v>
      </c>
      <c r="B20" s="34"/>
      <c r="C20" s="8"/>
      <c r="D20" s="8">
        <v>566250</v>
      </c>
      <c r="E20" s="8">
        <v>565178</v>
      </c>
      <c r="F20" s="8"/>
      <c r="G20" s="8"/>
      <c r="H20" s="8"/>
      <c r="I20" s="8"/>
      <c r="J20" s="8">
        <v>566250</v>
      </c>
      <c r="K20" s="8">
        <v>565178</v>
      </c>
    </row>
    <row r="21" spans="1:11" ht="14.25">
      <c r="A21" s="15" t="s">
        <v>390</v>
      </c>
      <c r="B21" s="34" t="s">
        <v>389</v>
      </c>
      <c r="C21" s="8"/>
      <c r="D21" s="8"/>
      <c r="E21" s="8"/>
      <c r="F21" s="8"/>
      <c r="G21" s="8"/>
      <c r="H21" s="8"/>
      <c r="I21" s="8"/>
      <c r="J21" s="8"/>
      <c r="K21" s="8"/>
    </row>
    <row r="22" spans="1:11" ht="14.25">
      <c r="A22" s="15"/>
      <c r="B22" s="34"/>
      <c r="C22" s="8"/>
      <c r="D22" s="8"/>
      <c r="E22" s="8"/>
      <c r="F22" s="8"/>
      <c r="G22" s="8"/>
      <c r="H22" s="8"/>
      <c r="I22" s="8"/>
      <c r="J22" s="8"/>
      <c r="K22" s="8"/>
    </row>
    <row r="23" spans="1:11" ht="14.25">
      <c r="A23" s="16" t="s">
        <v>388</v>
      </c>
      <c r="B23" s="34" t="s">
        <v>387</v>
      </c>
      <c r="C23" s="8"/>
      <c r="D23" s="8"/>
      <c r="E23" s="8"/>
      <c r="F23" s="8"/>
      <c r="G23" s="8"/>
      <c r="H23" s="8"/>
      <c r="I23" s="8"/>
      <c r="J23" s="8"/>
      <c r="K23" s="8"/>
    </row>
    <row r="24" spans="1:11" ht="14.25">
      <c r="A24" s="16" t="s">
        <v>386</v>
      </c>
      <c r="B24" s="34" t="s">
        <v>385</v>
      </c>
      <c r="C24" s="8"/>
      <c r="D24" s="8">
        <v>214658</v>
      </c>
      <c r="E24" s="8">
        <v>213349</v>
      </c>
      <c r="F24" s="8"/>
      <c r="G24" s="8"/>
      <c r="H24" s="8"/>
      <c r="I24" s="8"/>
      <c r="J24" s="8">
        <v>214658</v>
      </c>
      <c r="K24" s="8">
        <v>213349</v>
      </c>
    </row>
    <row r="25" spans="1:11" ht="15">
      <c r="A25" s="75" t="s">
        <v>384</v>
      </c>
      <c r="B25" s="74" t="s">
        <v>383</v>
      </c>
      <c r="C25" s="8"/>
      <c r="D25" s="8">
        <f>D8+D19+D24</f>
        <v>1005908</v>
      </c>
      <c r="E25" s="8">
        <f>E8+E19+E24</f>
        <v>1003527</v>
      </c>
      <c r="F25" s="8"/>
      <c r="G25" s="8"/>
      <c r="H25" s="8"/>
      <c r="I25" s="8"/>
      <c r="J25" s="8">
        <v>1005908</v>
      </c>
      <c r="K25" s="8">
        <v>1003527</v>
      </c>
    </row>
    <row r="26" spans="1:11" ht="14.25">
      <c r="A26" s="77"/>
      <c r="B26" s="63"/>
      <c r="C26" s="8"/>
      <c r="D26" s="8"/>
      <c r="E26" s="8"/>
      <c r="F26" s="8"/>
      <c r="G26" s="8"/>
      <c r="H26" s="8"/>
      <c r="I26" s="8"/>
      <c r="J26" s="8"/>
      <c r="K26" s="8"/>
    </row>
    <row r="27" spans="1:11" ht="15">
      <c r="A27" s="76"/>
      <c r="B27" s="63"/>
      <c r="C27" s="8"/>
      <c r="D27" s="8"/>
      <c r="E27" s="8"/>
      <c r="F27" s="8"/>
      <c r="G27" s="8"/>
      <c r="H27" s="8"/>
      <c r="I27" s="8"/>
      <c r="J27" s="8"/>
      <c r="K27" s="8"/>
    </row>
    <row r="28" spans="1:11" ht="14.25">
      <c r="A28" s="15" t="s">
        <v>382</v>
      </c>
      <c r="B28" s="34" t="s">
        <v>381</v>
      </c>
      <c r="C28" s="8"/>
      <c r="D28" s="8"/>
      <c r="E28" s="8"/>
      <c r="F28" s="8"/>
      <c r="G28" s="8"/>
      <c r="H28" s="8"/>
      <c r="I28" s="8"/>
      <c r="J28" s="8"/>
      <c r="K28" s="8"/>
    </row>
    <row r="29" spans="1:11" ht="14.25">
      <c r="A29" s="15"/>
      <c r="B29" s="34"/>
      <c r="C29" s="8"/>
      <c r="D29" s="8"/>
      <c r="E29" s="8"/>
      <c r="F29" s="8"/>
      <c r="G29" s="8"/>
      <c r="H29" s="8"/>
      <c r="I29" s="8"/>
      <c r="J29" s="8"/>
      <c r="K29" s="8"/>
    </row>
    <row r="30" spans="1:11" ht="14.25">
      <c r="A30" s="15" t="s">
        <v>380</v>
      </c>
      <c r="B30" s="34" t="s">
        <v>379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ht="14.25">
      <c r="A31" s="15"/>
      <c r="B31" s="34"/>
      <c r="C31" s="8"/>
      <c r="D31" s="8"/>
      <c r="E31" s="8"/>
      <c r="F31" s="8"/>
      <c r="G31" s="8"/>
      <c r="H31" s="8"/>
      <c r="I31" s="8"/>
      <c r="J31" s="8"/>
      <c r="K31" s="8"/>
    </row>
    <row r="32" spans="1:11" ht="14.25">
      <c r="A32" s="15" t="s">
        <v>378</v>
      </c>
      <c r="B32" s="34" t="s">
        <v>377</v>
      </c>
      <c r="C32" s="8"/>
      <c r="D32" s="8"/>
      <c r="E32" s="8"/>
      <c r="F32" s="8"/>
      <c r="G32" s="8"/>
      <c r="H32" s="8"/>
      <c r="I32" s="8"/>
      <c r="J32" s="8"/>
      <c r="K32" s="8"/>
    </row>
    <row r="33" spans="1:11" ht="14.25">
      <c r="A33" s="15" t="s">
        <v>376</v>
      </c>
      <c r="B33" s="34" t="s">
        <v>375</v>
      </c>
      <c r="C33" s="8"/>
      <c r="D33" s="8"/>
      <c r="E33" s="8"/>
      <c r="F33" s="8"/>
      <c r="G33" s="8"/>
      <c r="H33" s="8"/>
      <c r="I33" s="8"/>
      <c r="J33" s="8"/>
      <c r="K33" s="8"/>
    </row>
    <row r="34" spans="1:11" ht="15">
      <c r="A34" s="75" t="s">
        <v>374</v>
      </c>
      <c r="B34" s="74" t="s">
        <v>373</v>
      </c>
      <c r="C34" s="8"/>
      <c r="D34" s="8"/>
      <c r="E34" s="8"/>
      <c r="F34" s="8"/>
      <c r="G34" s="8"/>
      <c r="H34" s="8"/>
      <c r="I34" s="8"/>
      <c r="J34" s="8"/>
      <c r="K34" s="8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7">
    <mergeCell ref="A2:K2"/>
    <mergeCell ref="A3:K3"/>
    <mergeCell ref="C5:E5"/>
    <mergeCell ref="F5:H5"/>
    <mergeCell ref="I5:K5"/>
    <mergeCell ref="B5:B6"/>
    <mergeCell ref="A5: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X1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8.00390625" style="0" customWidth="1"/>
    <col min="5" max="5" width="16.28125" style="0" customWidth="1"/>
  </cols>
  <sheetData>
    <row r="1" ht="14.25">
      <c r="A1" t="s">
        <v>154</v>
      </c>
    </row>
    <row r="2" spans="1:11" ht="20.25" customHeight="1">
      <c r="A2" s="134" t="s">
        <v>258</v>
      </c>
      <c r="B2" s="135"/>
      <c r="C2" s="135"/>
      <c r="D2" s="135"/>
      <c r="E2" s="135"/>
      <c r="F2" s="55"/>
      <c r="G2" s="55"/>
      <c r="H2" s="55"/>
      <c r="I2" s="55"/>
      <c r="J2" s="55"/>
      <c r="K2" s="54"/>
    </row>
    <row r="3" spans="1:5" ht="19.5" customHeight="1">
      <c r="A3" s="138" t="s">
        <v>259</v>
      </c>
      <c r="B3" s="135"/>
      <c r="C3" s="135"/>
      <c r="D3" s="135"/>
      <c r="E3" s="135"/>
    </row>
    <row r="4" ht="14.25">
      <c r="A4" s="49" t="s">
        <v>546</v>
      </c>
    </row>
    <row r="5" spans="1:5" ht="25.5">
      <c r="A5" s="53" t="s">
        <v>545</v>
      </c>
      <c r="B5" s="48" t="s">
        <v>544</v>
      </c>
      <c r="C5" s="48" t="s">
        <v>539</v>
      </c>
      <c r="D5" s="48" t="s">
        <v>538</v>
      </c>
      <c r="E5" s="47" t="s">
        <v>537</v>
      </c>
    </row>
    <row r="6" spans="1:5" ht="14.25">
      <c r="A6" s="45" t="s">
        <v>536</v>
      </c>
      <c r="B6" s="46" t="s">
        <v>535</v>
      </c>
      <c r="C6" s="4">
        <v>4647000</v>
      </c>
      <c r="D6" s="4">
        <v>6125552</v>
      </c>
      <c r="E6" s="4">
        <v>6123693</v>
      </c>
    </row>
    <row r="7" spans="1:5" ht="14.25">
      <c r="A7" s="45" t="s">
        <v>534</v>
      </c>
      <c r="B7" s="32" t="s">
        <v>533</v>
      </c>
      <c r="C7" s="4"/>
      <c r="D7" s="4"/>
      <c r="E7" s="4"/>
    </row>
    <row r="8" spans="1:5" ht="14.25">
      <c r="A8" s="45" t="s">
        <v>532</v>
      </c>
      <c r="B8" s="32" t="s">
        <v>531</v>
      </c>
      <c r="C8" s="4"/>
      <c r="D8" s="4"/>
      <c r="E8" s="4"/>
    </row>
    <row r="9" spans="1:5" ht="14.25">
      <c r="A9" s="44" t="s">
        <v>530</v>
      </c>
      <c r="B9" s="32" t="s">
        <v>529</v>
      </c>
      <c r="C9" s="4"/>
      <c r="D9" s="4"/>
      <c r="E9" s="4"/>
    </row>
    <row r="10" spans="1:5" ht="14.25">
      <c r="A10" s="44" t="s">
        <v>528</v>
      </c>
      <c r="B10" s="32" t="s">
        <v>527</v>
      </c>
      <c r="C10" s="4"/>
      <c r="D10" s="4"/>
      <c r="E10" s="4"/>
    </row>
    <row r="11" spans="1:5" ht="14.25">
      <c r="A11" s="44" t="s">
        <v>526</v>
      </c>
      <c r="B11" s="32" t="s">
        <v>525</v>
      </c>
      <c r="C11" s="4"/>
      <c r="D11" s="4"/>
      <c r="E11" s="4"/>
    </row>
    <row r="12" spans="1:5" ht="14.25">
      <c r="A12" s="44" t="s">
        <v>524</v>
      </c>
      <c r="B12" s="32" t="s">
        <v>523</v>
      </c>
      <c r="C12" s="4"/>
      <c r="D12" s="4"/>
      <c r="E12" s="4"/>
    </row>
    <row r="13" spans="1:5" ht="14.25">
      <c r="A13" s="44" t="s">
        <v>522</v>
      </c>
      <c r="B13" s="32" t="s">
        <v>521</v>
      </c>
      <c r="C13" s="4"/>
      <c r="D13" s="4"/>
      <c r="E13" s="4"/>
    </row>
    <row r="14" spans="1:5" ht="14.25">
      <c r="A14" s="16" t="s">
        <v>520</v>
      </c>
      <c r="B14" s="32" t="s">
        <v>519</v>
      </c>
      <c r="C14" s="4"/>
      <c r="D14" s="4">
        <v>13920</v>
      </c>
      <c r="E14" s="4">
        <v>13920</v>
      </c>
    </row>
    <row r="15" spans="1:5" ht="14.25">
      <c r="A15" s="16" t="s">
        <v>518</v>
      </c>
      <c r="B15" s="32" t="s">
        <v>517</v>
      </c>
      <c r="C15" s="4"/>
      <c r="D15" s="4"/>
      <c r="E15" s="4"/>
    </row>
    <row r="16" spans="1:5" ht="14.25">
      <c r="A16" s="16" t="s">
        <v>516</v>
      </c>
      <c r="B16" s="32" t="s">
        <v>515</v>
      </c>
      <c r="C16" s="4"/>
      <c r="D16" s="4"/>
      <c r="E16" s="4"/>
    </row>
    <row r="17" spans="1:5" ht="14.25">
      <c r="A17" s="16" t="s">
        <v>514</v>
      </c>
      <c r="B17" s="32" t="s">
        <v>513</v>
      </c>
      <c r="C17" s="4"/>
      <c r="D17" s="4"/>
      <c r="E17" s="4"/>
    </row>
    <row r="18" spans="1:5" ht="14.25">
      <c r="A18" s="16" t="s">
        <v>512</v>
      </c>
      <c r="B18" s="32" t="s">
        <v>511</v>
      </c>
      <c r="C18" s="4"/>
      <c r="D18" s="4">
        <v>200630</v>
      </c>
      <c r="E18" s="4">
        <v>200630</v>
      </c>
    </row>
    <row r="19" spans="1:5" ht="14.25">
      <c r="A19" s="43" t="s">
        <v>510</v>
      </c>
      <c r="B19" s="40" t="s">
        <v>509</v>
      </c>
      <c r="C19" s="4">
        <f>SUM(C6:C18)</f>
        <v>4647000</v>
      </c>
      <c r="D19" s="4">
        <f>SUM(D6:D18)</f>
        <v>6340102</v>
      </c>
      <c r="E19" s="4">
        <f>SUM(E6:E18)</f>
        <v>6338243</v>
      </c>
    </row>
    <row r="20" spans="1:5" ht="14.25">
      <c r="A20" s="16" t="s">
        <v>508</v>
      </c>
      <c r="B20" s="32" t="s">
        <v>507</v>
      </c>
      <c r="C20" s="4">
        <v>2699000</v>
      </c>
      <c r="D20" s="4">
        <v>2717869</v>
      </c>
      <c r="E20" s="4">
        <v>2717869</v>
      </c>
    </row>
    <row r="21" spans="1:5" ht="14.25">
      <c r="A21" s="16" t="s">
        <v>506</v>
      </c>
      <c r="B21" s="32" t="s">
        <v>505</v>
      </c>
      <c r="C21" s="4"/>
      <c r="D21" s="4">
        <v>492400</v>
      </c>
      <c r="E21" s="4">
        <v>492400</v>
      </c>
    </row>
    <row r="22" spans="1:5" ht="14.25">
      <c r="A22" s="34" t="s">
        <v>504</v>
      </c>
      <c r="B22" s="32" t="s">
        <v>503</v>
      </c>
      <c r="C22" s="4">
        <v>250000</v>
      </c>
      <c r="D22" s="4">
        <v>489996</v>
      </c>
      <c r="E22" s="4">
        <v>488600</v>
      </c>
    </row>
    <row r="23" spans="1:5" ht="14.25">
      <c r="A23" s="22" t="s">
        <v>502</v>
      </c>
      <c r="B23" s="40" t="s">
        <v>501</v>
      </c>
      <c r="C23" s="4">
        <f>SUM(C20:C22)</f>
        <v>2949000</v>
      </c>
      <c r="D23" s="4">
        <f>SUM(D20:D22)</f>
        <v>3700265</v>
      </c>
      <c r="E23" s="4">
        <f>SUM(E20:E22)</f>
        <v>3698869</v>
      </c>
    </row>
    <row r="24" spans="1:5" ht="14.25">
      <c r="A24" s="42" t="s">
        <v>500</v>
      </c>
      <c r="B24" s="30" t="s">
        <v>499</v>
      </c>
      <c r="C24" s="4">
        <v>7596000</v>
      </c>
      <c r="D24" s="4">
        <v>10040367</v>
      </c>
      <c r="E24" s="4">
        <v>10037112</v>
      </c>
    </row>
    <row r="25" spans="1:5" ht="14.25">
      <c r="A25" s="18" t="s">
        <v>498</v>
      </c>
      <c r="B25" s="30" t="s">
        <v>497</v>
      </c>
      <c r="C25" s="4">
        <v>1950000</v>
      </c>
      <c r="D25" s="4">
        <v>2307520</v>
      </c>
      <c r="E25" s="4">
        <v>2243016</v>
      </c>
    </row>
    <row r="26" spans="1:5" ht="14.25">
      <c r="A26" s="16" t="s">
        <v>496</v>
      </c>
      <c r="B26" s="32" t="s">
        <v>495</v>
      </c>
      <c r="C26" s="4">
        <v>150000</v>
      </c>
      <c r="D26" s="4">
        <v>202500</v>
      </c>
      <c r="E26" s="4">
        <v>143878</v>
      </c>
    </row>
    <row r="27" spans="1:5" ht="14.25">
      <c r="A27" s="16" t="s">
        <v>494</v>
      </c>
      <c r="B27" s="32" t="s">
        <v>493</v>
      </c>
      <c r="C27" s="4">
        <v>935000</v>
      </c>
      <c r="D27" s="4">
        <v>1042989</v>
      </c>
      <c r="E27" s="4">
        <v>931300</v>
      </c>
    </row>
    <row r="28" spans="1:5" ht="14.25">
      <c r="A28" s="16" t="s">
        <v>492</v>
      </c>
      <c r="B28" s="32" t="s">
        <v>491</v>
      </c>
      <c r="C28" s="4"/>
      <c r="D28" s="4"/>
      <c r="E28" s="4"/>
    </row>
    <row r="29" spans="1:5" ht="14.25">
      <c r="A29" s="22" t="s">
        <v>490</v>
      </c>
      <c r="B29" s="40" t="s">
        <v>489</v>
      </c>
      <c r="C29" s="4">
        <f>SUM(C26:C28)</f>
        <v>1085000</v>
      </c>
      <c r="D29" s="4">
        <f>SUM(D26:D28)</f>
        <v>1245489</v>
      </c>
      <c r="E29" s="4">
        <f>SUM(E26:E28)</f>
        <v>1075178</v>
      </c>
    </row>
    <row r="30" spans="1:5" ht="14.25">
      <c r="A30" s="16" t="s">
        <v>488</v>
      </c>
      <c r="B30" s="32" t="s">
        <v>487</v>
      </c>
      <c r="C30" s="4">
        <v>470000</v>
      </c>
      <c r="D30" s="4">
        <v>243361</v>
      </c>
      <c r="E30" s="4">
        <v>215028</v>
      </c>
    </row>
    <row r="31" spans="1:5" ht="14.25">
      <c r="A31" s="16" t="s">
        <v>486</v>
      </c>
      <c r="B31" s="32" t="s">
        <v>485</v>
      </c>
      <c r="C31" s="4"/>
      <c r="D31" s="4">
        <v>240000</v>
      </c>
      <c r="E31" s="4">
        <v>199075</v>
      </c>
    </row>
    <row r="32" spans="1:5" ht="15" customHeight="1">
      <c r="A32" s="22" t="s">
        <v>484</v>
      </c>
      <c r="B32" s="40" t="s">
        <v>483</v>
      </c>
      <c r="C32" s="4">
        <f>SUM(C30:C31)</f>
        <v>470000</v>
      </c>
      <c r="D32" s="4">
        <f>SUM(D30:D31)</f>
        <v>483361</v>
      </c>
      <c r="E32" s="4">
        <f>SUM(E30:E31)</f>
        <v>414103</v>
      </c>
    </row>
    <row r="33" spans="1:5" ht="14.25">
      <c r="A33" s="16" t="s">
        <v>482</v>
      </c>
      <c r="B33" s="32" t="s">
        <v>481</v>
      </c>
      <c r="C33" s="4">
        <v>1766000</v>
      </c>
      <c r="D33" s="4">
        <v>1447425</v>
      </c>
      <c r="E33" s="4">
        <v>1173084</v>
      </c>
    </row>
    <row r="34" spans="1:5" ht="14.25">
      <c r="A34" s="16" t="s">
        <v>480</v>
      </c>
      <c r="B34" s="32" t="s">
        <v>479</v>
      </c>
      <c r="C34" s="4">
        <v>251000</v>
      </c>
      <c r="D34" s="4">
        <v>188614</v>
      </c>
      <c r="E34" s="4">
        <v>122112</v>
      </c>
    </row>
    <row r="35" spans="1:5" ht="14.25">
      <c r="A35" s="16" t="s">
        <v>478</v>
      </c>
      <c r="B35" s="32" t="s">
        <v>477</v>
      </c>
      <c r="C35" s="4">
        <v>360000</v>
      </c>
      <c r="D35" s="4">
        <v>360000</v>
      </c>
      <c r="E35" s="4">
        <v>353622</v>
      </c>
    </row>
    <row r="36" spans="1:5" ht="14.25">
      <c r="A36" s="16" t="s">
        <v>476</v>
      </c>
      <c r="B36" s="32" t="s">
        <v>475</v>
      </c>
      <c r="C36" s="4">
        <v>889000</v>
      </c>
      <c r="D36" s="4">
        <v>1066150</v>
      </c>
      <c r="E36" s="4">
        <v>412041</v>
      </c>
    </row>
    <row r="37" spans="1:5" ht="14.25">
      <c r="A37" s="41" t="s">
        <v>474</v>
      </c>
      <c r="B37" s="32" t="s">
        <v>473</v>
      </c>
      <c r="C37" s="4">
        <v>4850000</v>
      </c>
      <c r="D37" s="4"/>
      <c r="E37" s="4"/>
    </row>
    <row r="38" spans="1:5" ht="14.25">
      <c r="A38" s="34" t="s">
        <v>472</v>
      </c>
      <c r="B38" s="32" t="s">
        <v>471</v>
      </c>
      <c r="C38" s="4"/>
      <c r="D38" s="4">
        <v>4910000</v>
      </c>
      <c r="E38" s="4">
        <v>4883709</v>
      </c>
    </row>
    <row r="39" spans="1:5" ht="14.25">
      <c r="A39" s="16" t="s">
        <v>470</v>
      </c>
      <c r="B39" s="32" t="s">
        <v>469</v>
      </c>
      <c r="C39" s="4">
        <v>1150000</v>
      </c>
      <c r="D39" s="4">
        <v>1237956</v>
      </c>
      <c r="E39" s="4">
        <v>879454</v>
      </c>
    </row>
    <row r="40" spans="1:5" ht="14.25">
      <c r="A40" s="22" t="s">
        <v>468</v>
      </c>
      <c r="B40" s="40" t="s">
        <v>467</v>
      </c>
      <c r="C40" s="4">
        <f>SUM(C33:C39)</f>
        <v>9266000</v>
      </c>
      <c r="D40" s="4">
        <f>SUM(D33:D39)</f>
        <v>9210145</v>
      </c>
      <c r="E40" s="4">
        <f>SUM(E33:E39)</f>
        <v>7824022</v>
      </c>
    </row>
    <row r="41" spans="1:5" ht="14.25">
      <c r="A41" s="16" t="s">
        <v>466</v>
      </c>
      <c r="B41" s="32" t="s">
        <v>465</v>
      </c>
      <c r="C41" s="4"/>
      <c r="D41" s="4"/>
      <c r="E41" s="4"/>
    </row>
    <row r="42" spans="1:5" ht="14.25">
      <c r="A42" s="16" t="s">
        <v>464</v>
      </c>
      <c r="B42" s="32" t="s">
        <v>463</v>
      </c>
      <c r="C42" s="4"/>
      <c r="D42" s="4"/>
      <c r="E42" s="4"/>
    </row>
    <row r="43" spans="1:5" ht="14.25">
      <c r="A43" s="22" t="s">
        <v>462</v>
      </c>
      <c r="B43" s="40" t="s">
        <v>461</v>
      </c>
      <c r="C43" s="4"/>
      <c r="D43" s="4"/>
      <c r="E43" s="4"/>
    </row>
    <row r="44" spans="1:5" ht="14.25">
      <c r="A44" s="16" t="s">
        <v>460</v>
      </c>
      <c r="B44" s="32" t="s">
        <v>459</v>
      </c>
      <c r="C44" s="4">
        <v>1315000</v>
      </c>
      <c r="D44" s="4">
        <v>1372539</v>
      </c>
      <c r="E44" s="4">
        <v>1010088</v>
      </c>
    </row>
    <row r="45" spans="1:5" ht="14.25">
      <c r="A45" s="16" t="s">
        <v>458</v>
      </c>
      <c r="B45" s="32" t="s">
        <v>457</v>
      </c>
      <c r="C45" s="4"/>
      <c r="D45" s="4"/>
      <c r="E45" s="4"/>
    </row>
    <row r="46" spans="1:5" ht="14.25">
      <c r="A46" s="16" t="s">
        <v>456</v>
      </c>
      <c r="B46" s="32" t="s">
        <v>455</v>
      </c>
      <c r="C46" s="4"/>
      <c r="D46" s="4"/>
      <c r="E46" s="4"/>
    </row>
    <row r="47" spans="1:5" ht="14.25">
      <c r="A47" s="16" t="s">
        <v>454</v>
      </c>
      <c r="B47" s="32" t="s">
        <v>453</v>
      </c>
      <c r="C47" s="4"/>
      <c r="D47" s="4"/>
      <c r="E47" s="4"/>
    </row>
    <row r="48" spans="1:5" ht="14.25">
      <c r="A48" s="16" t="s">
        <v>452</v>
      </c>
      <c r="B48" s="32" t="s">
        <v>451</v>
      </c>
      <c r="C48" s="4">
        <v>100000</v>
      </c>
      <c r="D48" s="4">
        <v>121527</v>
      </c>
      <c r="E48" s="4">
        <v>121527</v>
      </c>
    </row>
    <row r="49" spans="1:5" ht="14.25">
      <c r="A49" s="22" t="s">
        <v>450</v>
      </c>
      <c r="B49" s="40" t="s">
        <v>449</v>
      </c>
      <c r="C49" s="4">
        <f>SUM(C44:C48)</f>
        <v>1415000</v>
      </c>
      <c r="D49" s="4">
        <f>SUM(D44:D48)</f>
        <v>1494066</v>
      </c>
      <c r="E49" s="4">
        <f>SUM(E44:E48)</f>
        <v>1131615</v>
      </c>
    </row>
    <row r="50" spans="1:5" ht="14.25">
      <c r="A50" s="18" t="s">
        <v>448</v>
      </c>
      <c r="B50" s="30" t="s">
        <v>447</v>
      </c>
      <c r="C50" s="4">
        <v>12236000</v>
      </c>
      <c r="D50" s="4">
        <v>12433061</v>
      </c>
      <c r="E50" s="4">
        <v>10444918</v>
      </c>
    </row>
    <row r="51" spans="1:5" ht="14.25">
      <c r="A51" s="15" t="s">
        <v>446</v>
      </c>
      <c r="B51" s="32" t="s">
        <v>445</v>
      </c>
      <c r="C51" s="4"/>
      <c r="D51" s="4"/>
      <c r="E51" s="4"/>
    </row>
    <row r="52" spans="1:5" ht="14.25">
      <c r="A52" s="15" t="s">
        <v>444</v>
      </c>
      <c r="B52" s="32" t="s">
        <v>443</v>
      </c>
      <c r="C52" s="4"/>
      <c r="D52" s="4">
        <v>145000</v>
      </c>
      <c r="E52" s="4">
        <v>145000</v>
      </c>
    </row>
    <row r="53" spans="1:5" ht="14.25">
      <c r="A53" s="38" t="s">
        <v>442</v>
      </c>
      <c r="B53" s="32" t="s">
        <v>441</v>
      </c>
      <c r="C53" s="4"/>
      <c r="D53" s="4"/>
      <c r="E53" s="4"/>
    </row>
    <row r="54" spans="1:5" ht="14.25">
      <c r="A54" s="38" t="s">
        <v>440</v>
      </c>
      <c r="B54" s="32" t="s">
        <v>439</v>
      </c>
      <c r="C54" s="4"/>
      <c r="D54" s="4"/>
      <c r="E54" s="4"/>
    </row>
    <row r="55" spans="1:5" ht="14.25">
      <c r="A55" s="38" t="s">
        <v>438</v>
      </c>
      <c r="B55" s="32" t="s">
        <v>437</v>
      </c>
      <c r="C55" s="4"/>
      <c r="D55" s="4"/>
      <c r="E55" s="4"/>
    </row>
    <row r="56" spans="1:5" ht="14.25">
      <c r="A56" s="15" t="s">
        <v>436</v>
      </c>
      <c r="B56" s="32" t="s">
        <v>435</v>
      </c>
      <c r="C56" s="4"/>
      <c r="D56" s="4"/>
      <c r="E56" s="4"/>
    </row>
    <row r="57" spans="1:5" ht="14.25">
      <c r="A57" s="15" t="s">
        <v>434</v>
      </c>
      <c r="B57" s="32" t="s">
        <v>433</v>
      </c>
      <c r="C57" s="4"/>
      <c r="D57" s="4"/>
      <c r="E57" s="4"/>
    </row>
    <row r="58" spans="1:5" ht="14.25">
      <c r="A58" s="15" t="s">
        <v>432</v>
      </c>
      <c r="B58" s="32" t="s">
        <v>431</v>
      </c>
      <c r="C58" s="4">
        <v>2386000</v>
      </c>
      <c r="D58" s="4">
        <v>2509500</v>
      </c>
      <c r="E58" s="4">
        <v>2509500</v>
      </c>
    </row>
    <row r="59" spans="1:5" ht="14.25">
      <c r="A59" s="31" t="s">
        <v>430</v>
      </c>
      <c r="B59" s="30" t="s">
        <v>429</v>
      </c>
      <c r="C59" s="4">
        <f>SUM(C52:C58)</f>
        <v>2386000</v>
      </c>
      <c r="D59" s="4">
        <f>SUM(D52:D58)</f>
        <v>2654500</v>
      </c>
      <c r="E59" s="4">
        <f>SUM(E52:E58)</f>
        <v>2654500</v>
      </c>
    </row>
    <row r="60" spans="1:5" ht="14.25">
      <c r="A60" s="37" t="s">
        <v>428</v>
      </c>
      <c r="B60" s="32" t="s">
        <v>427</v>
      </c>
      <c r="D60" s="4">
        <v>953084</v>
      </c>
      <c r="E60" s="4">
        <v>953084</v>
      </c>
    </row>
    <row r="61" spans="1:5" ht="14.25">
      <c r="A61" s="37" t="s">
        <v>426</v>
      </c>
      <c r="B61" s="32" t="s">
        <v>425</v>
      </c>
      <c r="C61" s="4"/>
      <c r="D61" s="4"/>
      <c r="E61" s="4"/>
    </row>
    <row r="62" spans="1:5" ht="14.25">
      <c r="A62" s="37" t="s">
        <v>424</v>
      </c>
      <c r="B62" s="32" t="s">
        <v>423</v>
      </c>
      <c r="C62" s="4"/>
      <c r="D62" s="4"/>
      <c r="E62" s="4"/>
    </row>
    <row r="63" spans="1:5" ht="14.25">
      <c r="A63" s="37" t="s">
        <v>422</v>
      </c>
      <c r="B63" s="32" t="s">
        <v>421</v>
      </c>
      <c r="C63" s="4"/>
      <c r="D63" s="4"/>
      <c r="E63" s="4"/>
    </row>
    <row r="64" spans="1:5" ht="14.25">
      <c r="A64" s="37" t="s">
        <v>420</v>
      </c>
      <c r="B64" s="32" t="s">
        <v>419</v>
      </c>
      <c r="C64" s="4"/>
      <c r="D64" s="4"/>
      <c r="E64" s="4"/>
    </row>
    <row r="65" spans="1:5" ht="14.25">
      <c r="A65" s="37" t="s">
        <v>418</v>
      </c>
      <c r="B65" s="32" t="s">
        <v>417</v>
      </c>
      <c r="C65" s="4">
        <v>1046000</v>
      </c>
      <c r="D65" s="4">
        <v>1218309</v>
      </c>
      <c r="E65" s="4">
        <v>1183909</v>
      </c>
    </row>
    <row r="66" spans="1:5" ht="14.25">
      <c r="A66" s="37" t="s">
        <v>416</v>
      </c>
      <c r="B66" s="32" t="s">
        <v>415</v>
      </c>
      <c r="C66" s="4"/>
      <c r="D66" s="4"/>
      <c r="E66" s="4"/>
    </row>
    <row r="67" spans="1:5" ht="14.25">
      <c r="A67" s="37" t="s">
        <v>414</v>
      </c>
      <c r="B67" s="32" t="s">
        <v>413</v>
      </c>
      <c r="C67" s="4"/>
      <c r="D67" s="4"/>
      <c r="E67" s="4"/>
    </row>
    <row r="68" spans="1:5" ht="14.25">
      <c r="A68" s="37" t="s">
        <v>412</v>
      </c>
      <c r="B68" s="32" t="s">
        <v>411</v>
      </c>
      <c r="C68" s="4"/>
      <c r="D68" s="4"/>
      <c r="E68" s="4"/>
    </row>
    <row r="69" spans="1:5" ht="14.25">
      <c r="A69" s="36" t="s">
        <v>410</v>
      </c>
      <c r="B69" s="32" t="s">
        <v>409</v>
      </c>
      <c r="C69" s="4"/>
      <c r="D69" s="4"/>
      <c r="E69" s="4"/>
    </row>
    <row r="70" spans="1:5" ht="14.25">
      <c r="A70" s="36" t="s">
        <v>547</v>
      </c>
      <c r="B70" s="32" t="s">
        <v>407</v>
      </c>
      <c r="C70" s="4"/>
      <c r="D70" s="4"/>
      <c r="E70" s="4"/>
    </row>
    <row r="71" spans="1:5" ht="14.25">
      <c r="A71" s="37" t="s">
        <v>406</v>
      </c>
      <c r="B71" s="32" t="s">
        <v>405</v>
      </c>
      <c r="C71" s="4">
        <v>60000</v>
      </c>
      <c r="D71" s="4">
        <v>160000</v>
      </c>
      <c r="E71" s="4">
        <v>105000</v>
      </c>
    </row>
    <row r="72" spans="1:5" ht="14.25">
      <c r="A72" s="36" t="s">
        <v>404</v>
      </c>
      <c r="B72" s="32" t="s">
        <v>402</v>
      </c>
      <c r="C72" s="4">
        <v>6519000</v>
      </c>
      <c r="D72" s="4">
        <v>5476447</v>
      </c>
      <c r="E72" s="4"/>
    </row>
    <row r="73" spans="1:5" ht="14.25">
      <c r="A73" s="36" t="s">
        <v>403</v>
      </c>
      <c r="B73" s="32" t="s">
        <v>402</v>
      </c>
      <c r="C73" s="4"/>
      <c r="D73" s="4"/>
      <c r="E73" s="4"/>
    </row>
    <row r="74" spans="1:5" ht="14.25">
      <c r="A74" s="31" t="s">
        <v>401</v>
      </c>
      <c r="B74" s="30" t="s">
        <v>400</v>
      </c>
      <c r="C74" s="4">
        <f>SUM(C60:C73)</f>
        <v>7625000</v>
      </c>
      <c r="D74" s="4">
        <f>SUM(D60:D73)</f>
        <v>7807840</v>
      </c>
      <c r="E74" s="4">
        <f>SUM(E60:E73)</f>
        <v>2241993</v>
      </c>
    </row>
    <row r="75" spans="1:5" ht="15.75">
      <c r="A75" s="29" t="s">
        <v>399</v>
      </c>
      <c r="B75" s="28"/>
      <c r="C75" s="4">
        <f>C24+C25+C50+C59+C74</f>
        <v>31793000</v>
      </c>
      <c r="D75" s="4">
        <f>D24+D25+D50+D59+D74</f>
        <v>35243288</v>
      </c>
      <c r="E75" s="4">
        <f>E24+E25+E50+E59+E74</f>
        <v>27621539</v>
      </c>
    </row>
    <row r="76" spans="1:5" ht="14.25">
      <c r="A76" s="35" t="s">
        <v>398</v>
      </c>
      <c r="B76" s="32" t="s">
        <v>397</v>
      </c>
      <c r="C76" s="4"/>
      <c r="D76" s="4">
        <v>225000</v>
      </c>
      <c r="E76" s="4">
        <v>225000</v>
      </c>
    </row>
    <row r="77" spans="1:5" ht="14.25">
      <c r="A77" s="35" t="s">
        <v>396</v>
      </c>
      <c r="B77" s="32" t="s">
        <v>395</v>
      </c>
      <c r="C77" s="4"/>
      <c r="D77" s="4"/>
      <c r="E77" s="4"/>
    </row>
    <row r="78" spans="1:5" ht="14.25">
      <c r="A78" s="35" t="s">
        <v>394</v>
      </c>
      <c r="B78" s="32" t="s">
        <v>393</v>
      </c>
      <c r="C78" s="4"/>
      <c r="D78" s="4"/>
      <c r="E78" s="4"/>
    </row>
    <row r="79" spans="1:5" ht="14.25">
      <c r="A79" s="35" t="s">
        <v>392</v>
      </c>
      <c r="B79" s="32" t="s">
        <v>391</v>
      </c>
      <c r="C79" s="4"/>
      <c r="D79" s="4">
        <v>566250</v>
      </c>
      <c r="E79" s="4">
        <v>565178</v>
      </c>
    </row>
    <row r="80" spans="1:5" ht="14.25">
      <c r="A80" s="34" t="s">
        <v>390</v>
      </c>
      <c r="B80" s="32" t="s">
        <v>389</v>
      </c>
      <c r="C80" s="4"/>
      <c r="D80" s="4"/>
      <c r="E80" s="4"/>
    </row>
    <row r="81" spans="1:5" ht="14.25">
      <c r="A81" s="34" t="s">
        <v>388</v>
      </c>
      <c r="B81" s="32" t="s">
        <v>387</v>
      </c>
      <c r="C81" s="4"/>
      <c r="D81" s="4"/>
      <c r="E81" s="4"/>
    </row>
    <row r="82" spans="1:5" ht="14.25">
      <c r="A82" s="34" t="s">
        <v>386</v>
      </c>
      <c r="B82" s="32" t="s">
        <v>385</v>
      </c>
      <c r="C82" s="4"/>
      <c r="D82" s="4">
        <v>214658</v>
      </c>
      <c r="E82" s="4">
        <v>213349</v>
      </c>
    </row>
    <row r="83" spans="1:5" ht="14.25">
      <c r="A83" s="33" t="s">
        <v>384</v>
      </c>
      <c r="B83" s="30" t="s">
        <v>383</v>
      </c>
      <c r="C83" s="4"/>
      <c r="D83" s="4">
        <f>SUM(D76:D82)</f>
        <v>1005908</v>
      </c>
      <c r="E83" s="4">
        <f>SUM(E76:E82)</f>
        <v>1003527</v>
      </c>
    </row>
    <row r="84" spans="1:5" ht="14.25">
      <c r="A84" s="15" t="s">
        <v>382</v>
      </c>
      <c r="B84" s="32" t="s">
        <v>381</v>
      </c>
      <c r="C84" s="4"/>
      <c r="D84" s="4"/>
      <c r="E84" s="4"/>
    </row>
    <row r="85" spans="1:5" ht="14.25">
      <c r="A85" s="15" t="s">
        <v>380</v>
      </c>
      <c r="B85" s="32" t="s">
        <v>379</v>
      </c>
      <c r="C85" s="4"/>
      <c r="D85" s="4"/>
      <c r="E85" s="4"/>
    </row>
    <row r="86" spans="1:5" ht="14.25">
      <c r="A86" s="15" t="s">
        <v>378</v>
      </c>
      <c r="B86" s="32" t="s">
        <v>377</v>
      </c>
      <c r="C86" s="4"/>
      <c r="D86" s="4"/>
      <c r="E86" s="4"/>
    </row>
    <row r="87" spans="1:5" ht="14.25">
      <c r="A87" s="15" t="s">
        <v>376</v>
      </c>
      <c r="B87" s="32" t="s">
        <v>375</v>
      </c>
      <c r="C87" s="4"/>
      <c r="D87" s="4"/>
      <c r="E87" s="4"/>
    </row>
    <row r="88" spans="1:5" ht="14.25">
      <c r="A88" s="31" t="s">
        <v>374</v>
      </c>
      <c r="B88" s="30" t="s">
        <v>373</v>
      </c>
      <c r="C88" s="4"/>
      <c r="D88" s="4"/>
      <c r="E88" s="4"/>
    </row>
    <row r="89" spans="1:5" ht="14.25">
      <c r="A89" s="15" t="s">
        <v>372</v>
      </c>
      <c r="B89" s="32" t="s">
        <v>371</v>
      </c>
      <c r="C89" s="4"/>
      <c r="D89" s="4"/>
      <c r="E89" s="4"/>
    </row>
    <row r="90" spans="1:5" ht="14.25">
      <c r="A90" s="15" t="s">
        <v>370</v>
      </c>
      <c r="B90" s="32" t="s">
        <v>369</v>
      </c>
      <c r="C90" s="4"/>
      <c r="D90" s="4"/>
      <c r="E90" s="4"/>
    </row>
    <row r="91" spans="1:5" ht="14.25">
      <c r="A91" s="15" t="s">
        <v>368</v>
      </c>
      <c r="B91" s="32" t="s">
        <v>367</v>
      </c>
      <c r="C91" s="4"/>
      <c r="D91" s="4"/>
      <c r="E91" s="4"/>
    </row>
    <row r="92" spans="1:5" ht="14.25">
      <c r="A92" s="15" t="s">
        <v>366</v>
      </c>
      <c r="B92" s="32" t="s">
        <v>365</v>
      </c>
      <c r="C92" s="4">
        <v>14182000</v>
      </c>
      <c r="D92" s="4">
        <v>12559866</v>
      </c>
      <c r="E92" s="4">
        <v>3942080</v>
      </c>
    </row>
    <row r="93" spans="1:5" ht="14.25">
      <c r="A93" s="15" t="s">
        <v>364</v>
      </c>
      <c r="B93" s="32" t="s">
        <v>363</v>
      </c>
      <c r="C93" s="4"/>
      <c r="D93" s="4"/>
      <c r="E93" s="4"/>
    </row>
    <row r="94" spans="1:5" ht="14.25">
      <c r="A94" s="15" t="s">
        <v>362</v>
      </c>
      <c r="B94" s="32" t="s">
        <v>361</v>
      </c>
      <c r="C94" s="4"/>
      <c r="D94" s="4"/>
      <c r="E94" s="4"/>
    </row>
    <row r="95" spans="1:5" ht="14.25">
      <c r="A95" s="15" t="s">
        <v>360</v>
      </c>
      <c r="B95" s="32" t="s">
        <v>359</v>
      </c>
      <c r="C95" s="4"/>
      <c r="D95" s="4"/>
      <c r="E95" s="4"/>
    </row>
    <row r="96" spans="1:5" ht="14.25">
      <c r="A96" s="15" t="s">
        <v>358</v>
      </c>
      <c r="B96" s="32" t="s">
        <v>269</v>
      </c>
      <c r="C96" s="4"/>
      <c r="D96" s="4">
        <v>862621</v>
      </c>
      <c r="E96" s="4">
        <v>768662</v>
      </c>
    </row>
    <row r="97" spans="1:5" ht="14.25">
      <c r="A97" s="31" t="s">
        <v>356</v>
      </c>
      <c r="B97" s="30" t="s">
        <v>355</v>
      </c>
      <c r="C97" s="4">
        <f>SUM(C92:C96)</f>
        <v>14182000</v>
      </c>
      <c r="D97" s="4">
        <f>SUM(D92:D96)</f>
        <v>13422487</v>
      </c>
      <c r="E97" s="4">
        <f>SUM(E92:E96)</f>
        <v>4710742</v>
      </c>
    </row>
    <row r="98" spans="1:5" ht="15.75">
      <c r="A98" s="29" t="s">
        <v>354</v>
      </c>
      <c r="B98" s="28"/>
      <c r="C98" s="4">
        <f>C83+C88+C97</f>
        <v>14182000</v>
      </c>
      <c r="D98" s="4">
        <f>D83+D88+D97</f>
        <v>14428395</v>
      </c>
      <c r="E98" s="4">
        <f>E83+E88+E97</f>
        <v>5714269</v>
      </c>
    </row>
    <row r="99" spans="1:5" ht="15">
      <c r="A99" s="27" t="s">
        <v>353</v>
      </c>
      <c r="B99" s="26" t="s">
        <v>352</v>
      </c>
      <c r="C99" s="4">
        <f>C75+C98</f>
        <v>45975000</v>
      </c>
      <c r="D99" s="4">
        <f>D75+D98</f>
        <v>49671683</v>
      </c>
      <c r="E99" s="4">
        <f>E75+E98</f>
        <v>33335808</v>
      </c>
    </row>
    <row r="100" spans="1:24" ht="14.25">
      <c r="A100" s="15" t="s">
        <v>351</v>
      </c>
      <c r="B100" s="16" t="s">
        <v>350</v>
      </c>
      <c r="C100" s="4"/>
      <c r="D100" s="4"/>
      <c r="E100" s="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7"/>
      <c r="X100" s="7"/>
    </row>
    <row r="101" spans="1:24" ht="14.25">
      <c r="A101" s="15" t="s">
        <v>349</v>
      </c>
      <c r="B101" s="16" t="s">
        <v>348</v>
      </c>
      <c r="C101" s="4"/>
      <c r="D101" s="4"/>
      <c r="E101" s="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7"/>
      <c r="X101" s="7"/>
    </row>
    <row r="102" spans="1:24" ht="14.25">
      <c r="A102" s="15" t="s">
        <v>347</v>
      </c>
      <c r="B102" s="16" t="s">
        <v>346</v>
      </c>
      <c r="C102" s="4"/>
      <c r="D102" s="4"/>
      <c r="E102" s="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7"/>
      <c r="X102" s="7"/>
    </row>
    <row r="103" spans="1:24" ht="14.25">
      <c r="A103" s="24" t="s">
        <v>345</v>
      </c>
      <c r="B103" s="22" t="s">
        <v>344</v>
      </c>
      <c r="C103" s="4"/>
      <c r="D103" s="4"/>
      <c r="E103" s="4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7"/>
      <c r="X103" s="7"/>
    </row>
    <row r="104" spans="1:24" ht="14.25">
      <c r="A104" s="21" t="s">
        <v>343</v>
      </c>
      <c r="B104" s="16" t="s">
        <v>342</v>
      </c>
      <c r="C104" s="4"/>
      <c r="D104" s="4"/>
      <c r="E104" s="4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7"/>
      <c r="X104" s="7"/>
    </row>
    <row r="105" spans="1:24" ht="14.25">
      <c r="A105" s="21" t="s">
        <v>341</v>
      </c>
      <c r="B105" s="16" t="s">
        <v>340</v>
      </c>
      <c r="C105" s="4"/>
      <c r="D105" s="4"/>
      <c r="E105" s="4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7"/>
      <c r="X105" s="7"/>
    </row>
    <row r="106" spans="1:24" ht="14.25">
      <c r="A106" s="15" t="s">
        <v>339</v>
      </c>
      <c r="B106" s="16" t="s">
        <v>338</v>
      </c>
      <c r="C106" s="4"/>
      <c r="D106" s="4"/>
      <c r="E106" s="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7"/>
      <c r="X106" s="7"/>
    </row>
    <row r="107" spans="1:24" ht="14.25">
      <c r="A107" s="15" t="s">
        <v>337</v>
      </c>
      <c r="B107" s="16" t="s">
        <v>336</v>
      </c>
      <c r="C107" s="4"/>
      <c r="D107" s="4"/>
      <c r="E107" s="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7"/>
      <c r="X107" s="7"/>
    </row>
    <row r="108" spans="1:24" ht="14.25">
      <c r="A108" s="17" t="s">
        <v>335</v>
      </c>
      <c r="B108" s="22" t="s">
        <v>334</v>
      </c>
      <c r="C108" s="4"/>
      <c r="D108" s="4"/>
      <c r="E108" s="4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7"/>
      <c r="X108" s="7"/>
    </row>
    <row r="109" spans="1:24" ht="14.25">
      <c r="A109" s="21" t="s">
        <v>333</v>
      </c>
      <c r="B109" s="16" t="s">
        <v>332</v>
      </c>
      <c r="C109" s="4"/>
      <c r="D109" s="4"/>
      <c r="E109" s="4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7"/>
      <c r="X109" s="7"/>
    </row>
    <row r="110" spans="1:24" ht="14.25">
      <c r="A110" s="21" t="s">
        <v>331</v>
      </c>
      <c r="B110" s="16" t="s">
        <v>330</v>
      </c>
      <c r="C110" s="4"/>
      <c r="D110" s="4">
        <v>895098</v>
      </c>
      <c r="E110" s="4">
        <v>895098</v>
      </c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7"/>
      <c r="X110" s="7"/>
    </row>
    <row r="111" spans="1:24" ht="14.25">
      <c r="A111" s="17" t="s">
        <v>329</v>
      </c>
      <c r="B111" s="22" t="s">
        <v>328</v>
      </c>
      <c r="C111" s="4"/>
      <c r="D111" s="4"/>
      <c r="E111" s="4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7"/>
      <c r="X111" s="7"/>
    </row>
    <row r="112" spans="1:24" ht="14.25">
      <c r="A112" s="21" t="s">
        <v>327</v>
      </c>
      <c r="B112" s="16" t="s">
        <v>326</v>
      </c>
      <c r="C112" s="4"/>
      <c r="D112" s="4"/>
      <c r="E112" s="4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7"/>
      <c r="X112" s="7"/>
    </row>
    <row r="113" spans="1:24" ht="14.25">
      <c r="A113" s="21" t="s">
        <v>325</v>
      </c>
      <c r="B113" s="16" t="s">
        <v>324</v>
      </c>
      <c r="C113" s="4"/>
      <c r="D113" s="4"/>
      <c r="E113" s="4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7"/>
      <c r="X113" s="7"/>
    </row>
    <row r="114" spans="1:24" ht="14.25">
      <c r="A114" s="21" t="s">
        <v>323</v>
      </c>
      <c r="B114" s="16" t="s">
        <v>322</v>
      </c>
      <c r="C114" s="4"/>
      <c r="D114" s="4"/>
      <c r="E114" s="4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7"/>
      <c r="X114" s="7"/>
    </row>
    <row r="115" spans="1:24" ht="14.25">
      <c r="A115" s="19" t="s">
        <v>321</v>
      </c>
      <c r="B115" s="18" t="s">
        <v>320</v>
      </c>
      <c r="C115" s="4"/>
      <c r="D115" s="4">
        <f>SUM(D110:D114)</f>
        <v>895098</v>
      </c>
      <c r="E115" s="4">
        <f>SUM(D115)</f>
        <v>895098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7"/>
      <c r="X115" s="7"/>
    </row>
    <row r="116" spans="1:24" ht="14.25">
      <c r="A116" s="21" t="s">
        <v>319</v>
      </c>
      <c r="B116" s="16" t="s">
        <v>318</v>
      </c>
      <c r="C116" s="4"/>
      <c r="D116" s="4"/>
      <c r="E116" s="4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7"/>
      <c r="X116" s="7"/>
    </row>
    <row r="117" spans="1:24" ht="14.25">
      <c r="A117" s="15" t="s">
        <v>317</v>
      </c>
      <c r="B117" s="16" t="s">
        <v>316</v>
      </c>
      <c r="C117" s="4"/>
      <c r="D117" s="4"/>
      <c r="E117" s="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7"/>
      <c r="X117" s="7"/>
    </row>
    <row r="118" spans="1:24" ht="14.25">
      <c r="A118" s="21" t="s">
        <v>315</v>
      </c>
      <c r="B118" s="16" t="s">
        <v>314</v>
      </c>
      <c r="C118" s="4"/>
      <c r="D118" s="4"/>
      <c r="E118" s="4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7"/>
      <c r="X118" s="7"/>
    </row>
    <row r="119" spans="1:24" ht="14.25">
      <c r="A119" s="21" t="s">
        <v>313</v>
      </c>
      <c r="B119" s="16" t="s">
        <v>312</v>
      </c>
      <c r="C119" s="4"/>
      <c r="D119" s="4"/>
      <c r="E119" s="4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7"/>
      <c r="X119" s="7"/>
    </row>
    <row r="120" spans="1:24" ht="14.25">
      <c r="A120" s="19" t="s">
        <v>311</v>
      </c>
      <c r="B120" s="18" t="s">
        <v>310</v>
      </c>
      <c r="C120" s="4"/>
      <c r="D120" s="4"/>
      <c r="E120" s="4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7"/>
      <c r="X120" s="7"/>
    </row>
    <row r="121" spans="1:24" ht="14.25">
      <c r="A121" s="15" t="s">
        <v>309</v>
      </c>
      <c r="B121" s="16" t="s">
        <v>308</v>
      </c>
      <c r="C121" s="4"/>
      <c r="D121" s="4"/>
      <c r="E121" s="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7"/>
      <c r="X121" s="7"/>
    </row>
    <row r="122" spans="1:24" ht="15">
      <c r="A122" s="13" t="s">
        <v>307</v>
      </c>
      <c r="B122" s="12" t="s">
        <v>306</v>
      </c>
      <c r="C122" s="4"/>
      <c r="D122" s="4">
        <f>SUM(D115:D121)</f>
        <v>895098</v>
      </c>
      <c r="E122" s="4">
        <f>SUM(D122)</f>
        <v>895098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7"/>
      <c r="X122" s="7"/>
    </row>
    <row r="123" spans="1:24" ht="15">
      <c r="A123" s="52" t="s">
        <v>294</v>
      </c>
      <c r="B123" s="51"/>
      <c r="C123" s="4">
        <f>C99+C122</f>
        <v>45975000</v>
      </c>
      <c r="D123" s="4">
        <f>D99+D122</f>
        <v>50566781</v>
      </c>
      <c r="E123" s="4">
        <f>E99+E122</f>
        <v>34230906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2:24" ht="14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2:24" ht="14.2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2:24" ht="14.2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2:24" ht="14.2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2:24" ht="14.2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2:24" ht="14.2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2:24" ht="14.2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2:24" ht="14.2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2:24" ht="14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2:24" ht="14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2:24" ht="14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2:24" ht="14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2:24" ht="14.2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2:24" ht="14.2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2:24" ht="14.2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2:24" ht="14.2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2:24" ht="14.2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2:24" ht="14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2:24" ht="14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2:24" ht="14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2:24" ht="14.2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2:24" ht="14.2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2:24" ht="14.2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2:24" ht="14.2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2:24" ht="14.2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2:24" ht="14.2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2:24" ht="14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2:24" ht="14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2:24" ht="14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2:24" ht="14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2:24" ht="14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2:24" ht="14.2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2:24" ht="14.2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2:24" ht="14.2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2:24" ht="14.2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2:24" ht="14.2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2:24" ht="14.2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2:24" ht="14.2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2:24" ht="14.2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2:24" ht="14.2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2:24" ht="14.2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2:24" ht="14.2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2:24" ht="14.2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2:24" ht="14.2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2:24" ht="14.2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2:24" ht="14.2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2:24" ht="14.2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2:24" ht="14.2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2:24" ht="14.2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</sheetData>
  <sheetProtection/>
  <mergeCells count="2">
    <mergeCell ref="A3:E3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1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1" ht="14.25">
      <c r="A1" t="s">
        <v>155</v>
      </c>
    </row>
    <row r="2" spans="1:5" ht="24" customHeight="1">
      <c r="A2" s="134" t="s">
        <v>258</v>
      </c>
      <c r="B2" s="149"/>
      <c r="C2" s="149"/>
      <c r="D2" s="149"/>
      <c r="E2" s="149"/>
    </row>
    <row r="3" spans="1:7" ht="24" customHeight="1">
      <c r="A3" s="138" t="s">
        <v>260</v>
      </c>
      <c r="B3" s="135"/>
      <c r="C3" s="135"/>
      <c r="D3" s="135"/>
      <c r="E3" s="135"/>
      <c r="G3" s="65"/>
    </row>
    <row r="4" ht="14.25">
      <c r="A4" s="49" t="s">
        <v>732</v>
      </c>
    </row>
    <row r="5" spans="1:5" ht="25.5">
      <c r="A5" s="53" t="s">
        <v>545</v>
      </c>
      <c r="B5" s="48" t="s">
        <v>731</v>
      </c>
      <c r="C5" s="48" t="s">
        <v>539</v>
      </c>
      <c r="D5" s="48" t="s">
        <v>538</v>
      </c>
      <c r="E5" s="47" t="s">
        <v>537</v>
      </c>
    </row>
    <row r="6" spans="1:5" ht="15" customHeight="1">
      <c r="A6" s="44" t="s">
        <v>727</v>
      </c>
      <c r="B6" s="34" t="s">
        <v>726</v>
      </c>
      <c r="C6" s="8">
        <v>9707025</v>
      </c>
      <c r="D6" s="8">
        <v>10095306</v>
      </c>
      <c r="E6" s="8">
        <v>10095306</v>
      </c>
    </row>
    <row r="7" spans="1:5" ht="15" customHeight="1">
      <c r="A7" s="16" t="s">
        <v>725</v>
      </c>
      <c r="B7" s="34" t="s">
        <v>724</v>
      </c>
      <c r="C7" s="8"/>
      <c r="D7" s="8"/>
      <c r="E7" s="8"/>
    </row>
    <row r="8" spans="1:5" ht="15" customHeight="1">
      <c r="A8" s="16" t="s">
        <v>723</v>
      </c>
      <c r="B8" s="34" t="s">
        <v>722</v>
      </c>
      <c r="C8" s="8">
        <v>2805534</v>
      </c>
      <c r="D8" s="8">
        <v>2726304</v>
      </c>
      <c r="E8" s="8">
        <v>2726304</v>
      </c>
    </row>
    <row r="9" spans="1:5" ht="15" customHeight="1">
      <c r="A9" s="16" t="s">
        <v>721</v>
      </c>
      <c r="B9" s="34" t="s">
        <v>720</v>
      </c>
      <c r="C9" s="8">
        <v>1200000</v>
      </c>
      <c r="D9" s="8">
        <v>1200000</v>
      </c>
      <c r="E9" s="8">
        <v>1200000</v>
      </c>
    </row>
    <row r="10" spans="1:5" ht="15" customHeight="1">
      <c r="A10" s="16" t="s">
        <v>719</v>
      </c>
      <c r="B10" s="34" t="s">
        <v>718</v>
      </c>
      <c r="C10" s="8"/>
      <c r="D10" s="8"/>
      <c r="E10" s="8"/>
    </row>
    <row r="11" spans="1:5" ht="15" customHeight="1">
      <c r="A11" s="16" t="s">
        <v>717</v>
      </c>
      <c r="B11" s="34" t="s">
        <v>716</v>
      </c>
      <c r="C11" s="8"/>
      <c r="D11" s="8"/>
      <c r="E11" s="8"/>
    </row>
    <row r="12" spans="1:5" ht="15" customHeight="1">
      <c r="A12" s="22" t="s">
        <v>715</v>
      </c>
      <c r="B12" s="63" t="s">
        <v>714</v>
      </c>
      <c r="C12" s="8">
        <f>SUM(C6:C11)</f>
        <v>13712559</v>
      </c>
      <c r="D12" s="8">
        <f>SUM(D6:D11)</f>
        <v>14021610</v>
      </c>
      <c r="E12" s="8">
        <f>SUM(E6:E11)</f>
        <v>14021610</v>
      </c>
    </row>
    <row r="13" spans="1:5" ht="15" customHeight="1">
      <c r="A13" s="16" t="s">
        <v>713</v>
      </c>
      <c r="B13" s="34" t="s">
        <v>712</v>
      </c>
      <c r="C13" s="8"/>
      <c r="D13" s="8"/>
      <c r="E13" s="8"/>
    </row>
    <row r="14" spans="1:5" ht="15" customHeight="1">
      <c r="A14" s="16" t="s">
        <v>711</v>
      </c>
      <c r="B14" s="34" t="s">
        <v>710</v>
      </c>
      <c r="C14" s="8"/>
      <c r="D14" s="8"/>
      <c r="E14" s="8"/>
    </row>
    <row r="15" spans="1:5" ht="15" customHeight="1">
      <c r="A15" s="16" t="s">
        <v>709</v>
      </c>
      <c r="B15" s="34" t="s">
        <v>708</v>
      </c>
      <c r="C15" s="8"/>
      <c r="D15" s="8"/>
      <c r="E15" s="8"/>
    </row>
    <row r="16" spans="1:5" ht="15" customHeight="1">
      <c r="A16" s="16" t="s">
        <v>707</v>
      </c>
      <c r="B16" s="34" t="s">
        <v>706</v>
      </c>
      <c r="C16" s="8"/>
      <c r="D16" s="8"/>
      <c r="E16" s="8"/>
    </row>
    <row r="17" spans="1:5" ht="15" customHeight="1">
      <c r="A17" s="16" t="s">
        <v>705</v>
      </c>
      <c r="B17" s="34" t="s">
        <v>704</v>
      </c>
      <c r="C17" s="8">
        <v>8819000</v>
      </c>
      <c r="D17" s="8">
        <v>14142746</v>
      </c>
      <c r="E17" s="8">
        <v>14142746</v>
      </c>
    </row>
    <row r="18" spans="1:5" ht="15" customHeight="1">
      <c r="A18" s="18" t="s">
        <v>703</v>
      </c>
      <c r="B18" s="33" t="s">
        <v>702</v>
      </c>
      <c r="C18" s="8">
        <f>SUM(C12:C17)</f>
        <v>22531559</v>
      </c>
      <c r="D18" s="8">
        <f>SUM(D12:D17)</f>
        <v>28164356</v>
      </c>
      <c r="E18" s="8">
        <f>SUM(E12:E17)</f>
        <v>28164356</v>
      </c>
    </row>
    <row r="19" spans="1:5" ht="15" customHeight="1">
      <c r="A19" s="16" t="s">
        <v>701</v>
      </c>
      <c r="B19" s="34" t="s">
        <v>700</v>
      </c>
      <c r="C19" s="8"/>
      <c r="D19" s="8"/>
      <c r="E19" s="8"/>
    </row>
    <row r="20" spans="1:5" ht="15" customHeight="1">
      <c r="A20" s="16" t="s">
        <v>699</v>
      </c>
      <c r="B20" s="34" t="s">
        <v>698</v>
      </c>
      <c r="C20" s="8"/>
      <c r="D20" s="8"/>
      <c r="E20" s="8"/>
    </row>
    <row r="21" spans="1:5" ht="15" customHeight="1">
      <c r="A21" s="22" t="s">
        <v>697</v>
      </c>
      <c r="B21" s="63" t="s">
        <v>696</v>
      </c>
      <c r="C21" s="8"/>
      <c r="D21" s="8"/>
      <c r="E21" s="8"/>
    </row>
    <row r="22" spans="1:5" ht="15" customHeight="1">
      <c r="A22" s="16" t="s">
        <v>695</v>
      </c>
      <c r="B22" s="34" t="s">
        <v>694</v>
      </c>
      <c r="C22" s="8"/>
      <c r="D22" s="8"/>
      <c r="E22" s="8"/>
    </row>
    <row r="23" spans="1:5" ht="15" customHeight="1">
      <c r="A23" s="16" t="s">
        <v>693</v>
      </c>
      <c r="B23" s="34" t="s">
        <v>692</v>
      </c>
      <c r="C23" s="8"/>
      <c r="D23" s="8"/>
      <c r="E23" s="8"/>
    </row>
    <row r="24" spans="1:5" ht="15" customHeight="1">
      <c r="A24" s="16" t="s">
        <v>691</v>
      </c>
      <c r="B24" s="34" t="s">
        <v>690</v>
      </c>
      <c r="C24" s="8"/>
      <c r="D24" s="8"/>
      <c r="E24" s="8"/>
    </row>
    <row r="25" spans="1:5" ht="15" customHeight="1">
      <c r="A25" s="16" t="s">
        <v>689</v>
      </c>
      <c r="B25" s="34" t="s">
        <v>688</v>
      </c>
      <c r="C25" s="8">
        <v>1484000</v>
      </c>
      <c r="D25" s="8">
        <v>1484000</v>
      </c>
      <c r="E25" s="8">
        <v>1771097</v>
      </c>
    </row>
    <row r="26" spans="1:5" ht="15" customHeight="1">
      <c r="A26" s="16" t="s">
        <v>687</v>
      </c>
      <c r="B26" s="34" t="s">
        <v>686</v>
      </c>
      <c r="C26" s="8"/>
      <c r="D26" s="8"/>
      <c r="E26" s="8"/>
    </row>
    <row r="27" spans="1:5" ht="15" customHeight="1">
      <c r="A27" s="16" t="s">
        <v>685</v>
      </c>
      <c r="B27" s="34" t="s">
        <v>684</v>
      </c>
      <c r="C27" s="8"/>
      <c r="D27" s="8"/>
      <c r="E27" s="8"/>
    </row>
    <row r="28" spans="1:5" ht="15" customHeight="1">
      <c r="A28" s="16" t="s">
        <v>683</v>
      </c>
      <c r="B28" s="34" t="s">
        <v>682</v>
      </c>
      <c r="C28" s="8">
        <v>650000</v>
      </c>
      <c r="D28" s="8">
        <v>650000</v>
      </c>
      <c r="E28" s="8">
        <v>817625</v>
      </c>
    </row>
    <row r="29" spans="1:5" ht="15" customHeight="1">
      <c r="A29" s="16" t="s">
        <v>681</v>
      </c>
      <c r="B29" s="34" t="s">
        <v>680</v>
      </c>
      <c r="C29" s="8">
        <v>300000</v>
      </c>
      <c r="D29" s="8"/>
      <c r="E29" s="8">
        <v>11600</v>
      </c>
    </row>
    <row r="30" spans="1:5" ht="15" customHeight="1">
      <c r="A30" s="22" t="s">
        <v>679</v>
      </c>
      <c r="B30" s="63" t="s">
        <v>678</v>
      </c>
      <c r="C30" s="8">
        <f>SUM(C22:C29)</f>
        <v>2434000</v>
      </c>
      <c r="D30" s="8">
        <f>SUM(D25:D29)</f>
        <v>2134000</v>
      </c>
      <c r="E30" s="8">
        <f>SUM(E25:E29)</f>
        <v>2600322</v>
      </c>
    </row>
    <row r="31" spans="1:5" ht="15" customHeight="1">
      <c r="A31" s="16" t="s">
        <v>677</v>
      </c>
      <c r="B31" s="34" t="s">
        <v>676</v>
      </c>
      <c r="C31" s="8"/>
      <c r="D31" s="8">
        <v>300000</v>
      </c>
      <c r="E31" s="8">
        <v>313331</v>
      </c>
    </row>
    <row r="32" spans="1:5" ht="15" customHeight="1">
      <c r="A32" s="18" t="s">
        <v>675</v>
      </c>
      <c r="B32" s="33" t="s">
        <v>674</v>
      </c>
      <c r="C32" s="8">
        <f>SUM(C30:C31)</f>
        <v>2434000</v>
      </c>
      <c r="D32" s="8">
        <f>SUM(D30:D31)</f>
        <v>2434000</v>
      </c>
      <c r="E32" s="8">
        <f>SUM(E30:E31)</f>
        <v>2913653</v>
      </c>
    </row>
    <row r="33" spans="1:5" ht="15" customHeight="1">
      <c r="A33" s="15" t="s">
        <v>673</v>
      </c>
      <c r="B33" s="34" t="s">
        <v>672</v>
      </c>
      <c r="C33" s="8"/>
      <c r="D33" s="8"/>
      <c r="E33" s="8"/>
    </row>
    <row r="34" spans="1:5" ht="15" customHeight="1">
      <c r="A34" s="15" t="s">
        <v>671</v>
      </c>
      <c r="B34" s="34" t="s">
        <v>670</v>
      </c>
      <c r="C34" s="8">
        <v>348441</v>
      </c>
      <c r="D34" s="8">
        <v>388441</v>
      </c>
      <c r="E34" s="8">
        <v>694681</v>
      </c>
    </row>
    <row r="35" spans="1:5" ht="15" customHeight="1">
      <c r="A35" s="15" t="s">
        <v>669</v>
      </c>
      <c r="B35" s="34" t="s">
        <v>668</v>
      </c>
      <c r="C35" s="8">
        <v>600000</v>
      </c>
      <c r="D35" s="8">
        <v>600000</v>
      </c>
      <c r="E35" s="8">
        <v>702311</v>
      </c>
    </row>
    <row r="36" spans="1:5" ht="15" customHeight="1">
      <c r="A36" s="15" t="s">
        <v>667</v>
      </c>
      <c r="B36" s="34" t="s">
        <v>666</v>
      </c>
      <c r="C36" s="8">
        <v>600000</v>
      </c>
      <c r="D36" s="8">
        <v>600000</v>
      </c>
      <c r="E36" s="8">
        <v>557156</v>
      </c>
    </row>
    <row r="37" spans="1:5" ht="15" customHeight="1">
      <c r="A37" s="15" t="s">
        <v>665</v>
      </c>
      <c r="B37" s="34" t="s">
        <v>664</v>
      </c>
      <c r="C37" s="8"/>
      <c r="D37" s="8"/>
      <c r="E37" s="8"/>
    </row>
    <row r="38" spans="1:5" ht="15" customHeight="1">
      <c r="A38" s="15" t="s">
        <v>663</v>
      </c>
      <c r="B38" s="34" t="s">
        <v>662</v>
      </c>
      <c r="C38" s="8"/>
      <c r="D38" s="8"/>
      <c r="E38" s="8"/>
    </row>
    <row r="39" spans="1:5" ht="15" customHeight="1">
      <c r="A39" s="15" t="s">
        <v>661</v>
      </c>
      <c r="B39" s="34" t="s">
        <v>660</v>
      </c>
      <c r="C39" s="8"/>
      <c r="D39" s="8"/>
      <c r="E39" s="8"/>
    </row>
    <row r="40" spans="1:5" ht="15" customHeight="1">
      <c r="A40" s="15" t="s">
        <v>659</v>
      </c>
      <c r="B40" s="34" t="s">
        <v>658</v>
      </c>
      <c r="C40" s="8"/>
      <c r="D40" s="8"/>
      <c r="E40" s="8">
        <v>864</v>
      </c>
    </row>
    <row r="41" spans="1:5" ht="15" customHeight="1">
      <c r="A41" s="15" t="s">
        <v>657</v>
      </c>
      <c r="B41" s="34" t="s">
        <v>656</v>
      </c>
      <c r="C41" s="8"/>
      <c r="D41" s="8"/>
      <c r="E41" s="8"/>
    </row>
    <row r="42" spans="1:5" ht="15" customHeight="1">
      <c r="A42" s="15" t="s">
        <v>655</v>
      </c>
      <c r="B42" s="34" t="s">
        <v>654</v>
      </c>
      <c r="C42" s="8"/>
      <c r="D42" s="8"/>
      <c r="E42" s="8"/>
    </row>
    <row r="43" spans="1:5" ht="15" customHeight="1">
      <c r="A43" s="15" t="s">
        <v>653</v>
      </c>
      <c r="B43" s="34" t="s">
        <v>652</v>
      </c>
      <c r="C43" s="8">
        <v>50000</v>
      </c>
      <c r="D43" s="8">
        <v>50000</v>
      </c>
      <c r="E43" s="8">
        <v>99400</v>
      </c>
    </row>
    <row r="44" spans="1:5" ht="15" customHeight="1">
      <c r="A44" s="31" t="s">
        <v>651</v>
      </c>
      <c r="B44" s="33" t="s">
        <v>650</v>
      </c>
      <c r="C44" s="8">
        <f>SUM(C34:C43)</f>
        <v>1598441</v>
      </c>
      <c r="D44" s="8">
        <f>SUM(D34:D43)</f>
        <v>1638441</v>
      </c>
      <c r="E44" s="8">
        <f>SUM(E34:E43)</f>
        <v>2054412</v>
      </c>
    </row>
    <row r="45" spans="1:5" ht="15" customHeight="1">
      <c r="A45" s="15" t="s">
        <v>649</v>
      </c>
      <c r="B45" s="34" t="s">
        <v>648</v>
      </c>
      <c r="C45" s="8"/>
      <c r="D45" s="8"/>
      <c r="E45" s="8"/>
    </row>
    <row r="46" spans="1:5" ht="15" customHeight="1">
      <c r="A46" s="16" t="s">
        <v>647</v>
      </c>
      <c r="B46" s="34" t="s">
        <v>646</v>
      </c>
      <c r="C46" s="8"/>
      <c r="D46" s="8"/>
      <c r="E46" s="8"/>
    </row>
    <row r="47" spans="1:5" ht="15" customHeight="1">
      <c r="A47" s="15" t="s">
        <v>645</v>
      </c>
      <c r="B47" s="34" t="s">
        <v>644</v>
      </c>
      <c r="C47" s="8"/>
      <c r="D47" s="8"/>
      <c r="E47" s="8"/>
    </row>
    <row r="48" spans="1:5" ht="15" customHeight="1">
      <c r="A48" s="15" t="s">
        <v>730</v>
      </c>
      <c r="B48" s="34" t="s">
        <v>642</v>
      </c>
      <c r="C48" s="8">
        <v>50000</v>
      </c>
      <c r="D48" s="8">
        <v>285118</v>
      </c>
      <c r="E48" s="8">
        <v>285118</v>
      </c>
    </row>
    <row r="49" spans="1:5" ht="15" customHeight="1">
      <c r="A49" s="15" t="s">
        <v>645</v>
      </c>
      <c r="B49" s="34" t="s">
        <v>266</v>
      </c>
      <c r="C49" s="8"/>
      <c r="D49" s="8">
        <v>50000</v>
      </c>
      <c r="E49" s="8">
        <v>50000</v>
      </c>
    </row>
    <row r="50" spans="1:5" ht="15" customHeight="1">
      <c r="A50" s="18" t="s">
        <v>641</v>
      </c>
      <c r="B50" s="33" t="s">
        <v>640</v>
      </c>
      <c r="C50" s="8">
        <f>SUM(C48:C49)</f>
        <v>50000</v>
      </c>
      <c r="D50" s="8">
        <f>SUM(D48:D49)</f>
        <v>335118</v>
      </c>
      <c r="E50" s="8">
        <f>SUM(E48:E49)</f>
        <v>335118</v>
      </c>
    </row>
    <row r="51" spans="1:5" ht="15" customHeight="1">
      <c r="A51" s="29" t="s">
        <v>399</v>
      </c>
      <c r="B51" s="64"/>
      <c r="C51" s="8">
        <f>C18+C32+C44+C50</f>
        <v>26614000</v>
      </c>
      <c r="D51" s="8">
        <f>D18+D32+D44+D50</f>
        <v>32571915</v>
      </c>
      <c r="E51" s="8">
        <f>E18+E32+E44+E50</f>
        <v>33467539</v>
      </c>
    </row>
    <row r="52" spans="1:5" ht="15" customHeight="1">
      <c r="A52" s="16" t="s">
        <v>639</v>
      </c>
      <c r="B52" s="34" t="s">
        <v>638</v>
      </c>
      <c r="C52" s="8"/>
      <c r="D52" s="8"/>
      <c r="E52" s="8"/>
    </row>
    <row r="53" spans="1:5" ht="15" customHeight="1">
      <c r="A53" s="16" t="s">
        <v>637</v>
      </c>
      <c r="B53" s="34" t="s">
        <v>636</v>
      </c>
      <c r="C53" s="8"/>
      <c r="D53" s="8"/>
      <c r="E53" s="8"/>
    </row>
    <row r="54" spans="1:5" ht="15" customHeight="1">
      <c r="A54" s="16" t="s">
        <v>635</v>
      </c>
      <c r="B54" s="34" t="s">
        <v>634</v>
      </c>
      <c r="C54" s="8"/>
      <c r="D54" s="8"/>
      <c r="E54" s="8"/>
    </row>
    <row r="55" spans="1:5" ht="15" customHeight="1">
      <c r="A55" s="16" t="s">
        <v>633</v>
      </c>
      <c r="B55" s="34" t="s">
        <v>632</v>
      </c>
      <c r="C55" s="8"/>
      <c r="D55" s="8"/>
      <c r="E55" s="8"/>
    </row>
    <row r="56" spans="1:5" ht="15" customHeight="1">
      <c r="A56" s="16" t="s">
        <v>631</v>
      </c>
      <c r="B56" s="34" t="s">
        <v>630</v>
      </c>
      <c r="C56" s="8"/>
      <c r="D56" s="8"/>
      <c r="E56" s="8"/>
    </row>
    <row r="57" spans="1:5" ht="15" customHeight="1">
      <c r="A57" s="18" t="s">
        <v>629</v>
      </c>
      <c r="B57" s="33" t="s">
        <v>628</v>
      </c>
      <c r="C57" s="8"/>
      <c r="D57" s="8"/>
      <c r="E57" s="8"/>
    </row>
    <row r="58" spans="1:5" ht="15" customHeight="1">
      <c r="A58" s="15" t="s">
        <v>627</v>
      </c>
      <c r="B58" s="34" t="s">
        <v>626</v>
      </c>
      <c r="C58" s="8"/>
      <c r="D58" s="8"/>
      <c r="E58" s="8"/>
    </row>
    <row r="59" spans="1:5" ht="15" customHeight="1">
      <c r="A59" s="15" t="s">
        <v>625</v>
      </c>
      <c r="B59" s="34" t="s">
        <v>624</v>
      </c>
      <c r="C59" s="8"/>
      <c r="D59" s="8">
        <v>250000</v>
      </c>
      <c r="E59" s="8">
        <v>250000</v>
      </c>
    </row>
    <row r="60" spans="1:5" ht="15" customHeight="1">
      <c r="A60" s="15" t="s">
        <v>623</v>
      </c>
      <c r="B60" s="34" t="s">
        <v>622</v>
      </c>
      <c r="C60" s="8"/>
      <c r="D60" s="8"/>
      <c r="E60" s="8"/>
    </row>
    <row r="61" spans="1:5" ht="15" customHeight="1">
      <c r="A61" s="15" t="s">
        <v>621</v>
      </c>
      <c r="B61" s="34" t="s">
        <v>620</v>
      </c>
      <c r="C61" s="8"/>
      <c r="D61" s="8"/>
      <c r="E61" s="8"/>
    </row>
    <row r="62" spans="1:5" ht="15" customHeight="1">
      <c r="A62" s="15" t="s">
        <v>619</v>
      </c>
      <c r="B62" s="34" t="s">
        <v>618</v>
      </c>
      <c r="C62" s="8"/>
      <c r="D62" s="8"/>
      <c r="E62" s="8"/>
    </row>
    <row r="63" spans="1:5" ht="15" customHeight="1">
      <c r="A63" s="18" t="s">
        <v>617</v>
      </c>
      <c r="B63" s="33" t="s">
        <v>616</v>
      </c>
      <c r="C63" s="8"/>
      <c r="D63" s="8">
        <f>SUM(D59:D62)</f>
        <v>250000</v>
      </c>
      <c r="E63" s="8">
        <f>SUM(E59:E62)</f>
        <v>250000</v>
      </c>
    </row>
    <row r="64" spans="1:5" ht="15" customHeight="1">
      <c r="A64" s="15" t="s">
        <v>615</v>
      </c>
      <c r="B64" s="34" t="s">
        <v>614</v>
      </c>
      <c r="C64" s="8"/>
      <c r="D64" s="8"/>
      <c r="E64" s="8"/>
    </row>
    <row r="65" spans="1:5" ht="15" customHeight="1">
      <c r="A65" s="16" t="s">
        <v>613</v>
      </c>
      <c r="B65" s="34" t="s">
        <v>612</v>
      </c>
      <c r="C65" s="8"/>
      <c r="D65" s="8"/>
      <c r="E65" s="8"/>
    </row>
    <row r="66" spans="1:5" ht="15" customHeight="1">
      <c r="A66" s="15" t="s">
        <v>608</v>
      </c>
      <c r="B66" s="34" t="s">
        <v>611</v>
      </c>
      <c r="C66" s="8"/>
      <c r="D66" s="8"/>
      <c r="E66" s="8"/>
    </row>
    <row r="67" spans="1:5" ht="15" customHeight="1">
      <c r="A67" s="15" t="s">
        <v>729</v>
      </c>
      <c r="B67" s="34" t="s">
        <v>609</v>
      </c>
      <c r="C67" s="8"/>
      <c r="D67" s="8"/>
      <c r="E67" s="8"/>
    </row>
    <row r="68" spans="1:5" ht="15" customHeight="1">
      <c r="A68" s="15" t="s">
        <v>608</v>
      </c>
      <c r="B68" s="34" t="s">
        <v>607</v>
      </c>
      <c r="C68" s="8">
        <v>9240000</v>
      </c>
      <c r="D68" s="8">
        <v>7617866</v>
      </c>
      <c r="E68" s="8">
        <v>3860140</v>
      </c>
    </row>
    <row r="69" spans="1:5" ht="15" customHeight="1">
      <c r="A69" s="18" t="s">
        <v>728</v>
      </c>
      <c r="B69" s="33" t="s">
        <v>605</v>
      </c>
      <c r="C69" s="8">
        <f>SUM(C68)</f>
        <v>9240000</v>
      </c>
      <c r="D69" s="8">
        <f>SUM(D68)</f>
        <v>7617866</v>
      </c>
      <c r="E69" s="8">
        <f>SUM(E68)</f>
        <v>3860140</v>
      </c>
    </row>
    <row r="70" spans="1:5" ht="15" customHeight="1">
      <c r="A70" s="29" t="s">
        <v>354</v>
      </c>
      <c r="B70" s="64"/>
      <c r="C70" s="8">
        <v>9240000</v>
      </c>
      <c r="D70" s="8">
        <v>7867866</v>
      </c>
      <c r="E70" s="8">
        <v>4110140</v>
      </c>
    </row>
    <row r="71" spans="1:5" ht="15">
      <c r="A71" s="60" t="s">
        <v>604</v>
      </c>
      <c r="B71" s="27" t="s">
        <v>603</v>
      </c>
      <c r="C71" s="8">
        <v>35854000</v>
      </c>
      <c r="D71" s="8">
        <f>D51+D70</f>
        <v>40439781</v>
      </c>
      <c r="E71" s="8">
        <v>37577679</v>
      </c>
    </row>
    <row r="72" spans="1:5" ht="15">
      <c r="A72" s="59" t="s">
        <v>602</v>
      </c>
      <c r="B72" s="58"/>
      <c r="C72" s="8"/>
      <c r="D72" s="8"/>
      <c r="E72" s="8"/>
    </row>
    <row r="73" spans="1:5" ht="15">
      <c r="A73" s="59" t="s">
        <v>601</v>
      </c>
      <c r="B73" s="58"/>
      <c r="C73" s="8"/>
      <c r="D73" s="8"/>
      <c r="E73" s="8"/>
    </row>
    <row r="74" spans="1:5" ht="14.25">
      <c r="A74" s="21" t="s">
        <v>600</v>
      </c>
      <c r="B74" s="16" t="s">
        <v>599</v>
      </c>
      <c r="C74" s="8"/>
      <c r="D74" s="8"/>
      <c r="E74" s="8"/>
    </row>
    <row r="75" spans="1:5" ht="14.25">
      <c r="A75" s="15" t="s">
        <v>598</v>
      </c>
      <c r="B75" s="16" t="s">
        <v>597</v>
      </c>
      <c r="C75" s="8"/>
      <c r="D75" s="8"/>
      <c r="E75" s="8"/>
    </row>
    <row r="76" spans="1:5" ht="14.25">
      <c r="A76" s="21" t="s">
        <v>596</v>
      </c>
      <c r="B76" s="16" t="s">
        <v>595</v>
      </c>
      <c r="C76" s="8"/>
      <c r="D76" s="8"/>
      <c r="E76" s="8"/>
    </row>
    <row r="77" spans="1:5" ht="14.25">
      <c r="A77" s="24" t="s">
        <v>594</v>
      </c>
      <c r="B77" s="22" t="s">
        <v>593</v>
      </c>
      <c r="C77" s="8"/>
      <c r="D77" s="8"/>
      <c r="E77" s="8"/>
    </row>
    <row r="78" spans="1:5" ht="14.25">
      <c r="A78" s="15" t="s">
        <v>592</v>
      </c>
      <c r="B78" s="16" t="s">
        <v>591</v>
      </c>
      <c r="C78" s="8"/>
      <c r="D78" s="8"/>
      <c r="E78" s="8"/>
    </row>
    <row r="79" spans="1:5" ht="14.25">
      <c r="A79" s="21" t="s">
        <v>590</v>
      </c>
      <c r="B79" s="16" t="s">
        <v>589</v>
      </c>
      <c r="C79" s="8"/>
      <c r="D79" s="8"/>
      <c r="E79" s="8"/>
    </row>
    <row r="80" spans="1:5" ht="14.25">
      <c r="A80" s="15" t="s">
        <v>588</v>
      </c>
      <c r="B80" s="16" t="s">
        <v>587</v>
      </c>
      <c r="C80" s="8"/>
      <c r="D80" s="8"/>
      <c r="E80" s="8"/>
    </row>
    <row r="81" spans="1:5" ht="14.25">
      <c r="A81" s="21" t="s">
        <v>586</v>
      </c>
      <c r="B81" s="16" t="s">
        <v>585</v>
      </c>
      <c r="C81" s="8"/>
      <c r="D81" s="8"/>
      <c r="E81" s="8"/>
    </row>
    <row r="82" spans="1:5" ht="14.25">
      <c r="A82" s="17" t="s">
        <v>584</v>
      </c>
      <c r="B82" s="22" t="s">
        <v>583</v>
      </c>
      <c r="C82" s="8"/>
      <c r="D82" s="8"/>
      <c r="E82" s="8"/>
    </row>
    <row r="83" spans="1:5" ht="14.25">
      <c r="A83" s="16" t="s">
        <v>582</v>
      </c>
      <c r="B83" s="16" t="s">
        <v>580</v>
      </c>
      <c r="C83" s="8">
        <v>10121000</v>
      </c>
      <c r="D83" s="8">
        <v>10127000</v>
      </c>
      <c r="E83" s="8">
        <v>10127000</v>
      </c>
    </row>
    <row r="84" spans="1:5" ht="14.25">
      <c r="A84" s="16" t="s">
        <v>581</v>
      </c>
      <c r="B84" s="16" t="s">
        <v>580</v>
      </c>
      <c r="C84" s="8"/>
      <c r="D84" s="8"/>
      <c r="E84" s="8"/>
    </row>
    <row r="85" spans="1:5" ht="14.25">
      <c r="A85" s="16" t="s">
        <v>579</v>
      </c>
      <c r="B85" s="16" t="s">
        <v>577</v>
      </c>
      <c r="C85" s="8"/>
      <c r="D85" s="8"/>
      <c r="E85" s="8"/>
    </row>
    <row r="86" spans="1:5" ht="14.25">
      <c r="A86" s="16" t="s">
        <v>578</v>
      </c>
      <c r="B86" s="16" t="s">
        <v>577</v>
      </c>
      <c r="C86" s="8"/>
      <c r="D86" s="8"/>
      <c r="E86" s="8"/>
    </row>
    <row r="87" spans="1:5" ht="14.25">
      <c r="A87" s="22" t="s">
        <v>576</v>
      </c>
      <c r="B87" s="22" t="s">
        <v>575</v>
      </c>
      <c r="C87" s="8">
        <f>SUM(C83:C86)</f>
        <v>10121000</v>
      </c>
      <c r="D87" s="8">
        <f>SUM(D83:D86)</f>
        <v>10127000</v>
      </c>
      <c r="E87" s="8">
        <f>SUM(E83:E86)</f>
        <v>10127000</v>
      </c>
    </row>
    <row r="88" spans="1:5" ht="14.25">
      <c r="A88" s="21" t="s">
        <v>574</v>
      </c>
      <c r="B88" s="16" t="s">
        <v>573</v>
      </c>
      <c r="C88" s="8"/>
      <c r="D88" s="8"/>
      <c r="E88" s="8">
        <v>582699</v>
      </c>
    </row>
    <row r="89" spans="1:5" ht="14.25">
      <c r="A89" s="21" t="s">
        <v>572</v>
      </c>
      <c r="B89" s="16" t="s">
        <v>571</v>
      </c>
      <c r="C89" s="8"/>
      <c r="D89" s="8"/>
      <c r="E89" s="8"/>
    </row>
    <row r="90" spans="1:5" ht="14.25">
      <c r="A90" s="21" t="s">
        <v>570</v>
      </c>
      <c r="B90" s="16" t="s">
        <v>569</v>
      </c>
      <c r="C90" s="8"/>
      <c r="D90" s="8"/>
      <c r="E90" s="8"/>
    </row>
    <row r="91" spans="1:5" ht="14.25">
      <c r="A91" s="21" t="s">
        <v>568</v>
      </c>
      <c r="B91" s="16" t="s">
        <v>567</v>
      </c>
      <c r="C91" s="8"/>
      <c r="D91" s="8"/>
      <c r="E91" s="8"/>
    </row>
    <row r="92" spans="1:5" ht="14.25">
      <c r="A92" s="15" t="s">
        <v>566</v>
      </c>
      <c r="B92" s="16" t="s">
        <v>565</v>
      </c>
      <c r="C92" s="8"/>
      <c r="D92" s="8"/>
      <c r="E92" s="8"/>
    </row>
    <row r="93" spans="1:5" ht="14.25">
      <c r="A93" s="24" t="s">
        <v>564</v>
      </c>
      <c r="B93" s="22" t="s">
        <v>563</v>
      </c>
      <c r="C93" s="8">
        <f>SUM(C87:C92)</f>
        <v>10121000</v>
      </c>
      <c r="D93" s="8">
        <f>SUM(D87:D92)</f>
        <v>10127000</v>
      </c>
      <c r="E93" s="8">
        <v>10709699</v>
      </c>
    </row>
    <row r="94" spans="1:5" ht="14.25">
      <c r="A94" s="15" t="s">
        <v>562</v>
      </c>
      <c r="B94" s="16" t="s">
        <v>561</v>
      </c>
      <c r="C94" s="8"/>
      <c r="D94" s="8"/>
      <c r="E94" s="8"/>
    </row>
    <row r="95" spans="1:5" ht="14.25">
      <c r="A95" s="15" t="s">
        <v>560</v>
      </c>
      <c r="B95" s="16" t="s">
        <v>559</v>
      </c>
      <c r="C95" s="8"/>
      <c r="D95" s="8"/>
      <c r="E95" s="8"/>
    </row>
    <row r="96" spans="1:5" ht="14.25">
      <c r="A96" s="21" t="s">
        <v>558</v>
      </c>
      <c r="B96" s="16" t="s">
        <v>557</v>
      </c>
      <c r="C96" s="8"/>
      <c r="D96" s="8"/>
      <c r="E96" s="8"/>
    </row>
    <row r="97" spans="1:5" ht="14.25">
      <c r="A97" s="21" t="s">
        <v>556</v>
      </c>
      <c r="B97" s="16" t="s">
        <v>555</v>
      </c>
      <c r="C97" s="8"/>
      <c r="D97" s="8"/>
      <c r="E97" s="8"/>
    </row>
    <row r="98" spans="1:5" ht="14.25">
      <c r="A98" s="17" t="s">
        <v>554</v>
      </c>
      <c r="B98" s="22" t="s">
        <v>553</v>
      </c>
      <c r="C98" s="8"/>
      <c r="D98" s="8"/>
      <c r="E98" s="8"/>
    </row>
    <row r="99" spans="1:5" ht="14.25">
      <c r="A99" s="24" t="s">
        <v>552</v>
      </c>
      <c r="B99" s="22" t="s">
        <v>551</v>
      </c>
      <c r="C99" s="8"/>
      <c r="D99" s="8"/>
      <c r="E99" s="8"/>
    </row>
    <row r="100" spans="1:5" ht="15">
      <c r="A100" s="13" t="s">
        <v>550</v>
      </c>
      <c r="B100" s="12" t="s">
        <v>549</v>
      </c>
      <c r="C100" s="8">
        <f>SUM(C93:C99)</f>
        <v>10121000</v>
      </c>
      <c r="D100" s="8">
        <f>SUM(D93:D99)</f>
        <v>10127000</v>
      </c>
      <c r="E100" s="8">
        <v>10709699</v>
      </c>
    </row>
    <row r="101" spans="1:5" ht="15">
      <c r="A101" s="9" t="s">
        <v>284</v>
      </c>
      <c r="B101" s="10"/>
      <c r="C101" s="8">
        <f>C71+C100</f>
        <v>45975000</v>
      </c>
      <c r="D101" s="8">
        <f>D71+D100</f>
        <v>50566781</v>
      </c>
      <c r="E101" s="8">
        <f>E71+E100</f>
        <v>48287378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1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36.421875" style="0" customWidth="1"/>
    <col min="2" max="2" width="10.140625" style="0" customWidth="1"/>
    <col min="3" max="4" width="18.8515625" style="0" customWidth="1"/>
    <col min="5" max="6" width="17.28125" style="0" customWidth="1"/>
    <col min="7" max="7" width="17.57421875" style="0" hidden="1" customWidth="1"/>
    <col min="8" max="8" width="17.7109375" style="0" hidden="1" customWidth="1"/>
    <col min="9" max="9" width="17.140625" style="0" customWidth="1"/>
    <col min="10" max="10" width="17.7109375" style="0" customWidth="1"/>
  </cols>
  <sheetData>
    <row r="1" ht="24" customHeight="1"/>
    <row r="2" ht="23.2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48"/>
  <sheetViews>
    <sheetView zoomScalePageLayoutView="0" workbookViewId="0" topLeftCell="A34">
      <selection activeCell="A33" sqref="A33"/>
    </sheetView>
  </sheetViews>
  <sheetFormatPr defaultColWidth="9.140625" defaultRowHeight="15"/>
  <cols>
    <col min="1" max="1" width="64.28125" style="0" customWidth="1"/>
    <col min="3" max="3" width="11.7109375" style="0" customWidth="1"/>
    <col min="4" max="4" width="12.421875" style="0" customWidth="1"/>
    <col min="5" max="5" width="12.00390625" style="0" customWidth="1"/>
    <col min="6" max="6" width="21.57421875" style="0" customWidth="1"/>
    <col min="7" max="7" width="21.8515625" style="0" customWidth="1"/>
    <col min="8" max="10" width="19.57421875" style="0" customWidth="1"/>
    <col min="11" max="11" width="16.421875" style="0" customWidth="1"/>
    <col min="12" max="12" width="16.28125" style="0" customWidth="1"/>
    <col min="13" max="13" width="30.140625" style="0" customWidth="1"/>
  </cols>
  <sheetData>
    <row r="1" spans="1:13" ht="30" customHeight="1">
      <c r="A1" s="134" t="s">
        <v>548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27" customHeight="1">
      <c r="A2" s="138" t="s">
        <v>780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6.5" customHeight="1">
      <c r="A3" s="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ht="14.25">
      <c r="A4" s="1" t="s">
        <v>546</v>
      </c>
    </row>
    <row r="5" spans="1:13" ht="61.5" customHeight="1">
      <c r="A5" s="53" t="s">
        <v>545</v>
      </c>
      <c r="B5" s="48" t="s">
        <v>544</v>
      </c>
      <c r="C5" s="86" t="s">
        <v>779</v>
      </c>
      <c r="D5" s="86" t="s">
        <v>778</v>
      </c>
      <c r="E5" s="86" t="s">
        <v>777</v>
      </c>
      <c r="F5" s="86" t="s">
        <v>776</v>
      </c>
      <c r="G5" s="86" t="s">
        <v>775</v>
      </c>
      <c r="H5" s="86" t="s">
        <v>774</v>
      </c>
      <c r="I5" s="86" t="s">
        <v>774</v>
      </c>
      <c r="J5" s="86" t="s">
        <v>773</v>
      </c>
      <c r="K5" s="86" t="s">
        <v>772</v>
      </c>
      <c r="L5" s="86" t="s">
        <v>771</v>
      </c>
      <c r="M5" s="86" t="s">
        <v>770</v>
      </c>
    </row>
    <row r="6" spans="1:13" ht="24">
      <c r="A6" s="4"/>
      <c r="B6" s="4"/>
      <c r="C6" s="4"/>
      <c r="D6" s="4"/>
      <c r="E6" s="4"/>
      <c r="F6" s="4"/>
      <c r="G6" s="4"/>
      <c r="H6" s="85" t="s">
        <v>769</v>
      </c>
      <c r="I6" s="84" t="s">
        <v>768</v>
      </c>
      <c r="J6" s="83"/>
      <c r="K6" s="4"/>
      <c r="L6" s="4"/>
      <c r="M6" s="4"/>
    </row>
    <row r="7" spans="1:13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4.25">
      <c r="A10" s="15" t="s">
        <v>398</v>
      </c>
      <c r="B10" s="34" t="s">
        <v>397</v>
      </c>
      <c r="C10" s="34"/>
      <c r="D10" s="34"/>
      <c r="E10" s="4"/>
      <c r="F10" s="4"/>
      <c r="G10" s="4"/>
      <c r="H10" s="4"/>
      <c r="I10" s="4"/>
      <c r="J10" s="4"/>
      <c r="K10" s="4"/>
      <c r="L10" s="4"/>
      <c r="M10" s="4"/>
    </row>
    <row r="11" spans="1:13" ht="14.25">
      <c r="A11" s="15"/>
      <c r="B11" s="34"/>
      <c r="C11" s="34"/>
      <c r="D11" s="34"/>
      <c r="E11" s="4"/>
      <c r="F11" s="4"/>
      <c r="G11" s="4"/>
      <c r="H11" s="4"/>
      <c r="I11" s="4"/>
      <c r="J11" s="4"/>
      <c r="K11" s="4"/>
      <c r="L11" s="4"/>
      <c r="M11" s="4"/>
    </row>
    <row r="12" spans="1:13" ht="14.25">
      <c r="A12" s="15"/>
      <c r="B12" s="34"/>
      <c r="C12" s="34"/>
      <c r="D12" s="34"/>
      <c r="E12" s="4"/>
      <c r="F12" s="4"/>
      <c r="G12" s="4"/>
      <c r="H12" s="4"/>
      <c r="I12" s="4"/>
      <c r="J12" s="4"/>
      <c r="K12" s="4"/>
      <c r="L12" s="4"/>
      <c r="M12" s="4"/>
    </row>
    <row r="13" spans="1:13" ht="14.25">
      <c r="A13" s="15"/>
      <c r="B13" s="34"/>
      <c r="C13" s="34"/>
      <c r="D13" s="34"/>
      <c r="E13" s="4"/>
      <c r="F13" s="4"/>
      <c r="G13" s="4"/>
      <c r="H13" s="4"/>
      <c r="I13" s="4"/>
      <c r="J13" s="4"/>
      <c r="K13" s="4"/>
      <c r="L13" s="4"/>
      <c r="M13" s="4"/>
    </row>
    <row r="14" spans="1:13" ht="14.25">
      <c r="A14" s="15"/>
      <c r="B14" s="34"/>
      <c r="C14" s="34"/>
      <c r="D14" s="34"/>
      <c r="E14" s="4"/>
      <c r="F14" s="4"/>
      <c r="G14" s="4"/>
      <c r="H14" s="4"/>
      <c r="I14" s="4"/>
      <c r="J14" s="4"/>
      <c r="K14" s="4"/>
      <c r="L14" s="4"/>
      <c r="M14" s="4"/>
    </row>
    <row r="15" spans="1:13" ht="14.25">
      <c r="A15" s="15" t="s">
        <v>765</v>
      </c>
      <c r="B15" s="34" t="s">
        <v>395</v>
      </c>
      <c r="C15" s="34"/>
      <c r="D15" s="34"/>
      <c r="E15" s="4"/>
      <c r="F15" s="4"/>
      <c r="G15" s="4"/>
      <c r="H15" s="4"/>
      <c r="I15" s="4"/>
      <c r="J15" s="4"/>
      <c r="K15" s="4"/>
      <c r="L15" s="4"/>
      <c r="M15" s="4"/>
    </row>
    <row r="16" spans="1:13" ht="14.25">
      <c r="A16" s="15"/>
      <c r="B16" s="34"/>
      <c r="C16" s="34"/>
      <c r="D16" s="34"/>
      <c r="E16" s="4"/>
      <c r="F16" s="4"/>
      <c r="G16" s="4"/>
      <c r="H16" s="4"/>
      <c r="I16" s="4"/>
      <c r="J16" s="4"/>
      <c r="K16" s="4"/>
      <c r="L16" s="4"/>
      <c r="M16" s="4"/>
    </row>
    <row r="17" spans="1:13" ht="14.25">
      <c r="A17" s="15"/>
      <c r="B17" s="34"/>
      <c r="C17" s="34"/>
      <c r="D17" s="34"/>
      <c r="E17" s="4"/>
      <c r="F17" s="4"/>
      <c r="G17" s="4"/>
      <c r="H17" s="4"/>
      <c r="I17" s="4"/>
      <c r="J17" s="4"/>
      <c r="K17" s="4"/>
      <c r="L17" s="4"/>
      <c r="M17" s="4"/>
    </row>
    <row r="18" spans="1:13" ht="14.25">
      <c r="A18" s="15"/>
      <c r="B18" s="34"/>
      <c r="C18" s="34"/>
      <c r="D18" s="34"/>
      <c r="E18" s="4"/>
      <c r="F18" s="4"/>
      <c r="G18" s="4"/>
      <c r="H18" s="4"/>
      <c r="I18" s="4"/>
      <c r="J18" s="4"/>
      <c r="K18" s="4"/>
      <c r="L18" s="4"/>
      <c r="M18" s="4"/>
    </row>
    <row r="19" spans="1:13" ht="14.25">
      <c r="A19" s="15"/>
      <c r="B19" s="34"/>
      <c r="C19" s="34"/>
      <c r="D19" s="3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16" t="s">
        <v>394</v>
      </c>
      <c r="B20" s="34" t="s">
        <v>393</v>
      </c>
      <c r="C20" s="34"/>
      <c r="D20" s="34"/>
      <c r="E20" s="4"/>
      <c r="F20" s="4"/>
      <c r="G20" s="4"/>
      <c r="H20" s="4"/>
      <c r="I20" s="4"/>
      <c r="J20" s="4"/>
      <c r="K20" s="4"/>
      <c r="L20" s="4"/>
      <c r="M20" s="4"/>
    </row>
    <row r="21" spans="1:13" ht="14.25">
      <c r="A21" s="16"/>
      <c r="B21" s="34"/>
      <c r="C21" s="34"/>
      <c r="D21" s="34"/>
      <c r="E21" s="4"/>
      <c r="F21" s="4"/>
      <c r="G21" s="4"/>
      <c r="H21" s="4"/>
      <c r="I21" s="4"/>
      <c r="J21" s="4"/>
      <c r="K21" s="4"/>
      <c r="L21" s="4"/>
      <c r="M21" s="4"/>
    </row>
    <row r="22" spans="1:13" ht="14.25">
      <c r="A22" s="16"/>
      <c r="B22" s="34"/>
      <c r="C22" s="34"/>
      <c r="D22" s="34"/>
      <c r="E22" s="4"/>
      <c r="F22" s="4"/>
      <c r="G22" s="4"/>
      <c r="H22" s="4"/>
      <c r="I22" s="4"/>
      <c r="J22" s="4"/>
      <c r="K22" s="4"/>
      <c r="L22" s="4"/>
      <c r="M22" s="4"/>
    </row>
    <row r="23" spans="1:13" ht="14.25">
      <c r="A23" s="15" t="s">
        <v>392</v>
      </c>
      <c r="B23" s="34" t="s">
        <v>391</v>
      </c>
      <c r="C23" s="34"/>
      <c r="D23" s="34"/>
      <c r="E23" s="4"/>
      <c r="F23" s="4"/>
      <c r="G23" s="4"/>
      <c r="H23" s="4"/>
      <c r="I23" s="4"/>
      <c r="J23" s="4"/>
      <c r="K23" s="4"/>
      <c r="L23" s="4"/>
      <c r="M23" s="4"/>
    </row>
    <row r="24" spans="1:13" ht="14.25">
      <c r="A24" s="15"/>
      <c r="B24" s="34"/>
      <c r="C24" s="34"/>
      <c r="D24" s="3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15"/>
      <c r="B25" s="34"/>
      <c r="C25" s="34"/>
      <c r="D25" s="34"/>
      <c r="E25" s="4"/>
      <c r="F25" s="4"/>
      <c r="G25" s="4"/>
      <c r="H25" s="4"/>
      <c r="I25" s="4"/>
      <c r="J25" s="4"/>
      <c r="K25" s="4"/>
      <c r="L25" s="4"/>
      <c r="M25" s="4"/>
    </row>
    <row r="26" spans="1:13" ht="14.25">
      <c r="A26" s="15" t="s">
        <v>390</v>
      </c>
      <c r="B26" s="34" t="s">
        <v>389</v>
      </c>
      <c r="C26" s="34"/>
      <c r="D26" s="34"/>
      <c r="E26" s="4"/>
      <c r="F26" s="4"/>
      <c r="G26" s="4"/>
      <c r="H26" s="4"/>
      <c r="I26" s="4"/>
      <c r="J26" s="4"/>
      <c r="K26" s="4"/>
      <c r="L26" s="4"/>
      <c r="M26" s="4"/>
    </row>
    <row r="27" spans="1:13" ht="14.25">
      <c r="A27" s="15"/>
      <c r="B27" s="34"/>
      <c r="C27" s="34"/>
      <c r="D27" s="34"/>
      <c r="E27" s="4"/>
      <c r="F27" s="4"/>
      <c r="G27" s="4"/>
      <c r="H27" s="4"/>
      <c r="I27" s="4"/>
      <c r="J27" s="4"/>
      <c r="K27" s="4"/>
      <c r="L27" s="4"/>
      <c r="M27" s="4"/>
    </row>
    <row r="28" spans="1:13" ht="14.25">
      <c r="A28" s="15"/>
      <c r="B28" s="34"/>
      <c r="C28" s="34"/>
      <c r="D28" s="34"/>
      <c r="E28" s="4"/>
      <c r="F28" s="4"/>
      <c r="G28" s="4"/>
      <c r="H28" s="4"/>
      <c r="I28" s="4"/>
      <c r="J28" s="4"/>
      <c r="K28" s="4"/>
      <c r="L28" s="4"/>
      <c r="M28" s="4"/>
    </row>
    <row r="29" spans="1:13" ht="14.25">
      <c r="A29" s="16" t="s">
        <v>388</v>
      </c>
      <c r="B29" s="34" t="s">
        <v>387</v>
      </c>
      <c r="C29" s="34"/>
      <c r="D29" s="34"/>
      <c r="E29" s="4"/>
      <c r="F29" s="4"/>
      <c r="G29" s="4"/>
      <c r="H29" s="4"/>
      <c r="I29" s="4"/>
      <c r="J29" s="4"/>
      <c r="K29" s="4"/>
      <c r="L29" s="4"/>
      <c r="M29" s="4"/>
    </row>
    <row r="30" spans="1:13" ht="14.25">
      <c r="A30" s="16" t="s">
        <v>386</v>
      </c>
      <c r="B30" s="34" t="s">
        <v>385</v>
      </c>
      <c r="C30" s="34"/>
      <c r="D30" s="34"/>
      <c r="E30" s="4"/>
      <c r="F30" s="4"/>
      <c r="G30" s="4"/>
      <c r="H30" s="4"/>
      <c r="I30" s="4"/>
      <c r="J30" s="4"/>
      <c r="K30" s="4"/>
      <c r="L30" s="4"/>
      <c r="M30" s="4"/>
    </row>
    <row r="31" spans="1:13" ht="15">
      <c r="A31" s="81" t="s">
        <v>384</v>
      </c>
      <c r="B31" s="79" t="s">
        <v>383</v>
      </c>
      <c r="C31" s="79"/>
      <c r="D31" s="79"/>
      <c r="E31" s="80"/>
      <c r="F31" s="80"/>
      <c r="G31" s="80"/>
      <c r="H31" s="80"/>
      <c r="I31" s="80"/>
      <c r="J31" s="80"/>
      <c r="K31" s="80"/>
      <c r="L31" s="80"/>
      <c r="M31" s="80"/>
    </row>
    <row r="32" spans="1:13" ht="15">
      <c r="A32" s="82"/>
      <c r="B32" s="63"/>
      <c r="C32" s="63"/>
      <c r="D32" s="63"/>
      <c r="E32" s="4"/>
      <c r="F32" s="4"/>
      <c r="G32" s="4"/>
      <c r="H32" s="4"/>
      <c r="I32" s="4"/>
      <c r="J32" s="4"/>
      <c r="K32" s="4"/>
      <c r="L32" s="4"/>
      <c r="M32" s="4"/>
    </row>
    <row r="33" spans="1:13" ht="15">
      <c r="A33" s="82"/>
      <c r="B33" s="63"/>
      <c r="C33" s="63"/>
      <c r="D33" s="63"/>
      <c r="E33" s="4"/>
      <c r="F33" s="4"/>
      <c r="G33" s="4"/>
      <c r="H33" s="4"/>
      <c r="I33" s="4"/>
      <c r="J33" s="4"/>
      <c r="K33" s="4"/>
      <c r="L33" s="4"/>
      <c r="M33" s="4"/>
    </row>
    <row r="34" spans="1:13" ht="15">
      <c r="A34" s="76"/>
      <c r="B34" s="63"/>
      <c r="C34" s="63"/>
      <c r="D34" s="63"/>
      <c r="E34" s="4"/>
      <c r="F34" s="4"/>
      <c r="G34" s="4"/>
      <c r="H34" s="4"/>
      <c r="I34" s="4"/>
      <c r="J34" s="4"/>
      <c r="K34" s="4"/>
      <c r="L34" s="4"/>
      <c r="M34" s="4"/>
    </row>
    <row r="35" spans="1:13" ht="15">
      <c r="A35" s="76"/>
      <c r="B35" s="63"/>
      <c r="C35" s="63"/>
      <c r="D35" s="63"/>
      <c r="E35" s="4"/>
      <c r="F35" s="4"/>
      <c r="G35" s="4"/>
      <c r="H35" s="4"/>
      <c r="I35" s="4"/>
      <c r="J35" s="4"/>
      <c r="K35" s="4"/>
      <c r="L35" s="4"/>
      <c r="M35" s="4"/>
    </row>
    <row r="36" spans="1:13" ht="14.25">
      <c r="A36" s="15" t="s">
        <v>382</v>
      </c>
      <c r="B36" s="34" t="s">
        <v>381</v>
      </c>
      <c r="C36" s="34"/>
      <c r="D36" s="34"/>
      <c r="E36" s="4"/>
      <c r="F36" s="4"/>
      <c r="G36" s="4"/>
      <c r="H36" s="4"/>
      <c r="I36" s="4"/>
      <c r="J36" s="4"/>
      <c r="K36" s="4"/>
      <c r="L36" s="4"/>
      <c r="M36" s="4"/>
    </row>
    <row r="37" spans="1:13" ht="14.25">
      <c r="A37" s="15"/>
      <c r="B37" s="34"/>
      <c r="C37" s="34"/>
      <c r="D37" s="34"/>
      <c r="E37" s="4"/>
      <c r="F37" s="4"/>
      <c r="G37" s="4"/>
      <c r="H37" s="4"/>
      <c r="I37" s="4"/>
      <c r="J37" s="4"/>
      <c r="K37" s="4"/>
      <c r="L37" s="4"/>
      <c r="M37" s="4"/>
    </row>
    <row r="38" spans="1:13" ht="14.25">
      <c r="A38" s="15"/>
      <c r="B38" s="34"/>
      <c r="C38" s="34"/>
      <c r="D38" s="34"/>
      <c r="E38" s="4"/>
      <c r="F38" s="4"/>
      <c r="G38" s="4"/>
      <c r="H38" s="4"/>
      <c r="I38" s="4"/>
      <c r="J38" s="4"/>
      <c r="K38" s="4"/>
      <c r="L38" s="4"/>
      <c r="M38" s="4"/>
    </row>
    <row r="39" spans="1:13" ht="14.25">
      <c r="A39" s="15"/>
      <c r="B39" s="34"/>
      <c r="C39" s="34"/>
      <c r="D39" s="34"/>
      <c r="E39" s="4"/>
      <c r="F39" s="4"/>
      <c r="G39" s="4"/>
      <c r="H39" s="4"/>
      <c r="I39" s="4"/>
      <c r="J39" s="4"/>
      <c r="K39" s="4"/>
      <c r="L39" s="4"/>
      <c r="M39" s="4"/>
    </row>
    <row r="40" spans="1:13" ht="14.25">
      <c r="A40" s="15"/>
      <c r="B40" s="34"/>
      <c r="C40" s="34"/>
      <c r="D40" s="34"/>
      <c r="E40" s="4"/>
      <c r="F40" s="4"/>
      <c r="G40" s="4"/>
      <c r="H40" s="4"/>
      <c r="I40" s="4"/>
      <c r="J40" s="4"/>
      <c r="K40" s="4"/>
      <c r="L40" s="4"/>
      <c r="M40" s="4"/>
    </row>
    <row r="41" spans="1:13" ht="14.25">
      <c r="A41" s="15" t="s">
        <v>380</v>
      </c>
      <c r="B41" s="34" t="s">
        <v>379</v>
      </c>
      <c r="C41" s="34"/>
      <c r="D41" s="34"/>
      <c r="E41" s="4"/>
      <c r="F41" s="4"/>
      <c r="G41" s="4"/>
      <c r="H41" s="4"/>
      <c r="I41" s="4"/>
      <c r="J41" s="4"/>
      <c r="K41" s="4"/>
      <c r="L41" s="4"/>
      <c r="M41" s="4"/>
    </row>
    <row r="42" spans="1:13" ht="14.25">
      <c r="A42" s="15"/>
      <c r="B42" s="34"/>
      <c r="C42" s="34"/>
      <c r="D42" s="34"/>
      <c r="E42" s="4"/>
      <c r="F42" s="4"/>
      <c r="G42" s="4"/>
      <c r="H42" s="4"/>
      <c r="I42" s="4"/>
      <c r="J42" s="4"/>
      <c r="K42" s="4"/>
      <c r="L42" s="4"/>
      <c r="M42" s="4"/>
    </row>
    <row r="43" spans="1:13" ht="14.25">
      <c r="A43" s="15"/>
      <c r="B43" s="34"/>
      <c r="C43" s="34"/>
      <c r="D43" s="34"/>
      <c r="E43" s="4"/>
      <c r="F43" s="4"/>
      <c r="G43" s="4"/>
      <c r="H43" s="4"/>
      <c r="I43" s="4"/>
      <c r="J43" s="4"/>
      <c r="K43" s="4"/>
      <c r="L43" s="4"/>
      <c r="M43" s="4"/>
    </row>
    <row r="44" spans="1:13" ht="14.25">
      <c r="A44" s="15"/>
      <c r="B44" s="34"/>
      <c r="C44" s="34"/>
      <c r="D44" s="34"/>
      <c r="E44" s="4"/>
      <c r="F44" s="4"/>
      <c r="G44" s="4"/>
      <c r="H44" s="4"/>
      <c r="I44" s="4"/>
      <c r="J44" s="4"/>
      <c r="K44" s="4"/>
      <c r="L44" s="4"/>
      <c r="M44" s="4"/>
    </row>
    <row r="45" spans="1:13" ht="14.25">
      <c r="A45" s="15"/>
      <c r="B45" s="34"/>
      <c r="C45" s="34"/>
      <c r="D45" s="34"/>
      <c r="E45" s="4"/>
      <c r="F45" s="4"/>
      <c r="G45" s="4"/>
      <c r="H45" s="4"/>
      <c r="I45" s="4"/>
      <c r="J45" s="4"/>
      <c r="K45" s="4"/>
      <c r="L45" s="4"/>
      <c r="M45" s="4"/>
    </row>
    <row r="46" spans="1:13" ht="14.25">
      <c r="A46" s="15" t="s">
        <v>378</v>
      </c>
      <c r="B46" s="34" t="s">
        <v>377</v>
      </c>
      <c r="C46" s="34"/>
      <c r="D46" s="34"/>
      <c r="E46" s="4"/>
      <c r="F46" s="4"/>
      <c r="G46" s="4"/>
      <c r="H46" s="4"/>
      <c r="I46" s="4"/>
      <c r="J46" s="4"/>
      <c r="K46" s="4"/>
      <c r="L46" s="4"/>
      <c r="M46" s="4"/>
    </row>
    <row r="47" spans="1:13" ht="14.25">
      <c r="A47" s="15" t="s">
        <v>376</v>
      </c>
      <c r="B47" s="34" t="s">
        <v>375</v>
      </c>
      <c r="C47" s="34"/>
      <c r="D47" s="34"/>
      <c r="E47" s="4"/>
      <c r="F47" s="4"/>
      <c r="G47" s="4"/>
      <c r="H47" s="4"/>
      <c r="I47" s="4"/>
      <c r="J47" s="4"/>
      <c r="K47" s="4"/>
      <c r="L47" s="4"/>
      <c r="M47" s="4"/>
    </row>
    <row r="48" spans="1:13" ht="15">
      <c r="A48" s="81" t="s">
        <v>374</v>
      </c>
      <c r="B48" s="79" t="s">
        <v>373</v>
      </c>
      <c r="C48" s="79"/>
      <c r="D48" s="79"/>
      <c r="E48" s="80"/>
      <c r="F48" s="80"/>
      <c r="G48" s="80"/>
      <c r="H48" s="80"/>
      <c r="I48" s="80"/>
      <c r="J48" s="80"/>
      <c r="K48" s="80"/>
      <c r="L48" s="80"/>
      <c r="M48" s="80"/>
    </row>
  </sheetData>
  <sheetProtection/>
  <mergeCells count="2">
    <mergeCell ref="A2:M2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Zömbik Jánosné</dc:creator>
  <cp:keywords/>
  <dc:description/>
  <cp:lastModifiedBy>Baráthné</cp:lastModifiedBy>
  <cp:lastPrinted>2016-05-13T10:03:00Z</cp:lastPrinted>
  <dcterms:created xsi:type="dcterms:W3CDTF">2016-05-10T11:33:58Z</dcterms:created>
  <dcterms:modified xsi:type="dcterms:W3CDTF">2017-05-30T06:25:26Z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