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 userName="User" reservationPassword="8D3D"/>
  <workbookPr/>
  <bookViews>
    <workbookView xWindow="0" yWindow="0" windowWidth="12120" windowHeight="8196" tabRatio="902" firstSheet="1" activeTab="1"/>
  </bookViews>
  <sheets>
    <sheet name="12. 2013. KVETÉSI  ÖR MÓD" sheetId="24" r:id="rId1"/>
    <sheet name="12.2013.(IX.30) Kvetési ÖR  mód" sheetId="25" r:id="rId2"/>
    <sheet name="1.sz.mell." sheetId="1" r:id="rId3"/>
    <sheet name="2. mell 1. old" sheetId="21" r:id="rId4"/>
    <sheet name="2. mell 2. old" sheetId="17" r:id="rId5"/>
    <sheet name="3. mell." sheetId="2" r:id="rId6"/>
    <sheet name="4. mell." sheetId="3" r:id="rId7"/>
    <sheet name="5. mell." sheetId="4" r:id="rId8"/>
    <sheet name="6. mell." sheetId="6" r:id="rId9"/>
    <sheet name="7. mell." sheetId="7" r:id="rId10"/>
    <sheet name="8. mell. " sheetId="9" r:id="rId11"/>
    <sheet name="9. mell" sheetId="10" r:id="rId12"/>
    <sheet name="10. mell" sheetId="20" r:id="rId13"/>
    <sheet name="11. mell." sheetId="12" r:id="rId14"/>
    <sheet name="12. mell." sheetId="22" r:id="rId15"/>
  </sheets>
  <definedNames>
    <definedName name="_xlnm.Print_Titles" localSheetId="11">'9. mell'!$1:$6</definedName>
  </definedNames>
  <calcPr calcId="101716" fullCalcOnLoad="1"/>
</workbook>
</file>

<file path=xl/calcChain.xml><?xml version="1.0" encoding="utf-8"?>
<calcChain xmlns="http://schemas.openxmlformats.org/spreadsheetml/2006/main">
  <c r="O14" i="22"/>
  <c r="O13"/>
  <c r="O12"/>
  <c r="O11"/>
  <c r="O10"/>
  <c r="O9"/>
  <c r="O8"/>
  <c r="G26" i="21"/>
  <c r="F26"/>
  <c r="D23"/>
  <c r="D26"/>
  <c r="C23"/>
  <c r="C26"/>
  <c r="G17"/>
  <c r="G27"/>
  <c r="G29"/>
  <c r="F17"/>
  <c r="F27"/>
  <c r="F29"/>
  <c r="D17"/>
  <c r="D27"/>
  <c r="D29"/>
  <c r="C17"/>
  <c r="C27"/>
  <c r="C29"/>
  <c r="F16" i="20"/>
  <c r="E16"/>
  <c r="D16"/>
  <c r="C16"/>
  <c r="G16"/>
  <c r="G15"/>
  <c r="G14"/>
  <c r="G13"/>
  <c r="G12"/>
  <c r="G11"/>
  <c r="G10"/>
  <c r="F91" i="1"/>
  <c r="F31" i="17"/>
  <c r="C25"/>
  <c r="C19"/>
  <c r="C31"/>
  <c r="F18"/>
  <c r="F32"/>
  <c r="F34"/>
  <c r="C18"/>
  <c r="C32"/>
  <c r="C34"/>
  <c r="D155" i="1"/>
  <c r="D156"/>
  <c r="D157"/>
  <c r="D158"/>
  <c r="D159"/>
  <c r="D160"/>
  <c r="G6" i="2"/>
  <c r="G7"/>
  <c r="G8"/>
  <c r="G9"/>
  <c r="G10"/>
  <c r="G11"/>
  <c r="C11"/>
  <c r="D11"/>
  <c r="E11"/>
  <c r="F11"/>
  <c r="C12" i="3"/>
  <c r="C8" i="4"/>
  <c r="C14" i="6"/>
  <c r="E14"/>
  <c r="F14"/>
  <c r="G14"/>
  <c r="H14"/>
  <c r="J14"/>
  <c r="J4" i="7"/>
  <c r="J6"/>
  <c r="J7"/>
  <c r="J8"/>
  <c r="J9"/>
  <c r="J10"/>
  <c r="J11"/>
  <c r="J12"/>
  <c r="J13"/>
  <c r="C14"/>
  <c r="E14"/>
  <c r="F14"/>
  <c r="G14"/>
  <c r="H14"/>
  <c r="J14"/>
  <c r="E5" i="9"/>
  <c r="E6"/>
  <c r="E7"/>
  <c r="E8"/>
  <c r="E9"/>
  <c r="E10"/>
  <c r="E11"/>
  <c r="B12"/>
  <c r="C12"/>
  <c r="D12"/>
  <c r="E12"/>
  <c r="E15"/>
  <c r="E16"/>
  <c r="E17"/>
  <c r="E18"/>
  <c r="E19"/>
  <c r="E20"/>
  <c r="E21"/>
  <c r="B22"/>
  <c r="C22"/>
  <c r="D22"/>
  <c r="E22"/>
  <c r="E28"/>
  <c r="E29"/>
  <c r="E30"/>
  <c r="E31"/>
  <c r="E32"/>
  <c r="E33"/>
  <c r="E34"/>
  <c r="B35"/>
  <c r="C35"/>
  <c r="D35"/>
  <c r="E35"/>
  <c r="E38"/>
  <c r="E39"/>
  <c r="E40"/>
  <c r="E41"/>
  <c r="E42"/>
  <c r="E43"/>
  <c r="E44"/>
  <c r="B45"/>
  <c r="C45"/>
  <c r="D45"/>
  <c r="E45"/>
  <c r="D52"/>
</calcChain>
</file>

<file path=xl/comments1.xml><?xml version="1.0" encoding="utf-8"?>
<comments xmlns="http://schemas.openxmlformats.org/spreadsheetml/2006/main">
  <authors>
    <author>Csikvánd</author>
  </authors>
  <commentList>
    <comment ref="E79" authorId="0">
      <text>
        <r>
          <rPr>
            <b/>
            <sz val="8"/>
            <color indexed="81"/>
            <rFont val="Tahoma"/>
            <family val="2"/>
            <charset val="238"/>
          </rPr>
          <t>Csikvánd: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<sst xmlns="http://schemas.openxmlformats.org/spreadsheetml/2006/main" count="1059" uniqueCount="543">
  <si>
    <t>B E V É T E L E K</t>
  </si>
  <si>
    <t>Sor-
szám</t>
  </si>
  <si>
    <t>Bevételi jogcím</t>
  </si>
  <si>
    <t>Teljesítés</t>
  </si>
  <si>
    <t>Teljesítés %</t>
  </si>
  <si>
    <t>A</t>
  </si>
  <si>
    <t>B</t>
  </si>
  <si>
    <t>C</t>
  </si>
  <si>
    <t>D</t>
  </si>
  <si>
    <t>E</t>
  </si>
  <si>
    <t>1.</t>
  </si>
  <si>
    <t>I. Önkormányzat működési bevételei (2+3+4)</t>
  </si>
  <si>
    <t>2.</t>
  </si>
  <si>
    <t>2.1.</t>
  </si>
  <si>
    <t>Helyi adók (Iparűzés adó)</t>
  </si>
  <si>
    <t>2.3.</t>
  </si>
  <si>
    <t>Illetékek</t>
  </si>
  <si>
    <t>2.4.</t>
  </si>
  <si>
    <t>Átengedett központi adók</t>
  </si>
  <si>
    <t>2.5.</t>
  </si>
  <si>
    <t>Bírságok, díjak, pótlékok</t>
  </si>
  <si>
    <t>2.6.</t>
  </si>
  <si>
    <t>Egyéb sajátos bevételek</t>
  </si>
  <si>
    <t>2.7.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</si>
  <si>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</si>
  <si>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</si>
  <si>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</si>
  <si>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</si>
  <si>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</si>
  <si>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</si>
  <si>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</si>
  <si>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</si>
  <si>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</si>
  <si>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</si>
  <si>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</si>
  <si>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</si>
  <si>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</si>
  <si>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</si>
  <si>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</t>
  </si>
  <si>
    <t>3.7.</t>
  </si>
  <si>
    <t>Működési célú hozam- és kamatbevételek</t>
  </si>
  <si>
    <t>3.8.</t>
  </si>
  <si>
    <t>Egyéb működési célú bevétel</t>
  </si>
  <si>
    <t>3.9.</t>
  </si>
  <si>
    <t>Működési kiadással kapcsolatos fordított ÁFA miatti bevétel</t>
  </si>
  <si>
    <t>3.10.</t>
  </si>
  <si>
    <t>Értékesített tárgyi eszközök immateriális javak ÁFA-ja</t>
  </si>
  <si>
    <t xml:space="preserve">4. </t>
  </si>
  <si>
    <t>II. Közhatalmi bevételek</t>
  </si>
  <si>
    <t>5.</t>
  </si>
  <si>
    <t>I. Működési költségvetés kiadásai (1.1+…+1.5.)</t>
  </si>
  <si>
    <t>5.1.</t>
  </si>
  <si>
    <t>Települési önkormányzatok működési támogatása</t>
  </si>
  <si>
    <t>5.2.</t>
  </si>
  <si>
    <t>Egyes jövedelempótló támogatások kiegészítése</t>
  </si>
  <si>
    <t>5.3.</t>
  </si>
  <si>
    <t>Hozzájárulás a pénzbeli szociális ellátásokhoz</t>
  </si>
  <si>
    <t>5.4.</t>
  </si>
  <si>
    <t>Könyvtári, közművelődési feladatok támogatása</t>
  </si>
  <si>
    <t>5.5.</t>
  </si>
  <si>
    <t>Központosított működési célú előirányzatok</t>
  </si>
  <si>
    <t>5.6.</t>
  </si>
  <si>
    <t>Szerkezetátalakítási tartalék</t>
  </si>
  <si>
    <t>5.7.</t>
  </si>
  <si>
    <t>Egyéb működési célú központi támogatás</t>
  </si>
  <si>
    <t>6.</t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</si>
  <si>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</si>
  <si>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</si>
  <si>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</si>
  <si>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</si>
  <si>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</si>
  <si>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 önk.fin.műk.c.tám.ért.bevét egyéb fejezeti kezl.ei.</t>
  </si>
  <si>
    <t>6.1.3.</t>
  </si>
  <si>
    <t>Többcélú kistérségi társulástól, jogi személyiségű társulástól átvett pénzeszköz</t>
  </si>
  <si>
    <t>6.1.4.</t>
  </si>
  <si>
    <t>Műk.célú tám.ért.bevétel helyi önk.t.ktgvetési szerveitől</t>
  </si>
  <si>
    <t>6.1.5.</t>
  </si>
  <si>
    <t>Egyéb működési célú támogatásértékű bevétel</t>
  </si>
  <si>
    <t>6.2.</t>
  </si>
  <si>
    <t>Felhalmozási célú támogatásértékű bevétel (6.2.1.+…+6.2.5.)</t>
  </si>
  <si>
    <t>6.2.1.</t>
  </si>
  <si>
    <t>6.2.2.</t>
  </si>
  <si>
    <t>Helyi, nemzetiségi önkormányzattól átvett pénzeszköz</t>
  </si>
  <si>
    <t>6.2.3.</t>
  </si>
  <si>
    <t>Többc.kistérs.társ jogi személyiségű társulástól átvett pénzeszköz</t>
  </si>
  <si>
    <t>6.2.4.</t>
  </si>
  <si>
    <t>EU támogatás</t>
  </si>
  <si>
    <t>6.2.5.</t>
  </si>
  <si>
    <t>Egyéb felhalmozási célú támogatásértékű bevétel</t>
  </si>
  <si>
    <t xml:space="preserve">7. </t>
  </si>
  <si>
    <t>7.1.</t>
  </si>
  <si>
    <t>Tárgyi eszk. és immat. javak értékesítése (vagyonhasznosítás)</t>
  </si>
  <si>
    <t>7.2.</t>
  </si>
  <si>
    <t>Önk. megillető vagyoni értékű jog értékesítése, hasznosítása</t>
  </si>
  <si>
    <t>7.3.</t>
  </si>
  <si>
    <t>Pénzügyi befektetésekből származó bevétel</t>
  </si>
  <si>
    <t>8.</t>
  </si>
  <si>
    <t>8.1.</t>
  </si>
  <si>
    <t>Működési célú pénzeszköz átvétel államháztartáson kívülről</t>
  </si>
  <si>
    <t>8.2.</t>
  </si>
  <si>
    <t>Működési célú pénzeszköz átvétel egyházaktól</t>
  </si>
  <si>
    <t>8.3.</t>
  </si>
  <si>
    <t>Felhalmozási célú pénzeszk. átvétel államháztartáson kívülről</t>
  </si>
  <si>
    <t xml:space="preserve">9. </t>
  </si>
  <si>
    <t>VII. Kölcsön (munkaváll.adott kölcsön) visszatérülése</t>
  </si>
  <si>
    <t>10.</t>
  </si>
  <si>
    <t>KÖLTSÉGVETÉSI BEVÉTELEK ÖSSZESEN: (2+…+9)</t>
  </si>
  <si>
    <t>11.</t>
  </si>
  <si>
    <t>VIII. Pénzmaradvány, váll.tev.maradványa (12.1.+12.2.)</t>
  </si>
  <si>
    <t>11.1.</t>
  </si>
  <si>
    <t>Előző évek működési célú pénzmar.vállalkozási maradványa</t>
  </si>
  <si>
    <t>11.2.</t>
  </si>
  <si>
    <t>Előző évek felhalm.célú pénzmar. vállalkozási maradványa</t>
  </si>
  <si>
    <t>12.</t>
  </si>
  <si>
    <t>IX. Finansz.célú pénzügyi műveletek bevételei (10.1+10.2.)</t>
  </si>
  <si>
    <t>12.1.</t>
  </si>
  <si>
    <t>Működési célú pénzügyi műveletek bevételei (12.1.1.+…+.12.1.6.)</t>
  </si>
  <si>
    <t>12.1.1.</t>
  </si>
  <si>
    <t>Értékpapír kibocsátása, értékesítése</t>
  </si>
  <si>
    <t>12.1.2.</t>
  </si>
  <si>
    <t>Hitelek felvétele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</si>
  <si>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</si>
  <si>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</si>
  <si>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</si>
  <si>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</si>
  <si>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</si>
  <si>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Betét visszavonásából származó bevétel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</si>
  <si>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</si>
  <si>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</si>
  <si>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</si>
  <si>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</si>
  <si>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</si>
  <si>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</si>
  <si>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</si>
  <si>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</si>
  <si>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</si>
  <si>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</si>
  <si>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</si>
  <si>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</si>
  <si>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</si>
  <si>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</si>
  <si>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</si>
  <si>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13.</t>
  </si>
  <si>
    <t>Függő, átfutó, kiegyenlítő bevételek</t>
  </si>
  <si>
    <t>14.</t>
  </si>
  <si>
    <t>BEVÉTELEK ÖSSZESEN: (10+11+12)</t>
  </si>
  <si>
    <t>K I A D Á S O K</t>
  </si>
  <si>
    <t>Sor-szám</t>
  </si>
  <si>
    <t>Kiadási jogcímek</t>
  </si>
  <si>
    <t>F</t>
  </si>
  <si>
    <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</si>
  <si>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</si>
  <si>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</si>
  <si>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</si>
  <si>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</si>
  <si>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</si>
  <si>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</si>
  <si>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</si>
  <si>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</si>
  <si>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</si>
  <si>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</si>
  <si>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</si>
  <si>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</si>
  <si>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</si>
  <si>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</si>
  <si>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</si>
  <si>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</si>
  <si>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</si>
  <si>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</si>
  <si>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</si>
  <si>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</si>
  <si>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</si>
  <si>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</si>
  <si>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</si>
  <si>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</si>
  <si>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</si>
  <si>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</si>
  <si>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family val="1"/>
        <charset val="238"/>
      </rPr>
      <t>(2.1+…+2.7)</t>
    </r>
  </si>
  <si>
    <t>Intézményi beruházási kiadások</t>
  </si>
  <si>
    <t>2.2.</t>
  </si>
  <si>
    <t>Felújítások</t>
  </si>
  <si>
    <t>Lakástámogatás</t>
  </si>
  <si>
    <t>Lakásépítés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</si>
  <si>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</si>
  <si>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</si>
  <si>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</si>
  <si>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</si>
  <si>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</si>
  <si>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</si>
  <si>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</si>
  <si>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</si>
  <si>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</si>
  <si>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</si>
  <si>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</si>
  <si>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</si>
  <si>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</t>
  </si>
  <si>
    <r>
      <t xml:space="preserve">IV. Tartalékok </t>
    </r>
    <r>
      <rPr>
        <sz val="8"/>
        <rFont val="Times New Roman CE"/>
        <family val="1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</si>
  <si>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</si>
  <si>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</si>
  <si>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</si>
  <si>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</si>
  <si>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</si>
  <si>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Finansz.célú pénzügyi műveletek kiadásai (6.1+6.2.)</t>
  </si>
  <si>
    <t>Működési célú pénzügyi műveletek kiadásai (6.1.1.+…+6.1.8.)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</si>
  <si>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</si>
  <si>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</si>
  <si>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</si>
  <si>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</si>
  <si>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</si>
  <si>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6.1.6.</t>
  </si>
  <si>
    <t>Forgatási célú belföldi, külföldi értékpapírok vásárlása</t>
  </si>
  <si>
    <t>6.1.7.</t>
  </si>
  <si>
    <t>Betét elhelyezése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</si>
  <si>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</si>
  <si>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</si>
  <si>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</si>
  <si>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</si>
  <si>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</si>
  <si>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</si>
  <si>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</si>
  <si>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</si>
  <si>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</si>
  <si>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>7.</t>
  </si>
  <si>
    <t>Függő, átfutó, kiegyenlítő kiadások</t>
  </si>
  <si>
    <t xml:space="preserve">Működési célú pénzügyi műveletek kiadásai </t>
  </si>
  <si>
    <t xml:space="preserve"> KIADÁSOK ÖSSZESEN: (5+6)</t>
  </si>
  <si>
    <t>Bevételek és kiadások egyenlege</t>
  </si>
  <si>
    <t>Költségvetési hiány, többlet ( költségvetési bevételek 10. sor - költségvetési kiadások 5. sor) (+/-)</t>
  </si>
  <si>
    <t>Finanszírozási célú bevételek és kiadások egyenlege</t>
  </si>
  <si>
    <r>
      <t xml:space="preserve">Finanszírozási célú pénzügyi műveletek egyenlege </t>
    </r>
    <r>
      <rPr>
        <sz val="8"/>
        <rFont val="Times New Roman CE"/>
        <family val="1"/>
        <charset val="238"/>
      </rPr>
      <t>(1.1 - 1.2) +/-</t>
    </r>
  </si>
  <si>
    <t>Finanszírozási célú pénzügyi  műveletek bevételei (1. sz. mell. 1. sz. táblázat 12. sor)</t>
  </si>
  <si>
    <t>1.1.1.</t>
  </si>
  <si>
    <t>1.1-ből: Működési célú pénzügyi műveletek bevételei (1. mell. 1. sz. tábl. 12.1. sor)</t>
  </si>
  <si>
    <t>1.1.2.</t>
  </si>
  <si>
    <t>Felhalmozási célú pénzügyi műveletek bevételei (1. mell. 1. sz. tábl. 12.2. sor)</t>
  </si>
  <si>
    <t>Finanszírozási célú pénzügyi műv. kiadásai (1. sz. mell .2. sz. táblázat 6. sor)</t>
  </si>
  <si>
    <t>1.2.1.</t>
  </si>
  <si>
    <t>1.2-ből: Működési célú pénzügyi műveletek kiadásai (1. mell 2. sz. táblázat 6.1. sor)</t>
  </si>
  <si>
    <t>1.2.2.</t>
  </si>
  <si>
    <t>Felhalmozási célú pénzügyi műveletek kiadásai (1. mell. 2. sz. tábl. 6.2. sor)</t>
  </si>
  <si>
    <t>Felpéc  Község Önkormányzata adósságot keletkeztető ügyletekből és kezességvállalásokból fennálló kötelezettségei</t>
  </si>
  <si>
    <t>Ezer forintban !</t>
  </si>
  <si>
    <t>MEGNEVEZÉS</t>
  </si>
  <si>
    <t>Évek</t>
  </si>
  <si>
    <t>Összesen
(F=B+C+D+E)</t>
  </si>
  <si>
    <t>2012.</t>
  </si>
  <si>
    <t>2013.</t>
  </si>
  <si>
    <t>2014.</t>
  </si>
  <si>
    <t>ÖSSZES KÖTELEZETTSÉG</t>
  </si>
  <si>
    <t>Felpéc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</si>
  <si>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</si>
  <si>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</si>
  <si>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Osztalékok, koncessziós díjak, hozam</t>
  </si>
  <si>
    <t>Díjak, pótlékok bírságok</t>
  </si>
  <si>
    <t>Tárgyi eszközök, immateriális javak, vagyoni értékű jog értékesítése, 
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</si>
  <si>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</si>
  <si>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</si>
  <si>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</si>
  <si>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</si>
  <si>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</si>
  <si>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Felpéc Község Önkormányzata 2013.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</si>
  <si>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</si>
  <si>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</si>
  <si>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</si>
  <si>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A 2013. évi normatív  hozzájárulások  alakulása jogcímenként</t>
  </si>
  <si>
    <t>Jogcím</t>
  </si>
  <si>
    <t xml:space="preserve">Fajlagos
mérték </t>
  </si>
  <si>
    <t>Ft/fő</t>
  </si>
  <si>
    <t>fő (ellátott)</t>
  </si>
  <si>
    <t xml:space="preserve">A </t>
  </si>
  <si>
    <t>G</t>
  </si>
  <si>
    <t>Egyes jövedelempótló támogatások</t>
  </si>
  <si>
    <t>Könyvtári, közművelődési és múzeumi feladatok ellátása</t>
  </si>
  <si>
    <t>Összesen:</t>
  </si>
  <si>
    <t xml:space="preserve"> Ezer forintban !</t>
  </si>
  <si>
    <t>Beruházás  megnevezése</t>
  </si>
  <si>
    <t>Teljes költség</t>
  </si>
  <si>
    <t>Kivitelezés kezdési és befejezési éve</t>
  </si>
  <si>
    <t>H</t>
  </si>
  <si>
    <t>I</t>
  </si>
  <si>
    <t>Pedrolló szivattyú beszerzése</t>
  </si>
  <si>
    <t>Profi faipari szalagfűrész</t>
  </si>
  <si>
    <t>Fahasítógép</t>
  </si>
  <si>
    <t>Talajfúrógép</t>
  </si>
  <si>
    <t>Uborkaválogatógép</t>
  </si>
  <si>
    <t>3 medencés mosogató</t>
  </si>
  <si>
    <t>2 medencés mosogató</t>
  </si>
  <si>
    <t>Snapper fűnyírótraktor</t>
  </si>
  <si>
    <t>Biomassza tüzelésű kazán</t>
  </si>
  <si>
    <t>Komplett játszótéri eszköz</t>
  </si>
  <si>
    <t>ÖSSZESEN:</t>
  </si>
  <si>
    <t>Felújítás  megnevezése</t>
  </si>
  <si>
    <t xml:space="preserve">2013. év utáni szükséglet
</t>
  </si>
  <si>
    <t>9.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</si>
  <si>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</si>
  <si>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</si>
  <si>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</si>
  <si>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</si>
  <si>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</si>
  <si>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</si>
  <si>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</si>
  <si>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</si>
  <si>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</si>
  <si>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</si>
  <si>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</si>
  <si>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</si>
  <si>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</si>
  <si>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</si>
  <si>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</si>
  <si>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</si>
  <si>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</si>
  <si>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EU-s projekt neve, azonosítója:</t>
  </si>
  <si>
    <t>Ezer forintban!</t>
  </si>
  <si>
    <t>Források</t>
  </si>
  <si>
    <t>2013.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</si>
  <si>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</si>
  <si>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</si>
  <si>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</si>
  <si>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</si>
  <si>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</si>
  <si>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</si>
  <si>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</si>
  <si>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</si>
  <si>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</si>
  <si>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</si>
  <si>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</si>
  <si>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</si>
  <si>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</si>
  <si>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Önkormányzaton kívüli EU-s projektekhez történő hozzájárulás 2012. évi előirányzat</t>
  </si>
  <si>
    <t>Támogatott neve</t>
  </si>
  <si>
    <t>Hozzájárulás  (E Ft)</t>
  </si>
  <si>
    <t>Önkormányzat</t>
  </si>
  <si>
    <t>01</t>
  </si>
  <si>
    <t>Feladat megnevezése</t>
  </si>
  <si>
    <t>Száma</t>
  </si>
  <si>
    <t>Előirányzat-csoport, kiemelt előirányzat megnevezése</t>
  </si>
  <si>
    <t>Bevételek</t>
  </si>
  <si>
    <t>I. Önkormányzatok működési bevételei</t>
  </si>
  <si>
    <t>Műk.kiad.kapcs.fordított ÁFA miatti bevétel</t>
  </si>
  <si>
    <t>Ért.tárgyi eszk.immateriális javak ÁFA-ja</t>
  </si>
  <si>
    <t>III. Támogatások,  kiegészítések (5.1.+…+5.8.)</t>
  </si>
  <si>
    <t>5.8.</t>
  </si>
  <si>
    <t>Egyéb központi támogatás</t>
  </si>
  <si>
    <t>5.9.</t>
  </si>
  <si>
    <t>Egyéb támogatás, kiegészítés</t>
  </si>
  <si>
    <t>5.10.</t>
  </si>
  <si>
    <t>Egyes szociális feladatok támogatása</t>
  </si>
  <si>
    <t>IV. Támogatásértékű bevételek (6.1+6.2)</t>
  </si>
  <si>
    <t>Helyi nk.fin.műk.c.tám.ért.bevétel.fej.kez.ei-tól</t>
  </si>
  <si>
    <t>Többcélú kist. társulástól, jogi szem. társulástól átvett pénzeszköz</t>
  </si>
  <si>
    <t>Műk.célú tám.ért.bev.fej.kez.eitől</t>
  </si>
  <si>
    <t>V. Felhalmozási célú bevételek (7.1.+…+.7.3.)</t>
  </si>
  <si>
    <t>Tárgyi eszközök és immateriális javak értékesítése (vagyonhasznosítás)</t>
  </si>
  <si>
    <t>Önkormányzatot megillető vagyoni értékű jog értékesítése, hasznosítása</t>
  </si>
  <si>
    <t>VI. Átvett pénzeszközök (8.1.+8.2.)</t>
  </si>
  <si>
    <t>VII. Kölcsön (munkavállalónak adott kölcsön visszatérülése)</t>
  </si>
  <si>
    <t>KÖLTSÉGVETÉSI BEVÉTELEK ÖSSZESEN (2+3+4+5+6+7+8+9)</t>
  </si>
  <si>
    <t>VIII. Pénzmaradvány, vállalk. tev. maradványa (11.1.+11.2.)</t>
  </si>
  <si>
    <t>Előző évek működési célú pénzmaradványa, vállalkozási maradványa</t>
  </si>
  <si>
    <t>Előző évek felhalmozási célú pénzmaradványa, vállalkozási maradványa</t>
  </si>
  <si>
    <t>IX. Finanszírozási célú pénzügyi műv. bevételei (12.1.+.12.2.)</t>
  </si>
  <si>
    <t>Működési célú pénzügyi műveletek bevételei</t>
  </si>
  <si>
    <t>Felhalmozási célú pénzügyi műveletek bevételei</t>
  </si>
  <si>
    <r>
      <t>13</t>
    </r>
    <r>
      <rPr>
        <b/>
        <sz val="8"/>
        <color indexed="10"/>
        <rFont val="Times New Roman"/>
        <family val="1"/>
        <charset val="238"/>
      </rPr>
      <t>.</t>
    </r>
  </si>
  <si>
    <t>Függő, átfutó, kiegyenlítő  bevételek</t>
  </si>
  <si>
    <t>BEVÉTELEK ÖSSZESEN (10+11+12)</t>
  </si>
  <si>
    <t>Kiadások</t>
  </si>
  <si>
    <t>EU-s forrásból finansz. támogatással megv. pr., projektek önk. hozzájárulásának kiadásai</t>
  </si>
  <si>
    <t>V. Költségvetési szervek finanszírozása</t>
  </si>
  <si>
    <t>KÖLTSÉGVETÉSI KIADÁSOK ÖSSZESEN (1+2+3+4+5)</t>
  </si>
  <si>
    <t>VI. Finanszírozási célú pénzügyi műveletek kiadásai (7.1+7.2.)</t>
  </si>
  <si>
    <t>7.1</t>
  </si>
  <si>
    <t>Működési célú pénzügyi műveletek kiadásai</t>
  </si>
  <si>
    <t>Felhalmozási célú pénzügyi műveletek kiadásai</t>
  </si>
  <si>
    <t>KIADÁSOK ÖSSZESEN: (6+7)</t>
  </si>
  <si>
    <t>Éves engedélyezett létszám előirányzat (fő)</t>
  </si>
  <si>
    <t>Közfoglalkoztatottak létszáma (fő)</t>
  </si>
  <si>
    <t>Költségvetési szerv neve:</t>
  </si>
  <si>
    <t>Felpéc Község Önkormányzata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</si>
  <si>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</si>
  <si>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</si>
  <si>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</si>
  <si>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</si>
  <si>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</si>
  <si>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</si>
  <si>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</si>
  <si>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</si>
  <si>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</si>
  <si>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</si>
  <si>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</si>
  <si>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megnevezése</t>
  </si>
  <si>
    <t>Felpéc-Csikvánd Körjegyzőség</t>
  </si>
  <si>
    <t>előirányzat</t>
  </si>
  <si>
    <t>I. Intézményi működési bevételek (1.1.+…+1.8.)</t>
  </si>
  <si>
    <t>Nyújtott szolg. Ellenértéke</t>
  </si>
  <si>
    <t>1.5.</t>
  </si>
  <si>
    <t>Osztalék, hozambevétel</t>
  </si>
  <si>
    <t>Kamatbevétel</t>
  </si>
  <si>
    <t>II. Véglegesen átvett pénzeszk.(2.1.+…+2.4.)</t>
  </si>
  <si>
    <t>Támogatásértékű működési bevételek</t>
  </si>
  <si>
    <t>Támogatásértékű felhalmozási bevételek</t>
  </si>
  <si>
    <t>EU-s forrásból származó bevételek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</si>
  <si>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</si>
  <si>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</si>
  <si>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</si>
  <si>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</si>
  <si>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Előző évi pénzmaradvány igénybevétele</t>
  </si>
  <si>
    <t>Előző évi vállalkozási maradvány igénybevétele</t>
  </si>
  <si>
    <t>VI. Önkormányzati támogatás</t>
  </si>
  <si>
    <t>BEVÉTELEK ÖSSZESEN (1+2+3+4+5+6)</t>
  </si>
  <si>
    <r>
      <t xml:space="preserve">II. Felhalmozási ktgvetés kiadásai </t>
    </r>
    <r>
      <rPr>
        <sz val="8"/>
        <rFont val="Times New Roman CE"/>
        <family val="1"/>
        <charset val="238"/>
      </rPr>
      <t>(2.1+…+2.4)</t>
    </r>
  </si>
  <si>
    <t>Egyéb fejlesztési célú kiadások</t>
  </si>
  <si>
    <t>III. Kölcsön</t>
  </si>
  <si>
    <t>IV. Tartalék</t>
  </si>
  <si>
    <t>KIADÁSOK ÖSSZESEN: (1+2+3)</t>
  </si>
  <si>
    <t>Éves eng.létsz.előirányzat (fő)</t>
  </si>
  <si>
    <t>Megnevezés</t>
  </si>
  <si>
    <t>2013. évi eredeti előirányzat</t>
  </si>
  <si>
    <t>2013. évi módosított előirányzat</t>
  </si>
  <si>
    <t>2014. után</t>
  </si>
  <si>
    <t>Felhasználás
2012. XII.31-ig</t>
  </si>
  <si>
    <t>2013. évi</t>
  </si>
  <si>
    <t xml:space="preserve">módosított </t>
  </si>
  <si>
    <t>eredeti</t>
  </si>
  <si>
    <t xml:space="preserve">Mutató- szám
</t>
  </si>
  <si>
    <t>(BxC) E Ft</t>
  </si>
  <si>
    <t>2013. évi módo-sított előirányzat</t>
  </si>
  <si>
    <t>Eredeti előirányzat</t>
  </si>
  <si>
    <t>Módosított előirányzat</t>
  </si>
  <si>
    <t>Közhatalmi bevételek</t>
  </si>
  <si>
    <t>Személyi juttatások</t>
  </si>
  <si>
    <t>Intézményi működési bevételek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</si>
  <si>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</si>
  <si>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</si>
  <si>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</si>
  <si>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</si>
  <si>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</si>
  <si>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</si>
  <si>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</si>
  <si>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</si>
  <si>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</si>
  <si>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</si>
  <si>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</si>
  <si>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</si>
  <si>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</si>
  <si>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</si>
  <si>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</si>
  <si>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</si>
  <si>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>Kölcsön törlesztése</t>
  </si>
  <si>
    <t xml:space="preserve">Hiány külső finanszírozásának bevételei (20+…+21) </t>
  </si>
  <si>
    <t xml:space="preserve">   Hitelek, kölcsönök felvétele</t>
  </si>
  <si>
    <t xml:space="preserve">   Egyéb külső finanszírozási bevételek</t>
  </si>
  <si>
    <t>Egyéb belső finanszírozási kiadás</t>
  </si>
  <si>
    <t>Működési célú finanszírozási bevételek összesen (14+...+21)</t>
  </si>
  <si>
    <t>Működési célú finanszírozási kiadások összesen (14+...+21)</t>
  </si>
  <si>
    <t>Költségvetési és finanszírozási bevételek összesen (13+22)</t>
  </si>
  <si>
    <t>Költségvetési és finanszírozási kiadások összesen (13+22)</t>
  </si>
  <si>
    <t>BEVÉTEL ÖSSZESEN (23+24)</t>
  </si>
  <si>
    <t>KIADÁSOK ÖSSZESEN (23+24)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</si>
  <si>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</si>
  <si>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</si>
  <si>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</si>
  <si>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</si>
  <si>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</si>
  <si>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 xml:space="preserve"> Eredeti előirányzat</t>
  </si>
  <si>
    <t>Tárgyi eszközök és immateriális  javak értékesítése</t>
  </si>
  <si>
    <t>Beruházások</t>
  </si>
  <si>
    <t>Önkormányzatot megillető vagyoni ért. jog  értékesítése, hasznosítása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</si>
  <si>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</si>
  <si>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</si>
  <si>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</si>
  <si>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</si>
  <si>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</si>
  <si>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</si>
  <si>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</si>
  <si>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</si>
  <si>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</si>
  <si>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</si>
  <si>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</si>
  <si>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</si>
  <si>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</si>
  <si>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</si>
  <si>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</si>
  <si>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</si>
  <si>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</si>
  <si>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</si>
  <si>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</si>
  <si>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</si>
  <si>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</si>
  <si>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</si>
  <si>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</si>
  <si>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</si>
  <si>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</si>
  <si>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</si>
  <si>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</si>
  <si>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</si>
  <si>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</si>
  <si>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</si>
  <si>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</si>
  <si>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</si>
  <si>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</si>
  <si>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</si>
  <si>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</si>
  <si>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BEVÉTEL ÖSSZESEN (27+28)</t>
  </si>
  <si>
    <t>KIADÁSOK ÖSSZESEN (27+28)</t>
  </si>
  <si>
    <t xml:space="preserve">Eredeti előirányzat
</t>
  </si>
  <si>
    <r>
      <t xml:space="preserve">I/1. Önkormányzat sajátos működési bevételei </t>
    </r>
    <r>
      <rPr>
        <sz val="10"/>
        <rFont val="Times New Roman CE"/>
        <family val="1"/>
        <charset val="238"/>
      </rPr>
      <t>(2.1+…+2.6)</t>
    </r>
  </si>
  <si>
    <r>
      <t xml:space="preserve">IV. Támogatásértékű bevételek </t>
    </r>
    <r>
      <rPr>
        <sz val="10"/>
        <rFont val="Times New Roman CE"/>
        <family val="1"/>
        <charset val="238"/>
      </rPr>
      <t>(6.1+6.2)</t>
    </r>
  </si>
  <si>
    <r>
      <t xml:space="preserve">V. Felhalmozási célú bevételek </t>
    </r>
    <r>
      <rPr>
        <sz val="10"/>
        <rFont val="Times New Roman CE"/>
        <family val="1"/>
        <charset val="238"/>
      </rPr>
      <t>(7.1+…+7.3)</t>
    </r>
  </si>
  <si>
    <r>
      <t xml:space="preserve">VI. Átvett pénzeszközök </t>
    </r>
    <r>
      <rPr>
        <sz val="10"/>
        <rFont val="Times New Roman CE"/>
        <family val="1"/>
        <charset val="238"/>
      </rPr>
      <t>(8.1+8.2.)</t>
    </r>
  </si>
  <si>
    <t>Adatszolgáltatás 
az elismert tartozásállományról</t>
  </si>
  <si>
    <t>Éves eredeti kiadási előirányzat: --- ezer Ft</t>
  </si>
  <si>
    <t>30 napon túli elismert tartozásállomány összesen: ---Ft</t>
  </si>
  <si>
    <t>I. Működési célú bevételek és kiadások mérlege  (Önkormányzati szinten)</t>
  </si>
  <si>
    <t>I/1. Közhatalmi bevételek (2.1.+…+.2.4.)</t>
  </si>
  <si>
    <t>Felhalmozási c. pénzeszk.átadás ÁHT-n kívülre</t>
  </si>
  <si>
    <t>Műk.c.támogatások nyújtása ÁHT-n belülre</t>
  </si>
  <si>
    <t>Műk.c.támog.értékű kiadás</t>
  </si>
  <si>
    <t>Felhalmozási bevétel</t>
  </si>
  <si>
    <t>Előirányzat-felhasználási terv
2013.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</si>
  <si>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</si>
  <si>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</si>
  <si>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</si>
  <si>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</si>
  <si>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</si>
  <si>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</si>
  <si>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</si>
  <si>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</si>
  <si>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</si>
  <si>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</si>
  <si>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</si>
  <si>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</si>
  <si>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</si>
  <si>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Tám. ért. műk. Bevét.  Áh. belülrül</t>
  </si>
  <si>
    <t>Átvett pénzeszközök  Áh. kívülről</t>
  </si>
  <si>
    <t>Tám. ért. felh. Bevét. Áh. Belülről</t>
  </si>
  <si>
    <t>Felhalmozási bevételek</t>
  </si>
  <si>
    <t>Finanszírozási bevételek</t>
  </si>
  <si>
    <t>Bevételek összesen:</t>
  </si>
  <si>
    <t>Finanszírozási kiadások</t>
  </si>
  <si>
    <t>Kiadások összesen:</t>
  </si>
  <si>
    <t>Egyenleg</t>
  </si>
  <si>
    <t>Halmozott egyenleg</t>
  </si>
</sst>
</file>

<file path=xl/styles.xml><?xml version="1.0" encoding="utf-8"?>
<styleSheet xmlns="http://schemas.openxmlformats.org/spreadsheetml/2006/main">
  <numFmts count="5">
    <numFmt numFmtId="164" formatCode="#,###"/>
    <numFmt numFmtId="165" formatCode="yyyy\-mm\-dd"/>
    <numFmt numFmtId="166" formatCode="_-* #,##0.00\ _F_t_-;\-* #,##0.00\ _F_t_-;_-* \-??\ _F_t_-;_-@_-"/>
    <numFmt numFmtId="167" formatCode="_-* #,##0\ _F_t_-;\-* #,##0\ _F_t_-;_-* \-??\ _F_t_-;_-@_-"/>
    <numFmt numFmtId="168" formatCode="mmm\ d/"/>
  </numFmts>
  <fonts count="64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Calibri"/>
      <family val="2"/>
      <charset val="238"/>
    </font>
    <font>
      <b/>
      <sz val="5"/>
      <name val="Times New Roman C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3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31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6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0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  <xf numFmtId="0" fontId="16" fillId="0" borderId="0"/>
  </cellStyleXfs>
  <cellXfs count="690">
    <xf numFmtId="0" fontId="0" fillId="0" borderId="0" xfId="0"/>
    <xf numFmtId="0" fontId="16" fillId="0" borderId="0" xfId="41" applyFill="1"/>
    <xf numFmtId="0" fontId="16" fillId="0" borderId="0" xfId="41" applyFill="1" applyAlignment="1">
      <alignment wrapText="1"/>
    </xf>
    <xf numFmtId="0" fontId="0" fillId="0" borderId="0" xfId="41" applyFont="1" applyFill="1"/>
    <xf numFmtId="164" fontId="21" fillId="0" borderId="0" xfId="41" applyNumberFormat="1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right"/>
    </xf>
    <xf numFmtId="0" fontId="25" fillId="0" borderId="11" xfId="41" applyFont="1" applyFill="1" applyBorder="1" applyAlignment="1" applyProtection="1">
      <alignment horizontal="center" vertical="center" wrapText="1"/>
    </xf>
    <xf numFmtId="0" fontId="25" fillId="0" borderId="12" xfId="41" applyFont="1" applyFill="1" applyBorder="1" applyAlignment="1" applyProtection="1">
      <alignment horizontal="center" vertical="center" wrapText="1"/>
    </xf>
    <xf numFmtId="0" fontId="26" fillId="0" borderId="0" xfId="41" applyFont="1" applyFill="1"/>
    <xf numFmtId="0" fontId="25" fillId="0" borderId="13" xfId="41" applyFont="1" applyFill="1" applyBorder="1" applyAlignment="1" applyProtection="1">
      <alignment horizontal="left" vertical="center" wrapText="1" indent="1"/>
    </xf>
    <xf numFmtId="0" fontId="25" fillId="0" borderId="14" xfId="41" applyFont="1" applyFill="1" applyBorder="1" applyAlignment="1" applyProtection="1">
      <alignment horizontal="left" vertical="center" wrapText="1" indent="1"/>
    </xf>
    <xf numFmtId="0" fontId="25" fillId="0" borderId="11" xfId="41" applyFont="1" applyFill="1" applyBorder="1" applyAlignment="1" applyProtection="1">
      <alignment horizontal="left" vertical="center" wrapText="1"/>
    </xf>
    <xf numFmtId="49" fontId="26" fillId="0" borderId="15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vertical="center" wrapText="1"/>
    </xf>
    <xf numFmtId="49" fontId="26" fillId="0" borderId="17" xfId="41" applyNumberFormat="1" applyFont="1" applyFill="1" applyBorder="1" applyAlignment="1" applyProtection="1">
      <alignment horizontal="left" vertical="center" wrapText="1" indent="1"/>
    </xf>
    <xf numFmtId="0" fontId="26" fillId="0" borderId="18" xfId="41" applyFont="1" applyFill="1" applyBorder="1" applyAlignment="1" applyProtection="1">
      <alignment horizontal="left" vertical="center" wrapText="1"/>
    </xf>
    <xf numFmtId="49" fontId="26" fillId="0" borderId="19" xfId="41" applyNumberFormat="1" applyFont="1" applyFill="1" applyBorder="1" applyAlignment="1" applyProtection="1">
      <alignment horizontal="left" vertical="center" wrapText="1" indent="1"/>
    </xf>
    <xf numFmtId="0" fontId="26" fillId="0" borderId="20" xfId="41" applyFont="1" applyFill="1" applyBorder="1" applyAlignment="1" applyProtection="1">
      <alignment horizontal="left" vertical="center" wrapText="1"/>
    </xf>
    <xf numFmtId="49" fontId="26" fillId="0" borderId="21" xfId="41" applyNumberFormat="1" applyFont="1" applyFill="1" applyBorder="1" applyAlignment="1" applyProtection="1">
      <alignment horizontal="left" vertical="center" wrapText="1" indent="1"/>
    </xf>
    <xf numFmtId="0" fontId="26" fillId="0" borderId="22" xfId="41" applyFont="1" applyFill="1" applyBorder="1" applyAlignment="1" applyProtection="1">
      <alignment horizontal="left" vertical="center" wrapText="1"/>
    </xf>
    <xf numFmtId="49" fontId="26" fillId="0" borderId="23" xfId="41" applyNumberFormat="1" applyFont="1" applyFill="1" applyBorder="1" applyAlignment="1" applyProtection="1">
      <alignment horizontal="left" vertical="center" wrapText="1" indent="1"/>
    </xf>
    <xf numFmtId="0" fontId="27" fillId="0" borderId="22" xfId="41" applyFont="1" applyFill="1" applyBorder="1" applyAlignment="1" applyProtection="1">
      <alignment horizontal="left" vertical="center" wrapText="1"/>
    </xf>
    <xf numFmtId="0" fontId="26" fillId="0" borderId="24" xfId="41" applyFont="1" applyFill="1" applyBorder="1" applyAlignment="1" applyProtection="1">
      <alignment horizontal="left" vertical="center" wrapText="1"/>
    </xf>
    <xf numFmtId="0" fontId="28" fillId="0" borderId="11" xfId="41" applyFont="1" applyFill="1" applyBorder="1" applyAlignment="1" applyProtection="1">
      <alignment horizontal="left" vertical="center" wrapText="1"/>
    </xf>
    <xf numFmtId="49" fontId="26" fillId="0" borderId="25" xfId="41" applyNumberFormat="1" applyFont="1" applyFill="1" applyBorder="1" applyAlignment="1" applyProtection="1">
      <alignment horizontal="left" vertical="center" wrapText="1" indent="1"/>
    </xf>
    <xf numFmtId="0" fontId="26" fillId="0" borderId="26" xfId="41" applyFont="1" applyFill="1" applyBorder="1" applyAlignment="1" applyProtection="1">
      <alignment horizontal="left" vertical="center" wrapText="1"/>
    </xf>
    <xf numFmtId="0" fontId="29" fillId="0" borderId="27" xfId="41" applyFont="1" applyFill="1" applyBorder="1" applyAlignment="1" applyProtection="1">
      <alignment horizontal="left" vertical="center" wrapText="1"/>
    </xf>
    <xf numFmtId="0" fontId="29" fillId="0" borderId="0" xfId="41" applyFont="1" applyFill="1" applyBorder="1" applyAlignment="1" applyProtection="1">
      <alignment horizontal="left" vertical="center" wrapText="1"/>
    </xf>
    <xf numFmtId="164" fontId="21" fillId="0" borderId="0" xfId="41" applyNumberFormat="1" applyFont="1" applyFill="1" applyBorder="1" applyAlignment="1" applyProtection="1">
      <alignment horizontal="center" vertical="center" wrapText="1"/>
    </xf>
    <xf numFmtId="0" fontId="25" fillId="0" borderId="14" xfId="41" applyFont="1" applyFill="1" applyBorder="1" applyAlignment="1" applyProtection="1">
      <alignment horizontal="center" vertical="center" wrapText="1"/>
    </xf>
    <xf numFmtId="0" fontId="25" fillId="0" borderId="28" xfId="41" applyFont="1" applyFill="1" applyBorder="1" applyAlignment="1" applyProtection="1">
      <alignment vertical="center" wrapText="1"/>
    </xf>
    <xf numFmtId="164" fontId="25" fillId="0" borderId="29" xfId="41" applyNumberFormat="1" applyFont="1" applyFill="1" applyBorder="1" applyAlignment="1" applyProtection="1">
      <alignment vertical="center" wrapText="1"/>
    </xf>
    <xf numFmtId="164" fontId="26" fillId="0" borderId="30" xfId="41" applyNumberFormat="1" applyFont="1" applyFill="1" applyBorder="1" applyAlignment="1" applyProtection="1">
      <alignment vertical="center" wrapText="1"/>
      <protection locked="0"/>
    </xf>
    <xf numFmtId="164" fontId="26" fillId="0" borderId="31" xfId="41" applyNumberFormat="1" applyFont="1" applyFill="1" applyBorder="1" applyAlignment="1" applyProtection="1">
      <alignment vertical="center" wrapText="1"/>
      <protection locked="0"/>
    </xf>
    <xf numFmtId="164" fontId="26" fillId="0" borderId="32" xfId="41" applyNumberFormat="1" applyFont="1" applyFill="1" applyBorder="1" applyAlignment="1" applyProtection="1">
      <alignment vertical="center" wrapText="1"/>
      <protection locked="0"/>
    </xf>
    <xf numFmtId="0" fontId="26" fillId="0" borderId="33" xfId="41" applyFont="1" applyFill="1" applyBorder="1" applyAlignment="1" applyProtection="1">
      <alignment horizontal="left" vertical="center" wrapText="1"/>
    </xf>
    <xf numFmtId="0" fontId="26" fillId="0" borderId="0" xfId="41" applyFont="1" applyFill="1" applyBorder="1" applyAlignment="1" applyProtection="1">
      <alignment horizontal="left" vertical="center" wrapText="1"/>
    </xf>
    <xf numFmtId="0" fontId="26" fillId="0" borderId="16" xfId="41" applyFont="1" applyFill="1" applyBorder="1" applyAlignment="1" applyProtection="1">
      <alignment horizontal="left" wrapText="1"/>
    </xf>
    <xf numFmtId="164" fontId="26" fillId="0" borderId="34" xfId="41" applyNumberFormat="1" applyFont="1" applyFill="1" applyBorder="1" applyAlignment="1" applyProtection="1">
      <alignment vertical="center" wrapText="1"/>
      <protection locked="0"/>
    </xf>
    <xf numFmtId="0" fontId="25" fillId="0" borderId="11" xfId="41" applyFont="1" applyFill="1" applyBorder="1" applyAlignment="1" applyProtection="1">
      <alignment vertical="center" wrapText="1"/>
    </xf>
    <xf numFmtId="164" fontId="25" fillId="0" borderId="12" xfId="41" applyNumberFormat="1" applyFont="1" applyFill="1" applyBorder="1" applyAlignment="1" applyProtection="1">
      <alignment vertical="center" wrapText="1"/>
    </xf>
    <xf numFmtId="164" fontId="26" fillId="0" borderId="35" xfId="41" applyNumberFormat="1" applyFont="1" applyFill="1" applyBorder="1" applyAlignment="1" applyProtection="1">
      <alignment vertical="center" wrapText="1"/>
      <protection locked="0"/>
    </xf>
    <xf numFmtId="164" fontId="25" fillId="0" borderId="12" xfId="41" applyNumberFormat="1" applyFont="1" applyFill="1" applyBorder="1" applyAlignment="1" applyProtection="1">
      <alignment vertical="center" wrapText="1"/>
      <protection locked="0"/>
    </xf>
    <xf numFmtId="164" fontId="26" fillId="0" borderId="31" xfId="41" applyNumberFormat="1" applyFont="1" applyFill="1" applyBorder="1" applyAlignment="1" applyProtection="1">
      <alignment vertical="center" wrapText="1"/>
    </xf>
    <xf numFmtId="164" fontId="26" fillId="0" borderId="36" xfId="41" applyNumberFormat="1" applyFont="1" applyFill="1" applyBorder="1" applyAlignment="1" applyProtection="1">
      <alignment vertical="center" wrapText="1"/>
      <protection locked="0"/>
    </xf>
    <xf numFmtId="164" fontId="26" fillId="16" borderId="34" xfId="41" applyNumberFormat="1" applyFont="1" applyFill="1" applyBorder="1" applyAlignment="1" applyProtection="1">
      <alignment horizontal="right" vertical="center" wrapText="1"/>
      <protection locked="0"/>
    </xf>
    <xf numFmtId="165" fontId="25" fillId="0" borderId="14" xfId="41" applyNumberFormat="1" applyFont="1" applyFill="1" applyBorder="1" applyAlignment="1" applyProtection="1">
      <alignment horizontal="center" vertical="center" wrapText="1"/>
    </xf>
    <xf numFmtId="0" fontId="24" fillId="0" borderId="11" xfId="41" applyFont="1" applyFill="1" applyBorder="1" applyAlignment="1" applyProtection="1">
      <alignment vertical="center" wrapText="1"/>
    </xf>
    <xf numFmtId="0" fontId="30" fillId="0" borderId="0" xfId="41" applyFont="1" applyFill="1"/>
    <xf numFmtId="0" fontId="21" fillId="0" borderId="0" xfId="41" applyFont="1" applyFill="1" applyAlignment="1">
      <alignment horizontal="center"/>
    </xf>
    <xf numFmtId="0" fontId="21" fillId="0" borderId="0" xfId="41" applyFont="1" applyFill="1" applyAlignment="1">
      <alignment horizontal="center" wrapText="1"/>
    </xf>
    <xf numFmtId="164" fontId="25" fillId="0" borderId="37" xfId="41" applyNumberFormat="1" applyFont="1" applyFill="1" applyBorder="1" applyAlignment="1" applyProtection="1">
      <alignment horizontal="right" vertical="center" wrapText="1"/>
    </xf>
    <xf numFmtId="3" fontId="25" fillId="0" borderId="12" xfId="41" applyNumberFormat="1" applyFont="1" applyFill="1" applyBorder="1" applyAlignment="1" applyProtection="1">
      <alignment horizontal="right" vertical="center" wrapText="1"/>
    </xf>
    <xf numFmtId="3" fontId="26" fillId="0" borderId="30" xfId="41" applyNumberFormat="1" applyFont="1" applyFill="1" applyBorder="1" applyAlignment="1" applyProtection="1">
      <alignment horizontal="right" vertical="center" wrapText="1"/>
    </xf>
    <xf numFmtId="3" fontId="26" fillId="0" borderId="31" xfId="41" applyNumberFormat="1" applyFont="1" applyFill="1" applyBorder="1" applyAlignment="1" applyProtection="1">
      <alignment horizontal="right" vertical="center" wrapText="1"/>
    </xf>
    <xf numFmtId="3" fontId="26" fillId="0" borderId="36" xfId="41" applyNumberFormat="1" applyFont="1" applyFill="1" applyBorder="1" applyAlignment="1" applyProtection="1">
      <alignment horizontal="right" vertical="center" wrapText="1"/>
    </xf>
    <xf numFmtId="3" fontId="26" fillId="0" borderId="32" xfId="41" applyNumberFormat="1" applyFont="1" applyFill="1" applyBorder="1" applyAlignment="1" applyProtection="1">
      <alignment horizontal="right" vertical="center" wrapText="1"/>
    </xf>
    <xf numFmtId="0" fontId="26" fillId="0" borderId="26" xfId="41" applyFont="1" applyFill="1" applyBorder="1" applyAlignment="1" applyProtection="1">
      <alignment horizontal="left" wrapText="1"/>
    </xf>
    <xf numFmtId="3" fontId="26" fillId="0" borderId="34" xfId="41" applyNumberFormat="1" applyFont="1" applyFill="1" applyBorder="1" applyAlignment="1" applyProtection="1">
      <alignment horizontal="right" vertical="center" wrapText="1"/>
    </xf>
    <xf numFmtId="0" fontId="31" fillId="0" borderId="0" xfId="41" applyFont="1" applyFill="1"/>
    <xf numFmtId="164" fontId="32" fillId="0" borderId="0" xfId="41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/>
    <xf numFmtId="0" fontId="30" fillId="0" borderId="24" xfId="41" applyFont="1" applyFill="1" applyBorder="1" applyAlignment="1">
      <alignment horizontal="center" vertical="center" wrapText="1"/>
    </xf>
    <xf numFmtId="0" fontId="0" fillId="18" borderId="14" xfId="41" applyFont="1" applyFill="1" applyBorder="1" applyAlignment="1">
      <alignment horizontal="center" vertical="center"/>
    </xf>
    <xf numFmtId="0" fontId="30" fillId="0" borderId="11" xfId="41" applyFont="1" applyFill="1" applyBorder="1" applyAlignment="1">
      <alignment horizontal="center" vertical="center"/>
    </xf>
    <xf numFmtId="0" fontId="30" fillId="0" borderId="12" xfId="41" applyFont="1" applyFill="1" applyBorder="1" applyAlignment="1">
      <alignment horizontal="center" vertical="center"/>
    </xf>
    <xf numFmtId="0" fontId="0" fillId="0" borderId="21" xfId="41" applyFont="1" applyFill="1" applyBorder="1" applyAlignment="1">
      <alignment horizontal="center" vertical="center"/>
    </xf>
    <xf numFmtId="0" fontId="0" fillId="0" borderId="22" xfId="41" applyFont="1" applyFill="1" applyBorder="1" applyProtection="1">
      <protection locked="0"/>
    </xf>
    <xf numFmtId="167" fontId="0" fillId="0" borderId="22" xfId="26" applyNumberFormat="1" applyFont="1" applyFill="1" applyBorder="1" applyAlignment="1" applyProtection="1">
      <protection locked="0"/>
    </xf>
    <xf numFmtId="167" fontId="0" fillId="0" borderId="35" xfId="26" applyNumberFormat="1" applyFont="1" applyFill="1" applyBorder="1" applyAlignment="1" applyProtection="1"/>
    <xf numFmtId="0" fontId="0" fillId="0" borderId="15" xfId="41" applyFont="1" applyFill="1" applyBorder="1" applyAlignment="1">
      <alignment horizontal="center" vertical="center"/>
    </xf>
    <xf numFmtId="0" fontId="0" fillId="0" borderId="16" xfId="41" applyFont="1" applyFill="1" applyBorder="1" applyProtection="1">
      <protection locked="0"/>
    </xf>
    <xf numFmtId="167" fontId="0" fillId="0" borderId="16" xfId="26" applyNumberFormat="1" applyFont="1" applyFill="1" applyBorder="1" applyAlignment="1" applyProtection="1">
      <protection locked="0"/>
    </xf>
    <xf numFmtId="167" fontId="0" fillId="0" borderId="31" xfId="26" applyNumberFormat="1" applyFont="1" applyFill="1" applyBorder="1" applyAlignment="1" applyProtection="1"/>
    <xf numFmtId="0" fontId="0" fillId="0" borderId="23" xfId="41" applyFont="1" applyFill="1" applyBorder="1" applyAlignment="1">
      <alignment horizontal="center" vertical="center"/>
    </xf>
    <xf numFmtId="0" fontId="0" fillId="0" borderId="24" xfId="41" applyFont="1" applyFill="1" applyBorder="1" applyProtection="1">
      <protection locked="0"/>
    </xf>
    <xf numFmtId="167" fontId="0" fillId="0" borderId="24" xfId="26" applyNumberFormat="1" applyFont="1" applyFill="1" applyBorder="1" applyAlignment="1" applyProtection="1">
      <protection locked="0"/>
    </xf>
    <xf numFmtId="0" fontId="0" fillId="0" borderId="14" xfId="41" applyFont="1" applyFill="1" applyBorder="1" applyAlignment="1">
      <alignment horizontal="center" vertical="center"/>
    </xf>
    <xf numFmtId="0" fontId="30" fillId="0" borderId="11" xfId="41" applyFont="1" applyFill="1" applyBorder="1"/>
    <xf numFmtId="167" fontId="0" fillId="0" borderId="11" xfId="41" applyNumberFormat="1" applyFont="1" applyFill="1" applyBorder="1"/>
    <xf numFmtId="167" fontId="0" fillId="0" borderId="12" xfId="41" applyNumberFormat="1" applyFont="1" applyFill="1" applyBorder="1"/>
    <xf numFmtId="0" fontId="28" fillId="0" borderId="0" xfId="0" applyFont="1" applyFill="1" applyBorder="1" applyAlignment="1" applyProtection="1">
      <alignment horizontal="right"/>
    </xf>
    <xf numFmtId="0" fontId="25" fillId="0" borderId="17" xfId="41" applyFont="1" applyFill="1" applyBorder="1" applyAlignment="1" applyProtection="1">
      <alignment horizontal="center" vertical="center" wrapText="1"/>
    </xf>
    <xf numFmtId="0" fontId="25" fillId="0" borderId="18" xfId="41" applyFont="1" applyFill="1" applyBorder="1" applyAlignment="1" applyProtection="1">
      <alignment horizontal="center" vertical="center" wrapText="1"/>
    </xf>
    <xf numFmtId="0" fontId="25" fillId="0" borderId="30" xfId="41" applyFont="1" applyFill="1" applyBorder="1" applyAlignment="1" applyProtection="1">
      <alignment horizontal="center" vertical="center" wrapText="1"/>
    </xf>
    <xf numFmtId="0" fontId="26" fillId="18" borderId="14" xfId="41" applyFont="1" applyFill="1" applyBorder="1" applyAlignment="1" applyProtection="1">
      <alignment horizontal="center" vertical="center"/>
    </xf>
    <xf numFmtId="0" fontId="25" fillId="0" borderId="11" xfId="41" applyFont="1" applyFill="1" applyBorder="1" applyAlignment="1" applyProtection="1">
      <alignment horizontal="center" vertical="center"/>
    </xf>
    <xf numFmtId="0" fontId="25" fillId="0" borderId="12" xfId="41" applyFont="1" applyFill="1" applyBorder="1" applyAlignment="1" applyProtection="1">
      <alignment horizontal="center" vertical="center"/>
    </xf>
    <xf numFmtId="0" fontId="26" fillId="0" borderId="17" xfId="41" applyFont="1" applyFill="1" applyBorder="1" applyAlignment="1" applyProtection="1">
      <alignment horizontal="center" vertical="center"/>
    </xf>
    <xf numFmtId="0" fontId="26" fillId="0" borderId="18" xfId="41" applyFont="1" applyFill="1" applyBorder="1" applyProtection="1"/>
    <xf numFmtId="167" fontId="26" fillId="0" borderId="30" xfId="26" applyNumberFormat="1" applyFont="1" applyFill="1" applyBorder="1" applyAlignment="1" applyProtection="1">
      <protection locked="0"/>
    </xf>
    <xf numFmtId="0" fontId="26" fillId="0" borderId="15" xfId="41" applyFont="1" applyFill="1" applyBorder="1" applyAlignment="1" applyProtection="1">
      <alignment horizontal="center" vertical="center"/>
    </xf>
    <xf numFmtId="0" fontId="26" fillId="0" borderId="16" xfId="41" applyFont="1" applyFill="1" applyBorder="1" applyProtection="1"/>
    <xf numFmtId="167" fontId="26" fillId="0" borderId="31" xfId="26" applyNumberFormat="1" applyFont="1" applyFill="1" applyBorder="1" applyAlignment="1" applyProtection="1">
      <protection locked="0"/>
    </xf>
    <xf numFmtId="0" fontId="26" fillId="0" borderId="16" xfId="41" applyFont="1" applyFill="1" applyBorder="1" applyAlignment="1" applyProtection="1">
      <alignment wrapText="1"/>
    </xf>
    <xf numFmtId="0" fontId="26" fillId="0" borderId="23" xfId="41" applyFont="1" applyFill="1" applyBorder="1" applyAlignment="1" applyProtection="1">
      <alignment horizontal="center" vertical="center"/>
    </xf>
    <xf numFmtId="0" fontId="26" fillId="0" borderId="24" xfId="41" applyFont="1" applyFill="1" applyBorder="1" applyProtection="1"/>
    <xf numFmtId="167" fontId="26" fillId="0" borderId="32" xfId="26" applyNumberFormat="1" applyFont="1" applyFill="1" applyBorder="1" applyAlignment="1" applyProtection="1">
      <protection locked="0"/>
    </xf>
    <xf numFmtId="167" fontId="25" fillId="0" borderId="12" xfId="26" applyNumberFormat="1" applyFont="1" applyFill="1" applyBorder="1" applyAlignment="1" applyProtection="1"/>
    <xf numFmtId="0" fontId="26" fillId="0" borderId="18" xfId="41" applyFont="1" applyFill="1" applyBorder="1" applyProtection="1">
      <protection locked="0"/>
    </xf>
    <xf numFmtId="0" fontId="26" fillId="0" borderId="16" xfId="41" applyFont="1" applyFill="1" applyBorder="1" applyProtection="1">
      <protection locked="0"/>
    </xf>
    <xf numFmtId="0" fontId="26" fillId="0" borderId="24" xfId="41" applyFont="1" applyFill="1" applyBorder="1" applyProtection="1">
      <protection locked="0"/>
    </xf>
    <xf numFmtId="0" fontId="26" fillId="0" borderId="14" xfId="41" applyFont="1" applyFill="1" applyBorder="1" applyAlignment="1" applyProtection="1">
      <alignment horizontal="center" vertical="center"/>
    </xf>
    <xf numFmtId="167" fontId="26" fillId="0" borderId="12" xfId="26" applyNumberFormat="1" applyFont="1" applyFill="1" applyBorder="1" applyAlignment="1" applyProtection="1"/>
    <xf numFmtId="0" fontId="0" fillId="0" borderId="0" xfId="0" applyFill="1"/>
    <xf numFmtId="0" fontId="0" fillId="0" borderId="0" xfId="0" applyFill="1" applyAlignment="1"/>
    <xf numFmtId="0" fontId="35" fillId="0" borderId="38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40" xfId="0" applyFont="1" applyFill="1" applyBorder="1" applyAlignment="1" applyProtection="1">
      <alignment horizontal="left" vertical="center" wrapText="1"/>
      <protection locked="0"/>
    </xf>
    <xf numFmtId="3" fontId="38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38" fillId="0" borderId="42" xfId="0" applyNumberFormat="1" applyFont="1" applyFill="1" applyBorder="1" applyAlignment="1" applyProtection="1">
      <alignment horizontal="right" vertical="center" wrapText="1"/>
      <protection locked="0"/>
    </xf>
    <xf numFmtId="164" fontId="36" fillId="0" borderId="43" xfId="0" applyNumberFormat="1" applyFont="1" applyFill="1" applyBorder="1" applyAlignment="1" applyProtection="1">
      <alignment horizontal="right" vertical="center" wrapText="1"/>
    </xf>
    <xf numFmtId="164" fontId="38" fillId="0" borderId="43" xfId="0" applyNumberFormat="1" applyFont="1" applyFill="1" applyBorder="1" applyAlignment="1" applyProtection="1">
      <alignment horizontal="right" vertical="center" wrapText="1"/>
    </xf>
    <xf numFmtId="0" fontId="36" fillId="0" borderId="44" xfId="0" applyFont="1" applyFill="1" applyBorder="1" applyAlignment="1" applyProtection="1">
      <alignment horizontal="left" vertical="center" wrapText="1"/>
      <protection locked="0"/>
    </xf>
    <xf numFmtId="168" fontId="36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Fill="1" applyBorder="1" applyAlignment="1" applyProtection="1">
      <alignment vertical="center" wrapText="1"/>
    </xf>
    <xf numFmtId="3" fontId="36" fillId="19" borderId="11" xfId="0" applyNumberFormat="1" applyFont="1" applyFill="1" applyBorder="1" applyAlignment="1" applyProtection="1">
      <alignment horizontal="right" vertical="center" wrapText="1"/>
    </xf>
    <xf numFmtId="164" fontId="36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center" vertical="center" wrapText="1"/>
    </xf>
    <xf numFmtId="164" fontId="24" fillId="0" borderId="37" xfId="0" applyNumberFormat="1" applyFont="1" applyFill="1" applyBorder="1" applyAlignment="1" applyProtection="1">
      <alignment horizontal="center" vertical="center" wrapText="1"/>
    </xf>
    <xf numFmtId="164" fontId="24" fillId="0" borderId="12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Alignment="1">
      <alignment horizontal="center" vertical="center" wrapText="1"/>
    </xf>
    <xf numFmtId="164" fontId="25" fillId="0" borderId="45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center" vertical="center" wrapText="1"/>
    </xf>
    <xf numFmtId="164" fontId="25" fillId="0" borderId="46" xfId="0" applyNumberFormat="1" applyFont="1" applyFill="1" applyBorder="1" applyAlignment="1" applyProtection="1">
      <alignment horizontal="center" vertical="center" wrapText="1"/>
    </xf>
    <xf numFmtId="164" fontId="25" fillId="0" borderId="39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16" xfId="0" applyNumberFormat="1" applyFont="1" applyFill="1" applyBorder="1" applyAlignment="1" applyProtection="1">
      <alignment vertical="center" wrapText="1"/>
      <protection locked="0"/>
    </xf>
    <xf numFmtId="1" fontId="26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47" xfId="0" applyNumberFormat="1" applyFont="1" applyFill="1" applyBorder="1" applyAlignment="1" applyProtection="1">
      <alignment vertical="center" wrapText="1"/>
      <protection locked="0"/>
    </xf>
    <xf numFmtId="164" fontId="26" fillId="0" borderId="31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4" xfId="0" applyNumberFormat="1" applyFont="1" applyFill="1" applyBorder="1" applyAlignment="1" applyProtection="1">
      <alignment horizontal="left" vertical="center" wrapText="1"/>
    </xf>
    <xf numFmtId="164" fontId="25" fillId="0" borderId="11" xfId="0" applyNumberFormat="1" applyFont="1" applyFill="1" applyBorder="1" applyAlignment="1" applyProtection="1">
      <alignment vertical="center" wrapText="1"/>
    </xf>
    <xf numFmtId="164" fontId="25" fillId="19" borderId="11" xfId="0" applyNumberFormat="1" applyFont="1" applyFill="1" applyBorder="1" applyAlignment="1" applyProtection="1">
      <alignment vertical="center" wrapText="1"/>
    </xf>
    <xf numFmtId="164" fontId="25" fillId="0" borderId="37" xfId="0" applyNumberFormat="1" applyFont="1" applyFill="1" applyBorder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>
      <alignment vertical="center" wrapText="1"/>
    </xf>
    <xf numFmtId="164" fontId="3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39" fillId="0" borderId="16" xfId="0" applyNumberFormat="1" applyFont="1" applyFill="1" applyBorder="1" applyAlignment="1" applyProtection="1">
      <alignment vertical="center" wrapText="1"/>
      <protection locked="0"/>
    </xf>
    <xf numFmtId="1" fontId="39" fillId="0" borderId="16" xfId="0" applyNumberFormat="1" applyFont="1" applyFill="1" applyBorder="1" applyAlignment="1" applyProtection="1">
      <alignment vertical="center" wrapText="1"/>
      <protection locked="0"/>
    </xf>
    <xf numFmtId="164" fontId="39" fillId="0" borderId="47" xfId="0" applyNumberFormat="1" applyFont="1" applyFill="1" applyBorder="1" applyAlignment="1" applyProtection="1">
      <alignment vertical="center" wrapText="1"/>
      <protection locked="0"/>
    </xf>
    <xf numFmtId="164" fontId="39" fillId="0" borderId="31" xfId="0" applyNumberFormat="1" applyFont="1" applyFill="1" applyBorder="1" applyAlignment="1" applyProtection="1">
      <alignment vertical="center" wrapText="1"/>
    </xf>
    <xf numFmtId="164" fontId="24" fillId="0" borderId="11" xfId="0" applyNumberFormat="1" applyFont="1" applyFill="1" applyBorder="1" applyAlignment="1" applyProtection="1">
      <alignment vertical="center" wrapText="1"/>
    </xf>
    <xf numFmtId="164" fontId="24" fillId="19" borderId="11" xfId="0" applyNumberFormat="1" applyFont="1" applyFill="1" applyBorder="1" applyAlignment="1" applyProtection="1">
      <alignment vertical="center" wrapText="1"/>
    </xf>
    <xf numFmtId="164" fontId="24" fillId="0" borderId="37" xfId="0" applyNumberFormat="1" applyFont="1" applyFill="1" applyBorder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1" fillId="0" borderId="0" xfId="0" applyFont="1" applyFill="1" applyProtection="1"/>
    <xf numFmtId="0" fontId="23" fillId="0" borderId="0" xfId="0" applyFont="1" applyFill="1" applyBorder="1" applyAlignment="1" applyProtection="1">
      <alignment horizontal="right"/>
    </xf>
    <xf numFmtId="0" fontId="24" fillId="0" borderId="13" xfId="0" applyFont="1" applyFill="1" applyBorder="1" applyAlignment="1" applyProtection="1">
      <alignment vertical="center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49" fontId="26" fillId="0" borderId="17" xfId="0" applyNumberFormat="1" applyFont="1" applyFill="1" applyBorder="1" applyAlignment="1" applyProtection="1">
      <alignment vertical="center"/>
    </xf>
    <xf numFmtId="3" fontId="26" fillId="0" borderId="18" xfId="0" applyNumberFormat="1" applyFont="1" applyFill="1" applyBorder="1" applyAlignment="1" applyProtection="1">
      <alignment vertical="center"/>
      <protection locked="0"/>
    </xf>
    <xf numFmtId="3" fontId="26" fillId="0" borderId="30" xfId="0" applyNumberFormat="1" applyFont="1" applyFill="1" applyBorder="1" applyAlignment="1" applyProtection="1">
      <alignment vertical="center"/>
    </xf>
    <xf numFmtId="49" fontId="27" fillId="0" borderId="15" xfId="0" applyNumberFormat="1" applyFont="1" applyFill="1" applyBorder="1" applyAlignment="1" applyProtection="1">
      <alignment horizontal="left" vertical="center" indent="1"/>
    </xf>
    <xf numFmtId="3" fontId="27" fillId="0" borderId="16" xfId="0" applyNumberFormat="1" applyFont="1" applyFill="1" applyBorder="1" applyAlignment="1" applyProtection="1">
      <alignment vertical="center"/>
      <protection locked="0"/>
    </xf>
    <xf numFmtId="3" fontId="27" fillId="0" borderId="31" xfId="0" applyNumberFormat="1" applyFont="1" applyFill="1" applyBorder="1" applyAlignment="1" applyProtection="1">
      <alignment vertical="center"/>
    </xf>
    <xf numFmtId="49" fontId="26" fillId="0" borderId="15" xfId="0" applyNumberFormat="1" applyFont="1" applyFill="1" applyBorder="1" applyAlignment="1" applyProtection="1">
      <alignment vertical="center"/>
    </xf>
    <xf numFmtId="3" fontId="26" fillId="0" borderId="16" xfId="0" applyNumberFormat="1" applyFont="1" applyFill="1" applyBorder="1" applyAlignment="1" applyProtection="1">
      <alignment vertical="center"/>
      <protection locked="0"/>
    </xf>
    <xf numFmtId="3" fontId="26" fillId="0" borderId="31" xfId="0" applyNumberFormat="1" applyFont="1" applyFill="1" applyBorder="1" applyAlignment="1" applyProtection="1">
      <alignment vertical="center"/>
    </xf>
    <xf numFmtId="49" fontId="26" fillId="0" borderId="23" xfId="0" applyNumberFormat="1" applyFont="1" applyFill="1" applyBorder="1" applyAlignment="1" applyProtection="1">
      <alignment vertical="center"/>
      <protection locked="0"/>
    </xf>
    <xf numFmtId="3" fontId="26" fillId="0" borderId="24" xfId="0" applyNumberFormat="1" applyFont="1" applyFill="1" applyBorder="1" applyAlignment="1" applyProtection="1">
      <alignment vertical="center"/>
      <protection locked="0"/>
    </xf>
    <xf numFmtId="49" fontId="24" fillId="0" borderId="14" xfId="0" applyNumberFormat="1" applyFont="1" applyFill="1" applyBorder="1" applyAlignment="1" applyProtection="1">
      <alignment vertical="center"/>
    </xf>
    <xf numFmtId="3" fontId="26" fillId="0" borderId="11" xfId="0" applyNumberFormat="1" applyFont="1" applyFill="1" applyBorder="1" applyAlignment="1" applyProtection="1">
      <alignment vertical="center"/>
    </xf>
    <xf numFmtId="3" fontId="26" fillId="0" borderId="12" xfId="0" applyNumberFormat="1" applyFont="1" applyFill="1" applyBorder="1" applyAlignment="1" applyProtection="1">
      <alignment vertical="center"/>
    </xf>
    <xf numFmtId="49" fontId="26" fillId="0" borderId="15" xfId="0" applyNumberFormat="1" applyFont="1" applyFill="1" applyBorder="1" applyAlignment="1" applyProtection="1">
      <alignment horizontal="left" vertical="center"/>
    </xf>
    <xf numFmtId="49" fontId="26" fillId="0" borderId="15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164" fontId="39" fillId="0" borderId="0" xfId="0" applyNumberFormat="1" applyFont="1" applyFill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>
      <alignment vertical="center" wrapText="1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24" fillId="0" borderId="3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vertical="center"/>
    </xf>
    <xf numFmtId="0" fontId="24" fillId="0" borderId="26" xfId="0" applyFont="1" applyFill="1" applyBorder="1" applyAlignment="1" applyProtection="1">
      <alignment horizontal="center" vertical="center"/>
      <protection locked="0"/>
    </xf>
    <xf numFmtId="0" fontId="24" fillId="0" borderId="48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</xf>
    <xf numFmtId="0" fontId="30" fillId="0" borderId="0" xfId="0" applyFont="1" applyFill="1" applyAlignment="1">
      <alignment vertical="center"/>
    </xf>
    <xf numFmtId="0" fontId="24" fillId="0" borderId="28" xfId="0" applyFont="1" applyFill="1" applyBorder="1" applyAlignment="1" applyProtection="1">
      <alignment horizontal="center" vertical="center" wrapText="1"/>
    </xf>
    <xf numFmtId="0" fontId="24" fillId="0" borderId="29" xfId="0" applyFont="1" applyFill="1" applyBorder="1" applyAlignment="1" applyProtection="1">
      <alignment horizontal="center" vertical="center" wrapText="1"/>
    </xf>
    <xf numFmtId="0" fontId="25" fillId="18" borderId="14" xfId="0" applyFont="1" applyFill="1" applyBorder="1" applyAlignment="1" applyProtection="1">
      <alignment horizontal="center" vertical="center" wrapText="1"/>
    </xf>
    <xf numFmtId="0" fontId="25" fillId="18" borderId="11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49" xfId="0" applyFont="1" applyFill="1" applyBorder="1" applyAlignment="1" applyProtection="1">
      <alignment horizontal="center" vertical="center" wrapText="1"/>
    </xf>
    <xf numFmtId="0" fontId="24" fillId="0" borderId="50" xfId="0" applyFont="1" applyFill="1" applyBorder="1" applyAlignment="1" applyProtection="1">
      <alignment horizontal="center" vertical="center" wrapText="1"/>
    </xf>
    <xf numFmtId="164" fontId="24" fillId="0" borderId="51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left" vertical="center" wrapText="1" indent="1"/>
    </xf>
    <xf numFmtId="0" fontId="41" fillId="0" borderId="0" xfId="0" applyFont="1" applyFill="1" applyAlignment="1">
      <alignment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49" fontId="26" fillId="0" borderId="16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Alignment="1">
      <alignment vertical="center" wrapText="1"/>
    </xf>
    <xf numFmtId="0" fontId="25" fillId="0" borderId="17" xfId="0" applyFont="1" applyFill="1" applyBorder="1" applyAlignment="1" applyProtection="1">
      <alignment horizontal="center" vertical="center" wrapText="1"/>
    </xf>
    <xf numFmtId="0" fontId="26" fillId="0" borderId="18" xfId="41" applyFont="1" applyFill="1" applyBorder="1" applyAlignment="1" applyProtection="1">
      <alignment horizontal="left" vertical="center" wrapText="1" indent="1"/>
    </xf>
    <xf numFmtId="164" fontId="26" fillId="0" borderId="30" xfId="0" applyNumberFormat="1" applyFont="1" applyFill="1" applyBorder="1" applyAlignment="1" applyProtection="1">
      <alignment vertical="center" wrapText="1"/>
      <protection locked="0"/>
    </xf>
    <xf numFmtId="0" fontId="26" fillId="0" borderId="16" xfId="41" applyFont="1" applyFill="1" applyBorder="1" applyAlignment="1" applyProtection="1">
      <alignment horizontal="left" vertical="center" wrapText="1" indent="1"/>
    </xf>
    <xf numFmtId="0" fontId="26" fillId="0" borderId="20" xfId="41" applyFont="1" applyFill="1" applyBorder="1" applyAlignment="1" applyProtection="1">
      <alignment horizontal="left" vertical="center" wrapText="1" indent="1"/>
    </xf>
    <xf numFmtId="0" fontId="25" fillId="0" borderId="19" xfId="0" applyFont="1" applyFill="1" applyBorder="1" applyAlignment="1" applyProtection="1">
      <alignment horizontal="center" vertical="center" wrapText="1"/>
    </xf>
    <xf numFmtId="164" fontId="26" fillId="0" borderId="36" xfId="0" applyNumberFormat="1" applyFont="1" applyFill="1" applyBorder="1" applyAlignment="1" applyProtection="1">
      <alignment vertical="center" wrapText="1"/>
      <protection locked="0"/>
    </xf>
    <xf numFmtId="0" fontId="25" fillId="0" borderId="23" xfId="0" applyFont="1" applyFill="1" applyBorder="1" applyAlignment="1" applyProtection="1">
      <alignment horizontal="center" vertical="center" wrapText="1"/>
    </xf>
    <xf numFmtId="49" fontId="26" fillId="0" borderId="24" xfId="0" applyNumberFormat="1" applyFont="1" applyFill="1" applyBorder="1" applyAlignment="1" applyProtection="1">
      <alignment horizontal="center" vertical="center" wrapText="1"/>
    </xf>
    <xf numFmtId="164" fontId="26" fillId="0" borderId="32" xfId="0" applyNumberFormat="1" applyFont="1" applyFill="1" applyBorder="1" applyAlignment="1" applyProtection="1">
      <alignment vertical="center" wrapText="1"/>
      <protection locked="0"/>
    </xf>
    <xf numFmtId="165" fontId="26" fillId="0" borderId="20" xfId="41" applyNumberFormat="1" applyFont="1" applyFill="1" applyBorder="1" applyAlignment="1" applyProtection="1">
      <alignment horizontal="left" vertical="center" wrapText="1" inden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0" fontId="26" fillId="0" borderId="22" xfId="41" applyFont="1" applyFill="1" applyBorder="1" applyAlignment="1" applyProtection="1">
      <alignment horizontal="left" vertical="center" wrapText="1" indent="1"/>
    </xf>
    <xf numFmtId="0" fontId="26" fillId="0" borderId="24" xfId="41" applyFont="1" applyFill="1" applyBorder="1" applyAlignment="1" applyProtection="1">
      <alignment horizontal="left" vertical="center" wrapText="1" indent="1"/>
    </xf>
    <xf numFmtId="0" fontId="25" fillId="0" borderId="16" xfId="0" applyFont="1" applyFill="1" applyBorder="1" applyAlignment="1" applyProtection="1">
      <alignment horizontal="center" vertical="center" wrapText="1"/>
    </xf>
    <xf numFmtId="49" fontId="26" fillId="0" borderId="20" xfId="0" applyNumberFormat="1" applyFont="1" applyFill="1" applyBorder="1" applyAlignment="1" applyProtection="1">
      <alignment horizontal="center" vertical="center" wrapText="1"/>
    </xf>
    <xf numFmtId="0" fontId="25" fillId="0" borderId="11" xfId="41" applyFont="1" applyFill="1" applyBorder="1" applyAlignment="1" applyProtection="1">
      <alignment horizontal="left" vertical="center" wrapText="1" indent="1"/>
    </xf>
    <xf numFmtId="49" fontId="26" fillId="0" borderId="18" xfId="41" applyNumberFormat="1" applyFont="1" applyFill="1" applyBorder="1" applyAlignment="1" applyProtection="1">
      <alignment horizontal="left" vertical="center" wrapText="1" indent="1"/>
    </xf>
    <xf numFmtId="0" fontId="27" fillId="0" borderId="18" xfId="41" applyFont="1" applyFill="1" applyBorder="1" applyAlignment="1" applyProtection="1">
      <alignment horizontal="left" vertical="center" wrapText="1" indent="1"/>
    </xf>
    <xf numFmtId="164" fontId="26" fillId="0" borderId="30" xfId="0" applyNumberFormat="1" applyFont="1" applyFill="1" applyBorder="1" applyAlignment="1" applyProtection="1">
      <alignment vertical="center" wrapText="1"/>
    </xf>
    <xf numFmtId="49" fontId="26" fillId="0" borderId="16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vertical="center" wrapText="1" indent="2"/>
    </xf>
    <xf numFmtId="0" fontId="27" fillId="0" borderId="16" xfId="41" applyFont="1" applyFill="1" applyBorder="1" applyAlignment="1" applyProtection="1">
      <alignment horizontal="left" vertical="center" wrapText="1" indent="1"/>
    </xf>
    <xf numFmtId="0" fontId="25" fillId="0" borderId="25" xfId="0" applyFont="1" applyFill="1" applyBorder="1" applyAlignment="1" applyProtection="1">
      <alignment horizontal="center" vertical="center" wrapText="1"/>
    </xf>
    <xf numFmtId="49" fontId="26" fillId="0" borderId="26" xfId="41" applyNumberFormat="1" applyFont="1" applyFill="1" applyBorder="1" applyAlignment="1" applyProtection="1">
      <alignment horizontal="left" vertical="center" wrapText="1" indent="1"/>
    </xf>
    <xf numFmtId="0" fontId="26" fillId="0" borderId="26" xfId="41" applyFont="1" applyFill="1" applyBorder="1" applyAlignment="1" applyProtection="1">
      <alignment horizontal="left" vertical="center" wrapText="1" indent="2"/>
    </xf>
    <xf numFmtId="164" fontId="26" fillId="0" borderId="34" xfId="0" applyNumberFormat="1" applyFont="1" applyFill="1" applyBorder="1" applyAlignment="1" applyProtection="1">
      <alignment vertical="center" wrapText="1"/>
      <protection locked="0"/>
    </xf>
    <xf numFmtId="0" fontId="26" fillId="0" borderId="0" xfId="41" applyFont="1" applyFill="1" applyAlignment="1" applyProtection="1">
      <alignment horizontal="left" indent="1"/>
    </xf>
    <xf numFmtId="0" fontId="25" fillId="0" borderId="21" xfId="0" applyFont="1" applyFill="1" applyBorder="1" applyAlignment="1" applyProtection="1">
      <alignment horizontal="center" vertical="center" wrapText="1"/>
    </xf>
    <xf numFmtId="164" fontId="26" fillId="0" borderId="35" xfId="0" applyNumberFormat="1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</xf>
    <xf numFmtId="0" fontId="36" fillId="0" borderId="52" xfId="0" applyFont="1" applyBorder="1" applyAlignment="1" applyProtection="1">
      <alignment horizontal="left" wrapText="1" indent="1"/>
    </xf>
    <xf numFmtId="164" fontId="25" fillId="0" borderId="53" xfId="0" applyNumberFormat="1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</xf>
    <xf numFmtId="0" fontId="28" fillId="0" borderId="28" xfId="0" applyFont="1" applyFill="1" applyBorder="1" applyAlignment="1" applyProtection="1">
      <alignment horizontal="center" vertical="center" wrapText="1"/>
    </xf>
    <xf numFmtId="0" fontId="42" fillId="0" borderId="54" xfId="0" applyFont="1" applyBorder="1" applyAlignment="1" applyProtection="1">
      <alignment horizontal="left" wrapText="1" indent="1"/>
    </xf>
    <xf numFmtId="164" fontId="28" fillId="0" borderId="55" xfId="0" applyNumberFormat="1" applyFont="1" applyFill="1" applyBorder="1" applyAlignment="1" applyProtection="1">
      <alignment vertical="center" wrapText="1"/>
    </xf>
    <xf numFmtId="49" fontId="25" fillId="0" borderId="11" xfId="41" applyNumberFormat="1" applyFont="1" applyFill="1" applyBorder="1" applyAlignment="1" applyProtection="1">
      <alignment horizontal="left" vertical="center" wrapText="1" indent="1"/>
    </xf>
    <xf numFmtId="164" fontId="25" fillId="0" borderId="53" xfId="0" applyNumberFormat="1" applyFont="1" applyFill="1" applyBorder="1" applyAlignment="1" applyProtection="1">
      <alignment vertical="center" wrapText="1"/>
    </xf>
    <xf numFmtId="164" fontId="26" fillId="0" borderId="55" xfId="0" applyNumberFormat="1" applyFont="1" applyFill="1" applyBorder="1" applyAlignment="1" applyProtection="1">
      <alignment vertical="center" wrapText="1"/>
      <protection locked="0"/>
    </xf>
    <xf numFmtId="0" fontId="26" fillId="0" borderId="38" xfId="41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 wrapText="1"/>
    </xf>
    <xf numFmtId="0" fontId="43" fillId="0" borderId="11" xfId="0" applyFont="1" applyBorder="1" applyAlignment="1" applyProtection="1">
      <alignment horizontal="center" wrapText="1"/>
    </xf>
    <xf numFmtId="0" fontId="44" fillId="0" borderId="21" xfId="0" applyFont="1" applyBorder="1" applyAlignment="1" applyProtection="1">
      <alignment horizontal="center" wrapText="1"/>
    </xf>
    <xf numFmtId="49" fontId="26" fillId="0" borderId="28" xfId="41" applyNumberFormat="1" applyFont="1" applyFill="1" applyBorder="1" applyAlignment="1" applyProtection="1">
      <alignment horizontal="left" vertical="center" wrapText="1" indent="1"/>
    </xf>
    <xf numFmtId="0" fontId="44" fillId="0" borderId="23" xfId="0" applyFont="1" applyBorder="1" applyAlignment="1" applyProtection="1">
      <alignment horizontal="center" wrapText="1"/>
    </xf>
    <xf numFmtId="49" fontId="26" fillId="0" borderId="24" xfId="41" applyNumberFormat="1" applyFont="1" applyFill="1" applyBorder="1" applyAlignment="1" applyProtection="1">
      <alignment horizontal="left" vertical="center" wrapText="1" indent="1"/>
    </xf>
    <xf numFmtId="0" fontId="26" fillId="0" borderId="24" xfId="0" applyFont="1" applyFill="1" applyBorder="1" applyAlignment="1" applyProtection="1">
      <alignment horizontal="left" vertical="center" wrapText="1" indent="1"/>
    </xf>
    <xf numFmtId="0" fontId="36" fillId="0" borderId="45" xfId="0" applyFont="1" applyBorder="1" applyAlignment="1" applyProtection="1">
      <alignment horizontal="center" wrapText="1"/>
    </xf>
    <xf numFmtId="49" fontId="26" fillId="0" borderId="56" xfId="41" applyNumberFormat="1" applyFont="1" applyFill="1" applyBorder="1" applyAlignment="1" applyProtection="1">
      <alignment horizontal="left" vertical="center" wrapText="1" indent="1"/>
    </xf>
    <xf numFmtId="0" fontId="25" fillId="0" borderId="56" xfId="0" applyFont="1" applyFill="1" applyBorder="1" applyAlignment="1" applyProtection="1">
      <alignment horizontal="left" vertical="center" wrapText="1" indent="1"/>
    </xf>
    <xf numFmtId="164" fontId="25" fillId="0" borderId="48" xfId="0" applyNumberFormat="1" applyFont="1" applyFill="1" applyBorder="1" applyAlignment="1" applyProtection="1">
      <alignment vertical="center" wrapText="1"/>
      <protection locked="0"/>
    </xf>
    <xf numFmtId="0" fontId="45" fillId="0" borderId="52" xfId="0" applyFont="1" applyBorder="1" applyAlignment="1" applyProtection="1">
      <alignment horizontal="center" wrapText="1"/>
    </xf>
    <xf numFmtId="0" fontId="46" fillId="0" borderId="52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5" fillId="0" borderId="57" xfId="0" applyFont="1" applyFill="1" applyBorder="1" applyAlignment="1" applyProtection="1">
      <alignment horizontal="center" vertical="center" wrapText="1"/>
    </xf>
    <xf numFmtId="0" fontId="25" fillId="0" borderId="58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</xf>
    <xf numFmtId="164" fontId="25" fillId="0" borderId="53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26" fillId="0" borderId="22" xfId="41" applyNumberFormat="1" applyFont="1" applyFill="1" applyBorder="1" applyAlignment="1" applyProtection="1">
      <alignment horizontal="left" vertical="center" wrapText="1" indent="1"/>
    </xf>
    <xf numFmtId="0" fontId="26" fillId="0" borderId="16" xfId="41" applyFont="1" applyFill="1" applyBorder="1" applyAlignment="1" applyProtection="1">
      <alignment horizontal="left" indent="6"/>
    </xf>
    <xf numFmtId="0" fontId="26" fillId="0" borderId="16" xfId="41" applyFont="1" applyFill="1" applyBorder="1" applyAlignment="1" applyProtection="1">
      <alignment horizontal="left" vertical="center" wrapText="1" indent="6"/>
    </xf>
    <xf numFmtId="0" fontId="26" fillId="0" borderId="24" xfId="41" applyFont="1" applyFill="1" applyBorder="1" applyAlignment="1" applyProtection="1">
      <alignment horizontal="left" vertical="center" wrapText="1" indent="6"/>
    </xf>
    <xf numFmtId="168" fontId="0" fillId="0" borderId="0" xfId="0" applyNumberFormat="1" applyFill="1" applyAlignment="1">
      <alignment vertical="center" wrapText="1"/>
    </xf>
    <xf numFmtId="0" fontId="26" fillId="0" borderId="24" xfId="41" applyFont="1" applyFill="1" applyBorder="1" applyAlignment="1" applyProtection="1">
      <alignment horizontal="left" indent="6"/>
    </xf>
    <xf numFmtId="49" fontId="26" fillId="0" borderId="11" xfId="41" applyNumberFormat="1" applyFont="1" applyFill="1" applyBorder="1" applyAlignment="1" applyProtection="1">
      <alignment horizontal="left" vertical="center" wrapText="1" indent="1"/>
    </xf>
    <xf numFmtId="0" fontId="0" fillId="0" borderId="59" xfId="0" applyBorder="1"/>
    <xf numFmtId="0" fontId="28" fillId="0" borderId="11" xfId="41" applyFont="1" applyFill="1" applyBorder="1" applyAlignment="1" applyProtection="1">
      <alignment horizontal="left" vertical="center" wrapText="1" indent="1"/>
    </xf>
    <xf numFmtId="49" fontId="26" fillId="0" borderId="20" xfId="41" applyNumberFormat="1" applyFont="1" applyFill="1" applyBorder="1" applyAlignment="1" applyProtection="1">
      <alignment horizontal="left" vertical="center" wrapText="1" indent="1"/>
    </xf>
    <xf numFmtId="0" fontId="25" fillId="0" borderId="20" xfId="41" applyFont="1" applyFill="1" applyBorder="1" applyAlignment="1" applyProtection="1">
      <alignment horizontal="left" vertical="center" wrapText="1" indent="1"/>
    </xf>
    <xf numFmtId="164" fontId="25" fillId="0" borderId="36" xfId="0" applyNumberFormat="1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left" vertical="center"/>
    </xf>
    <xf numFmtId="0" fontId="0" fillId="0" borderId="58" xfId="0" applyFont="1" applyFill="1" applyBorder="1" applyAlignment="1" applyProtection="1">
      <alignment vertical="center" wrapText="1"/>
    </xf>
    <xf numFmtId="0" fontId="30" fillId="0" borderId="52" xfId="0" applyFont="1" applyFill="1" applyBorder="1" applyAlignment="1" applyProtection="1">
      <alignment vertical="center" wrapText="1"/>
    </xf>
    <xf numFmtId="3" fontId="3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0" xfId="0" applyFont="1" applyFill="1" applyProtection="1"/>
    <xf numFmtId="0" fontId="16" fillId="0" borderId="0" xfId="0" applyFont="1" applyFill="1" applyProtection="1"/>
    <xf numFmtId="0" fontId="24" fillId="0" borderId="60" xfId="0" applyFont="1" applyFill="1" applyBorder="1" applyAlignment="1" applyProtection="1">
      <alignment horizontal="center" vertical="center"/>
      <protection locked="0"/>
    </xf>
    <xf numFmtId="0" fontId="24" fillId="0" borderId="61" xfId="0" applyFont="1" applyFill="1" applyBorder="1" applyAlignment="1" applyProtection="1">
      <alignment vertical="center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61" xfId="0" applyFont="1" applyFill="1" applyBorder="1" applyAlignment="1" applyProtection="1">
      <alignment horizontal="center" vertical="center" wrapText="1"/>
    </xf>
    <xf numFmtId="0" fontId="24" fillId="0" borderId="39" xfId="0" applyFont="1" applyFill="1" applyBorder="1" applyAlignment="1" applyProtection="1">
      <alignment horizontal="center" vertical="center" wrapText="1"/>
    </xf>
    <xf numFmtId="0" fontId="25" fillId="0" borderId="28" xfId="0" applyFont="1" applyFill="1" applyBorder="1" applyAlignment="1" applyProtection="1">
      <alignment horizontal="center" vertical="center" wrapText="1"/>
    </xf>
    <xf numFmtId="0" fontId="25" fillId="0" borderId="60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center" vertical="center" wrapText="1"/>
    </xf>
    <xf numFmtId="0" fontId="25" fillId="0" borderId="45" xfId="0" applyFont="1" applyFill="1" applyBorder="1" applyAlignment="1" applyProtection="1">
      <alignment horizontal="center" vertical="center" wrapText="1"/>
    </xf>
    <xf numFmtId="0" fontId="28" fillId="0" borderId="38" xfId="0" applyFont="1" applyFill="1" applyBorder="1" applyAlignment="1" applyProtection="1">
      <alignment horizontal="center" vertical="center" wrapText="1"/>
    </xf>
    <xf numFmtId="0" fontId="25" fillId="0" borderId="46" xfId="0" applyFont="1" applyFill="1" applyBorder="1" applyAlignment="1" applyProtection="1">
      <alignment horizontal="left" vertical="center" wrapText="1" indent="1"/>
    </xf>
    <xf numFmtId="164" fontId="25" fillId="0" borderId="45" xfId="0" applyNumberFormat="1" applyFont="1" applyFill="1" applyBorder="1" applyAlignment="1" applyProtection="1">
      <alignment horizontal="right"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0" fontId="26" fillId="0" borderId="62" xfId="41" applyFont="1" applyFill="1" applyBorder="1" applyAlignment="1" applyProtection="1">
      <alignment horizontal="lef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/>
    </xf>
    <xf numFmtId="164" fontId="25" fillId="0" borderId="18" xfId="0" applyNumberFormat="1" applyFont="1" applyFill="1" applyBorder="1" applyAlignment="1" applyProtection="1">
      <alignment vertical="center" wrapText="1"/>
    </xf>
    <xf numFmtId="0" fontId="26" fillId="0" borderId="47" xfId="41" applyFont="1" applyFill="1" applyBorder="1" applyAlignment="1" applyProtection="1">
      <alignment horizontal="left" vertical="center" wrapText="1" indent="1"/>
    </xf>
    <xf numFmtId="164" fontId="2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63" xfId="41" applyFont="1" applyFill="1" applyBorder="1" applyAlignment="1" applyProtection="1">
      <alignment horizontal="left" vertical="center" wrapText="1" indent="1"/>
    </xf>
    <xf numFmtId="164" fontId="25" fillId="0" borderId="23" xfId="0" applyNumberFormat="1" applyFont="1" applyFill="1" applyBorder="1" applyAlignment="1" applyProtection="1">
      <alignment horizontal="right"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0" fontId="25" fillId="0" borderId="37" xfId="0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0" fontId="26" fillId="0" borderId="64" xfId="41" applyFont="1" applyFill="1" applyBorder="1" applyAlignment="1" applyProtection="1">
      <alignment horizontal="lef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2" xfId="0" applyNumberFormat="1" applyFont="1" applyFill="1" applyBorder="1" applyAlignment="1" applyProtection="1">
      <alignment vertical="center" wrapTex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37" xfId="41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 wrapText="1"/>
      <protection locked="0"/>
    </xf>
    <xf numFmtId="49" fontId="26" fillId="0" borderId="18" xfId="41" applyNumberFormat="1" applyFont="1" applyFill="1" applyBorder="1" applyAlignment="1" applyProtection="1">
      <alignment horizontal="center" vertical="center" wrapText="1"/>
    </xf>
    <xf numFmtId="49" fontId="26" fillId="0" borderId="26" xfId="41" applyNumberFormat="1" applyFont="1" applyFill="1" applyBorder="1" applyAlignment="1" applyProtection="1">
      <alignment horizontal="center" vertical="center" wrapText="1"/>
    </xf>
    <xf numFmtId="0" fontId="26" fillId="0" borderId="46" xfId="41" applyFont="1" applyFill="1" applyBorder="1" applyAlignment="1" applyProtection="1">
      <alignment horizontal="left" vertical="center" wrapText="1" indent="1"/>
    </xf>
    <xf numFmtId="0" fontId="43" fillId="0" borderId="28" xfId="0" applyFont="1" applyBorder="1" applyAlignment="1" applyProtection="1">
      <alignment horizontal="center" wrapText="1"/>
    </xf>
    <xf numFmtId="0" fontId="25" fillId="0" borderId="65" xfId="4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8" xfId="0" applyNumberFormat="1" applyFont="1" applyFill="1" applyBorder="1" applyAlignment="1" applyProtection="1">
      <alignment vertical="center" wrapText="1"/>
      <protection locked="0"/>
    </xf>
    <xf numFmtId="0" fontId="45" fillId="0" borderId="26" xfId="0" applyFont="1" applyBorder="1" applyAlignment="1" applyProtection="1">
      <alignment horizontal="center" wrapText="1"/>
    </xf>
    <xf numFmtId="0" fontId="46" fillId="0" borderId="66" xfId="0" applyFont="1" applyBorder="1" applyAlignment="1" applyProtection="1">
      <alignment horizontal="left" wrapText="1" indent="1"/>
    </xf>
    <xf numFmtId="164" fontId="2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0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vertical="center" wrapText="1"/>
    </xf>
    <xf numFmtId="0" fontId="25" fillId="0" borderId="38" xfId="41" applyFont="1" applyFill="1" applyBorder="1" applyAlignment="1" applyProtection="1">
      <alignment horizontal="left" vertical="center" wrapText="1" indent="1"/>
    </xf>
    <xf numFmtId="0" fontId="25" fillId="0" borderId="46" xfId="4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8" xfId="0" applyNumberFormat="1" applyFont="1" applyFill="1" applyBorder="1" applyAlignment="1" applyProtection="1">
      <alignment vertical="center" wrapText="1"/>
      <protection locked="0"/>
    </xf>
    <xf numFmtId="49" fontId="26" fillId="0" borderId="22" xfId="41" applyNumberFormat="1" applyFont="1" applyFill="1" applyBorder="1" applyAlignment="1" applyProtection="1">
      <alignment horizontal="center" vertical="center" wrapText="1"/>
    </xf>
    <xf numFmtId="49" fontId="26" fillId="0" borderId="16" xfId="41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right" vertical="center" wrapText="1"/>
    </xf>
    <xf numFmtId="164" fontId="26" fillId="0" borderId="16" xfId="0" applyNumberFormat="1" applyFont="1" applyFill="1" applyBorder="1" applyAlignment="1" applyProtection="1">
      <alignment vertical="center" wrapText="1"/>
    </xf>
    <xf numFmtId="0" fontId="25" fillId="0" borderId="37" xfId="41" applyFont="1" applyFill="1" applyBorder="1" applyAlignment="1" applyProtection="1">
      <alignment vertical="center" wrapText="1"/>
    </xf>
    <xf numFmtId="164" fontId="26" fillId="0" borderId="23" xfId="0" applyNumberFormat="1" applyFont="1" applyFill="1" applyBorder="1" applyAlignment="1" applyProtection="1">
      <alignment horizontal="right" vertical="center" wrapText="1"/>
    </xf>
    <xf numFmtId="164" fontId="26" fillId="0" borderId="24" xfId="0" applyNumberFormat="1" applyFont="1" applyFill="1" applyBorder="1" applyAlignment="1" applyProtection="1">
      <alignment vertical="center" wrapText="1"/>
    </xf>
    <xf numFmtId="0" fontId="25" fillId="0" borderId="37" xfId="41" applyFont="1" applyFill="1" applyBorder="1" applyAlignment="1" applyProtection="1">
      <alignment horizontal="left" vertical="center" wrapText="1"/>
    </xf>
    <xf numFmtId="0" fontId="24" fillId="0" borderId="37" xfId="0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0" xfId="0" applyNumberFormat="1" applyFont="1" applyFill="1" applyBorder="1" applyAlignment="1" applyProtection="1">
      <alignment vertical="center" wrapText="1"/>
      <protection locked="0"/>
    </xf>
    <xf numFmtId="0" fontId="30" fillId="0" borderId="58" xfId="0" applyFont="1" applyFill="1" applyBorder="1" applyAlignment="1" applyProtection="1">
      <alignment vertical="center" wrapText="1"/>
    </xf>
    <xf numFmtId="164" fontId="26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67" xfId="0" applyNumberFormat="1" applyFont="1" applyFill="1" applyBorder="1" applyAlignment="1" applyProtection="1">
      <alignment vertical="center" wrapText="1"/>
      <protection locked="0"/>
    </xf>
    <xf numFmtId="164" fontId="25" fillId="0" borderId="67" xfId="0" applyNumberFormat="1" applyFont="1" applyFill="1" applyBorder="1" applyAlignment="1" applyProtection="1">
      <alignment horizontal="right" vertical="center" wrapText="1"/>
    </xf>
    <xf numFmtId="164" fontId="25" fillId="0" borderId="67" xfId="0" applyNumberFormat="1" applyFont="1" applyFill="1" applyBorder="1" applyAlignment="1" applyProtection="1">
      <alignment vertical="center" wrapText="1"/>
    </xf>
    <xf numFmtId="0" fontId="0" fillId="0" borderId="0" xfId="41" applyFont="1" applyFill="1" applyBorder="1"/>
    <xf numFmtId="0" fontId="35" fillId="0" borderId="20" xfId="0" applyFont="1" applyFill="1" applyBorder="1" applyAlignment="1" applyProtection="1">
      <alignment horizontal="center" vertical="top" shrinkToFit="1"/>
    </xf>
    <xf numFmtId="164" fontId="0" fillId="20" borderId="67" xfId="0" applyNumberFormat="1" applyFill="1" applyBorder="1" applyAlignment="1" applyProtection="1">
      <alignment vertical="center" wrapText="1"/>
    </xf>
    <xf numFmtId="164" fontId="0" fillId="0" borderId="67" xfId="0" applyNumberFormat="1" applyFill="1" applyBorder="1" applyAlignment="1">
      <alignment horizontal="center" vertical="center" wrapText="1"/>
    </xf>
    <xf numFmtId="164" fontId="30" fillId="0" borderId="67" xfId="0" applyNumberFormat="1" applyFont="1" applyFill="1" applyBorder="1" applyAlignment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top" wrapText="1"/>
    </xf>
    <xf numFmtId="164" fontId="24" fillId="0" borderId="11" xfId="0" applyNumberFormat="1" applyFont="1" applyFill="1" applyBorder="1" applyAlignment="1" applyProtection="1">
      <alignment horizontal="center" vertical="top" wrapText="1"/>
    </xf>
    <xf numFmtId="164" fontId="24" fillId="0" borderId="37" xfId="0" applyNumberFormat="1" applyFont="1" applyFill="1" applyBorder="1" applyAlignment="1" applyProtection="1">
      <alignment horizontal="center" vertical="top" wrapText="1"/>
    </xf>
    <xf numFmtId="164" fontId="24" fillId="0" borderId="12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ill="1" applyAlignment="1" applyProtection="1">
      <alignment horizontal="centerContinuous" vertical="center"/>
    </xf>
    <xf numFmtId="164" fontId="23" fillId="0" borderId="0" xfId="0" applyNumberFormat="1" applyFont="1" applyFill="1" applyAlignment="1" applyProtection="1">
      <alignment horizontal="right" vertical="center"/>
    </xf>
    <xf numFmtId="164" fontId="24" fillId="0" borderId="68" xfId="0" applyNumberFormat="1" applyFont="1" applyFill="1" applyBorder="1" applyAlignment="1" applyProtection="1">
      <alignment horizontal="centerContinuous" vertical="center" wrapText="1"/>
    </xf>
    <xf numFmtId="164" fontId="24" fillId="0" borderId="69" xfId="0" applyNumberFormat="1" applyFont="1" applyFill="1" applyBorder="1" applyAlignment="1" applyProtection="1">
      <alignment horizontal="centerContinuous" vertical="center" wrapText="1"/>
    </xf>
    <xf numFmtId="164" fontId="24" fillId="0" borderId="70" xfId="0" applyNumberFormat="1" applyFont="1" applyFill="1" applyBorder="1" applyAlignment="1" applyProtection="1">
      <alignment horizontal="centerContinuous" vertical="center" wrapText="1"/>
    </xf>
    <xf numFmtId="164" fontId="24" fillId="0" borderId="71" xfId="0" applyNumberFormat="1" applyFont="1" applyFill="1" applyBorder="1" applyAlignment="1" applyProtection="1">
      <alignment horizontal="centerContinuous" vertical="center" wrapText="1"/>
    </xf>
    <xf numFmtId="164" fontId="24" fillId="0" borderId="68" xfId="0" applyNumberFormat="1" applyFont="1" applyFill="1" applyBorder="1" applyAlignment="1" applyProtection="1">
      <alignment horizontal="center" vertical="center" wrapText="1"/>
    </xf>
    <xf numFmtId="164" fontId="24" fillId="0" borderId="69" xfId="0" applyNumberFormat="1" applyFont="1" applyFill="1" applyBorder="1" applyAlignment="1" applyProtection="1">
      <alignment horizontal="center" vertical="center" wrapText="1"/>
    </xf>
    <xf numFmtId="164" fontId="24" fillId="0" borderId="71" xfId="0" applyNumberFormat="1" applyFont="1" applyFill="1" applyBorder="1" applyAlignment="1" applyProtection="1">
      <alignment horizontal="center" vertical="center" wrapText="1"/>
    </xf>
    <xf numFmtId="164" fontId="55" fillId="0" borderId="72" xfId="0" applyNumberFormat="1" applyFont="1" applyFill="1" applyBorder="1" applyAlignment="1" applyProtection="1">
      <alignment horizontal="center" vertical="center" wrapText="1"/>
    </xf>
    <xf numFmtId="164" fontId="55" fillId="0" borderId="68" xfId="0" applyNumberFormat="1" applyFont="1" applyFill="1" applyBorder="1" applyAlignment="1" applyProtection="1">
      <alignment horizontal="center" vertical="center" wrapText="1"/>
    </xf>
    <xf numFmtId="164" fontId="55" fillId="0" borderId="69" xfId="0" applyNumberFormat="1" applyFont="1" applyFill="1" applyBorder="1" applyAlignment="1" applyProtection="1">
      <alignment horizontal="center" vertical="center" wrapText="1"/>
    </xf>
    <xf numFmtId="164" fontId="55" fillId="0" borderId="71" xfId="0" applyNumberFormat="1" applyFont="1" applyFill="1" applyBorder="1" applyAlignment="1" applyProtection="1">
      <alignment horizontal="center" vertical="center" wrapText="1"/>
    </xf>
    <xf numFmtId="164" fontId="0" fillId="0" borderId="73" xfId="0" applyNumberFormat="1" applyFill="1" applyBorder="1" applyAlignment="1" applyProtection="1">
      <alignment horizontal="left" vertical="center" wrapText="1" indent="1"/>
    </xf>
    <xf numFmtId="164" fontId="26" fillId="0" borderId="74" xfId="0" applyNumberFormat="1" applyFont="1" applyFill="1" applyBorder="1" applyAlignment="1" applyProtection="1">
      <alignment horizontal="left" vertical="center" wrapText="1" indent="1"/>
    </xf>
    <xf numFmtId="164" fontId="26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ill="1" applyBorder="1" applyAlignment="1" applyProtection="1">
      <alignment horizontal="left" vertical="center" wrapText="1" indent="1"/>
    </xf>
    <xf numFmtId="164" fontId="26" fillId="0" borderId="77" xfId="0" applyNumberFormat="1" applyFont="1" applyFill="1" applyBorder="1" applyAlignment="1" applyProtection="1">
      <alignment horizontal="left" vertical="center" wrapText="1" indent="1"/>
    </xf>
    <xf numFmtId="164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7" xfId="0" applyNumberFormat="1" applyFont="1" applyFill="1" applyBorder="1" applyAlignment="1" applyProtection="1">
      <alignment horizontal="left" vertical="center" wrapText="1" indent="1"/>
      <protection locked="0"/>
    </xf>
    <xf numFmtId="164" fontId="51" fillId="0" borderId="72" xfId="0" applyNumberFormat="1" applyFont="1" applyFill="1" applyBorder="1" applyAlignment="1" applyProtection="1">
      <alignment horizontal="left" vertical="center" wrapText="1" indent="1"/>
    </xf>
    <xf numFmtId="164" fontId="55" fillId="0" borderId="68" xfId="0" applyNumberFormat="1" applyFont="1" applyFill="1" applyBorder="1" applyAlignment="1" applyProtection="1">
      <alignment horizontal="left" vertical="center" wrapText="1" indent="1"/>
    </xf>
    <xf numFmtId="164" fontId="55" fillId="0" borderId="69" xfId="0" applyNumberFormat="1" applyFont="1" applyFill="1" applyBorder="1" applyAlignment="1" applyProtection="1">
      <alignment horizontal="right" vertical="center" wrapText="1" indent="1"/>
    </xf>
    <xf numFmtId="164" fontId="55" fillId="0" borderId="71" xfId="0" applyNumberFormat="1" applyFont="1" applyFill="1" applyBorder="1" applyAlignment="1" applyProtection="1">
      <alignment horizontal="right" vertical="center" wrapText="1" indent="1"/>
    </xf>
    <xf numFmtId="164" fontId="56" fillId="0" borderId="80" xfId="0" applyNumberFormat="1" applyFont="1" applyFill="1" applyBorder="1" applyAlignment="1" applyProtection="1">
      <alignment horizontal="left" vertical="center" wrapText="1" indent="1"/>
    </xf>
    <xf numFmtId="164" fontId="56" fillId="0" borderId="77" xfId="0" applyNumberFormat="1" applyFont="1" applyFill="1" applyBorder="1" applyAlignment="1" applyProtection="1">
      <alignment horizontal="left" vertical="center" wrapText="1" indent="1"/>
    </xf>
    <xf numFmtId="164" fontId="5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78" xfId="0" applyNumberFormat="1" applyFont="1" applyFill="1" applyBorder="1" applyAlignment="1" applyProtection="1">
      <alignment horizontal="right" vertical="center" wrapText="1" indent="1"/>
    </xf>
    <xf numFmtId="164" fontId="54" fillId="0" borderId="68" xfId="0" applyNumberFormat="1" applyFont="1" applyFill="1" applyBorder="1" applyAlignment="1" applyProtection="1">
      <alignment horizontal="left" vertical="center" wrapText="1" indent="1"/>
    </xf>
    <xf numFmtId="164" fontId="5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68" xfId="0" applyNumberFormat="1" applyFont="1" applyFill="1" applyBorder="1" applyAlignment="1" applyProtection="1">
      <alignment horizontal="left" vertical="center" wrapText="1" indent="1"/>
    </xf>
    <xf numFmtId="164" fontId="51" fillId="0" borderId="81" xfId="0" applyNumberFormat="1" applyFont="1" applyFill="1" applyBorder="1" applyAlignment="1" applyProtection="1">
      <alignment horizontal="right" vertical="center" wrapText="1" indent="1"/>
    </xf>
    <xf numFmtId="164" fontId="24" fillId="0" borderId="70" xfId="0" applyNumberFormat="1" applyFont="1" applyFill="1" applyBorder="1" applyAlignment="1" applyProtection="1">
      <alignment horizontal="center" vertical="center" wrapText="1"/>
    </xf>
    <xf numFmtId="164" fontId="57" fillId="0" borderId="73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Alignment="1" applyProtection="1">
      <alignment horizontal="centerContinuous" vertical="center" wrapText="1"/>
    </xf>
    <xf numFmtId="164" fontId="24" fillId="0" borderId="81" xfId="0" applyNumberFormat="1" applyFont="1" applyFill="1" applyBorder="1" applyAlignment="1" applyProtection="1">
      <alignment horizontal="centerContinuous" vertical="center" wrapText="1"/>
    </xf>
    <xf numFmtId="164" fontId="55" fillId="0" borderId="70" xfId="0" applyNumberFormat="1" applyFont="1" applyFill="1" applyBorder="1" applyAlignment="1" applyProtection="1">
      <alignment horizontal="center" vertical="center" wrapText="1"/>
    </xf>
    <xf numFmtId="164" fontId="2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7" xfId="0" quotePrefix="1" applyNumberFormat="1" applyFont="1" applyFill="1" applyBorder="1" applyAlignment="1" applyProtection="1">
      <alignment horizontal="left" vertical="center" wrapText="1" indent="6"/>
    </xf>
    <xf numFmtId="164" fontId="56" fillId="0" borderId="77" xfId="0" quotePrefix="1" applyNumberFormat="1" applyFont="1" applyFill="1" applyBorder="1" applyAlignment="1" applyProtection="1">
      <alignment horizontal="left" vertical="center" wrapText="1" indent="6"/>
    </xf>
    <xf numFmtId="164" fontId="26" fillId="0" borderId="77" xfId="0" quotePrefix="1" applyNumberFormat="1" applyFont="1" applyFill="1" applyBorder="1" applyAlignment="1" applyProtection="1">
      <alignment horizontal="left" vertical="center" wrapText="1" indent="3"/>
    </xf>
    <xf numFmtId="164" fontId="0" fillId="0" borderId="85" xfId="0" applyNumberFormat="1" applyFill="1" applyBorder="1" applyAlignment="1" applyProtection="1">
      <alignment horizontal="left" vertical="center" wrapText="1" indent="1"/>
    </xf>
    <xf numFmtId="164" fontId="26" fillId="0" borderId="80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70" xfId="0" applyNumberFormat="1" applyFont="1" applyFill="1" applyBorder="1" applyAlignment="1" applyProtection="1">
      <alignment horizontal="right" vertical="center" wrapText="1" indent="1"/>
    </xf>
    <xf numFmtId="164" fontId="58" fillId="0" borderId="80" xfId="0" applyNumberFormat="1" applyFont="1" applyFill="1" applyBorder="1" applyAlignment="1" applyProtection="1">
      <alignment horizontal="left" vertical="center" wrapText="1" indent="1"/>
    </xf>
    <xf numFmtId="164" fontId="58" fillId="0" borderId="87" xfId="0" applyNumberFormat="1" applyFont="1" applyFill="1" applyBorder="1" applyAlignment="1" applyProtection="1">
      <alignment horizontal="right" vertical="center" wrapText="1" indent="1"/>
    </xf>
    <xf numFmtId="164" fontId="58" fillId="0" borderId="82" xfId="0" applyNumberFormat="1" applyFont="1" applyFill="1" applyBorder="1" applyAlignment="1" applyProtection="1">
      <alignment horizontal="right" vertical="center" wrapText="1" indent="1"/>
    </xf>
    <xf numFmtId="164" fontId="56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7" xfId="0" applyNumberFormat="1" applyFont="1" applyFill="1" applyBorder="1" applyAlignment="1" applyProtection="1">
      <alignment horizontal="left" vertical="center" wrapText="1" indent="2"/>
    </xf>
    <xf numFmtId="164" fontId="56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88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8" xfId="0" applyNumberFormat="1" applyFont="1" applyFill="1" applyBorder="1" applyAlignment="1" applyProtection="1">
      <alignment horizontal="left" vertical="center" wrapText="1" indent="2"/>
    </xf>
    <xf numFmtId="164" fontId="58" fillId="0" borderId="78" xfId="0" applyNumberFormat="1" applyFont="1" applyFill="1" applyBorder="1" applyAlignment="1" applyProtection="1">
      <alignment horizontal="left" vertical="center" wrapText="1" indent="1"/>
    </xf>
    <xf numFmtId="164" fontId="56" fillId="0" borderId="74" xfId="0" applyNumberFormat="1" applyFont="1" applyFill="1" applyBorder="1" applyAlignment="1" applyProtection="1">
      <alignment horizontal="left" vertical="center" wrapText="1" indent="1"/>
    </xf>
    <xf numFmtId="164" fontId="5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4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4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4" xfId="0" applyNumberFormat="1" applyFont="1" applyFill="1" applyBorder="1" applyAlignment="1" applyProtection="1">
      <alignment horizontal="left" vertical="center" wrapText="1" indent="2"/>
    </xf>
    <xf numFmtId="164" fontId="26" fillId="0" borderId="89" xfId="0" applyNumberFormat="1" applyFont="1" applyFill="1" applyBorder="1" applyAlignment="1" applyProtection="1">
      <alignment horizontal="left" vertical="center" wrapText="1" indent="2"/>
    </xf>
    <xf numFmtId="164" fontId="5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90" xfId="0" applyNumberFormat="1" applyFont="1" applyFill="1" applyBorder="1" applyAlignment="1" applyProtection="1">
      <alignment horizontal="right" vertical="center" wrapText="1" indent="1"/>
    </xf>
    <xf numFmtId="164" fontId="26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2" xfId="0" applyNumberFormat="1" applyFont="1" applyFill="1" applyBorder="1" applyAlignment="1" applyProtection="1">
      <alignment horizontal="right" vertical="center" wrapText="1" indent="1"/>
      <protection locked="0"/>
    </xf>
    <xf numFmtId="0" fontId="0" fillId="20" borderId="67" xfId="0" applyFill="1" applyBorder="1"/>
    <xf numFmtId="0" fontId="51" fillId="0" borderId="67" xfId="0" applyFont="1" applyBorder="1" applyAlignment="1">
      <alignment horizontal="center"/>
    </xf>
    <xf numFmtId="0" fontId="57" fillId="0" borderId="67" xfId="0" applyFont="1" applyBorder="1" applyAlignment="1">
      <alignment horizontal="center"/>
    </xf>
    <xf numFmtId="164" fontId="36" fillId="0" borderId="0" xfId="0" applyNumberFormat="1" applyFont="1" applyFill="1" applyBorder="1" applyAlignment="1" applyProtection="1">
      <alignment horizontal="right" vertical="center" wrapText="1"/>
    </xf>
    <xf numFmtId="0" fontId="51" fillId="0" borderId="0" xfId="0" applyFont="1" applyBorder="1" applyAlignment="1">
      <alignment horizontal="center"/>
    </xf>
    <xf numFmtId="0" fontId="35" fillId="0" borderId="0" xfId="0" applyFont="1" applyFill="1" applyBorder="1" applyAlignment="1" applyProtection="1">
      <alignment vertical="center" wrapText="1"/>
    </xf>
    <xf numFmtId="0" fontId="24" fillId="0" borderId="45" xfId="41" applyFont="1" applyFill="1" applyBorder="1" applyAlignment="1" applyProtection="1">
      <alignment horizontal="center" vertical="center" wrapText="1"/>
    </xf>
    <xf numFmtId="0" fontId="24" fillId="0" borderId="38" xfId="41" applyFont="1" applyFill="1" applyBorder="1" applyAlignment="1" applyProtection="1">
      <alignment horizontal="center" vertical="center" wrapText="1"/>
    </xf>
    <xf numFmtId="0" fontId="24" fillId="0" borderId="39" xfId="41" applyFont="1" applyFill="1" applyBorder="1" applyAlignment="1" applyProtection="1">
      <alignment horizontal="center" vertical="center" wrapText="1"/>
    </xf>
    <xf numFmtId="164" fontId="22" fillId="0" borderId="93" xfId="41" applyNumberFormat="1" applyFont="1" applyFill="1" applyBorder="1" applyAlignment="1" applyProtection="1">
      <alignment horizontal="left" vertical="center"/>
    </xf>
    <xf numFmtId="0" fontId="23" fillId="0" borderId="93" xfId="0" applyFont="1" applyFill="1" applyBorder="1" applyAlignment="1" applyProtection="1">
      <alignment horizontal="right"/>
    </xf>
    <xf numFmtId="0" fontId="16" fillId="0" borderId="0" xfId="41" applyFill="1" applyBorder="1"/>
    <xf numFmtId="0" fontId="24" fillId="0" borderId="0" xfId="41" applyFont="1" applyFill="1" applyBorder="1" applyAlignment="1" applyProtection="1">
      <alignment horizontal="center" vertical="center" wrapText="1"/>
    </xf>
    <xf numFmtId="0" fontId="25" fillId="0" borderId="0" xfId="41" applyFont="1" applyFill="1" applyBorder="1" applyAlignment="1" applyProtection="1">
      <alignment horizontal="center" vertical="center" wrapText="1"/>
    </xf>
    <xf numFmtId="0" fontId="24" fillId="0" borderId="67" xfId="41" applyFont="1" applyFill="1" applyBorder="1" applyAlignment="1" applyProtection="1">
      <alignment horizontal="center" vertical="center" wrapText="1"/>
    </xf>
    <xf numFmtId="0" fontId="25" fillId="0" borderId="67" xfId="41" applyFont="1" applyFill="1" applyBorder="1" applyAlignment="1" applyProtection="1">
      <alignment horizontal="center" vertical="center" wrapText="1"/>
    </xf>
    <xf numFmtId="164" fontId="23" fillId="0" borderId="10" xfId="41" applyNumberFormat="1" applyFont="1" applyFill="1" applyBorder="1" applyAlignment="1" applyProtection="1">
      <alignment horizontal="left" vertical="center"/>
    </xf>
    <xf numFmtId="164" fontId="23" fillId="0" borderId="10" xfId="41" applyNumberFormat="1" applyFont="1" applyFill="1" applyBorder="1" applyAlignment="1" applyProtection="1">
      <alignment horizontal="left" vertical="center" wrapText="1"/>
    </xf>
    <xf numFmtId="0" fontId="30" fillId="0" borderId="14" xfId="41" applyFont="1" applyFill="1" applyBorder="1" applyAlignment="1" applyProtection="1">
      <alignment horizontal="center" vertical="center" wrapText="1"/>
    </xf>
    <xf numFmtId="0" fontId="30" fillId="0" borderId="11" xfId="41" applyFont="1" applyFill="1" applyBorder="1" applyAlignment="1" applyProtection="1">
      <alignment horizontal="center" vertical="center" wrapText="1"/>
    </xf>
    <xf numFmtId="0" fontId="30" fillId="0" borderId="12" xfId="41" applyFont="1" applyFill="1" applyBorder="1" applyAlignment="1" applyProtection="1">
      <alignment horizontal="center" vertical="center" wrapText="1"/>
    </xf>
    <xf numFmtId="0" fontId="30" fillId="0" borderId="67" xfId="41" applyFont="1" applyFill="1" applyBorder="1" applyAlignment="1" applyProtection="1">
      <alignment horizontal="center" vertical="center" wrapText="1"/>
    </xf>
    <xf numFmtId="0" fontId="30" fillId="0" borderId="0" xfId="41" applyFont="1" applyFill="1" applyBorder="1" applyAlignment="1" applyProtection="1">
      <alignment horizontal="center" vertical="center" wrapText="1"/>
    </xf>
    <xf numFmtId="0" fontId="30" fillId="18" borderId="14" xfId="41" applyFont="1" applyFill="1" applyBorder="1" applyAlignment="1" applyProtection="1">
      <alignment horizontal="center" vertical="center" wrapText="1"/>
    </xf>
    <xf numFmtId="0" fontId="30" fillId="0" borderId="13" xfId="41" applyFont="1" applyFill="1" applyBorder="1" applyAlignment="1" applyProtection="1">
      <alignment horizontal="left" vertical="center" wrapText="1" indent="1"/>
    </xf>
    <xf numFmtId="0" fontId="30" fillId="0" borderId="28" xfId="41" applyFont="1" applyFill="1" applyBorder="1" applyAlignment="1" applyProtection="1">
      <alignment horizontal="left" vertical="center" wrapText="1"/>
    </xf>
    <xf numFmtId="164" fontId="30" fillId="0" borderId="29" xfId="41" applyNumberFormat="1" applyFont="1" applyFill="1" applyBorder="1" applyAlignment="1" applyProtection="1">
      <alignment horizontal="right" vertical="center" wrapText="1"/>
    </xf>
    <xf numFmtId="164" fontId="30" fillId="0" borderId="67" xfId="41" applyNumberFormat="1" applyFont="1" applyFill="1" applyBorder="1" applyAlignment="1" applyProtection="1">
      <alignment horizontal="right" vertical="center" wrapText="1"/>
    </xf>
    <xf numFmtId="164" fontId="30" fillId="0" borderId="0" xfId="41" applyNumberFormat="1" applyFont="1" applyFill="1" applyBorder="1" applyAlignment="1" applyProtection="1">
      <alignment horizontal="right" vertical="center" wrapText="1"/>
    </xf>
    <xf numFmtId="0" fontId="30" fillId="0" borderId="14" xfId="41" applyFont="1" applyFill="1" applyBorder="1" applyAlignment="1" applyProtection="1">
      <alignment horizontal="left" vertical="center" wrapText="1" indent="1"/>
    </xf>
    <xf numFmtId="0" fontId="30" fillId="0" borderId="11" xfId="41" applyFont="1" applyFill="1" applyBorder="1" applyAlignment="1" applyProtection="1">
      <alignment horizontal="left" vertical="center" wrapText="1"/>
    </xf>
    <xf numFmtId="164" fontId="30" fillId="0" borderId="12" xfId="41" applyNumberFormat="1" applyFont="1" applyFill="1" applyBorder="1" applyAlignment="1" applyProtection="1">
      <alignment horizontal="right" vertical="center" wrapText="1"/>
      <protection locked="0"/>
    </xf>
    <xf numFmtId="164" fontId="30" fillId="0" borderId="67" xfId="41" applyNumberFormat="1" applyFont="1" applyFill="1" applyBorder="1" applyAlignment="1" applyProtection="1">
      <alignment horizontal="right" vertical="center" wrapText="1"/>
      <protection locked="0"/>
    </xf>
    <xf numFmtId="164" fontId="30" fillId="0" borderId="0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15" xfId="41" applyNumberFormat="1" applyFont="1" applyFill="1" applyBorder="1" applyAlignment="1" applyProtection="1">
      <alignment horizontal="left" vertical="center" wrapText="1" indent="1"/>
    </xf>
    <xf numFmtId="0" fontId="50" fillId="0" borderId="16" xfId="41" applyFont="1" applyFill="1" applyBorder="1" applyAlignment="1" applyProtection="1">
      <alignment horizontal="left" vertical="center" wrapText="1"/>
    </xf>
    <xf numFmtId="164" fontId="50" fillId="0" borderId="31" xfId="41" applyNumberFormat="1" applyFont="1" applyFill="1" applyBorder="1" applyAlignment="1" applyProtection="1">
      <alignment horizontal="right" vertical="center" wrapText="1"/>
      <protection locked="0"/>
    </xf>
    <xf numFmtId="164" fontId="50" fillId="0" borderId="67" xfId="41" applyNumberFormat="1" applyFont="1" applyFill="1" applyBorder="1" applyAlignment="1" applyProtection="1">
      <alignment horizontal="right" vertical="center" wrapText="1"/>
      <protection locked="0"/>
    </xf>
    <xf numFmtId="164" fontId="50" fillId="0" borderId="0" xfId="41" applyNumberFormat="1" applyFont="1" applyFill="1" applyBorder="1" applyAlignment="1" applyProtection="1">
      <alignment horizontal="right" vertical="center" wrapText="1"/>
      <protection locked="0"/>
    </xf>
    <xf numFmtId="164" fontId="30" fillId="0" borderId="12" xfId="41" applyNumberFormat="1" applyFont="1" applyFill="1" applyBorder="1" applyAlignment="1" applyProtection="1">
      <alignment horizontal="right" vertical="center" wrapText="1"/>
    </xf>
    <xf numFmtId="49" fontId="50" fillId="0" borderId="17" xfId="41" applyNumberFormat="1" applyFont="1" applyFill="1" applyBorder="1" applyAlignment="1" applyProtection="1">
      <alignment horizontal="left" vertical="center" wrapText="1" indent="1"/>
    </xf>
    <xf numFmtId="0" fontId="50" fillId="0" borderId="18" xfId="41" applyFont="1" applyFill="1" applyBorder="1" applyAlignment="1" applyProtection="1">
      <alignment horizontal="left" vertical="center" wrapText="1"/>
    </xf>
    <xf numFmtId="164" fontId="50" fillId="0" borderId="30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19" xfId="41" applyNumberFormat="1" applyFont="1" applyFill="1" applyBorder="1" applyAlignment="1" applyProtection="1">
      <alignment horizontal="left" vertical="center" wrapText="1" indent="1"/>
    </xf>
    <xf numFmtId="0" fontId="50" fillId="0" borderId="20" xfId="41" applyFont="1" applyFill="1" applyBorder="1" applyAlignment="1" applyProtection="1">
      <alignment horizontal="left" vertical="center" wrapText="1"/>
    </xf>
    <xf numFmtId="164" fontId="50" fillId="0" borderId="36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45" xfId="41" applyNumberFormat="1" applyFont="1" applyFill="1" applyBorder="1" applyAlignment="1" applyProtection="1">
      <alignment horizontal="left" vertical="center" wrapText="1" indent="1"/>
    </xf>
    <xf numFmtId="0" fontId="50" fillId="0" borderId="38" xfId="41" applyFont="1" applyFill="1" applyBorder="1" applyAlignment="1" applyProtection="1">
      <alignment horizontal="left" vertical="center" wrapText="1"/>
    </xf>
    <xf numFmtId="164" fontId="50" fillId="0" borderId="39" xfId="41" applyNumberFormat="1" applyFont="1" applyFill="1" applyBorder="1" applyAlignment="1" applyProtection="1">
      <alignment horizontal="right" vertical="center" wrapText="1"/>
      <protection locked="0"/>
    </xf>
    <xf numFmtId="164" fontId="30" fillId="0" borderId="39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21" xfId="41" applyNumberFormat="1" applyFont="1" applyFill="1" applyBorder="1" applyAlignment="1" applyProtection="1">
      <alignment horizontal="left" vertical="center" wrapText="1" indent="1"/>
    </xf>
    <xf numFmtId="0" fontId="50" fillId="0" borderId="22" xfId="41" applyFont="1" applyFill="1" applyBorder="1" applyAlignment="1" applyProtection="1">
      <alignment horizontal="left" vertical="center" wrapText="1"/>
    </xf>
    <xf numFmtId="164" fontId="50" fillId="0" borderId="35" xfId="41" applyNumberFormat="1" applyFont="1" applyFill="1" applyBorder="1" applyAlignment="1" applyProtection="1">
      <alignment horizontal="right" vertical="center" wrapText="1"/>
      <protection locked="0"/>
    </xf>
    <xf numFmtId="49" fontId="50" fillId="0" borderId="23" xfId="41" applyNumberFormat="1" applyFont="1" applyFill="1" applyBorder="1" applyAlignment="1" applyProtection="1">
      <alignment horizontal="left" vertical="center" wrapText="1" indent="1"/>
    </xf>
    <xf numFmtId="164" fontId="50" fillId="0" borderId="32" xfId="41" applyNumberFormat="1" applyFont="1" applyFill="1" applyBorder="1" applyAlignment="1" applyProtection="1">
      <alignment horizontal="right" vertical="center" wrapText="1"/>
      <protection locked="0"/>
    </xf>
    <xf numFmtId="0" fontId="37" fillId="0" borderId="22" xfId="41" applyFont="1" applyFill="1" applyBorder="1" applyAlignment="1" applyProtection="1">
      <alignment horizontal="left" vertical="center" wrapText="1"/>
    </xf>
    <xf numFmtId="164" fontId="50" fillId="0" borderId="35" xfId="41" applyNumberFormat="1" applyFont="1" applyFill="1" applyBorder="1" applyAlignment="1" applyProtection="1">
      <alignment horizontal="right" vertical="center" wrapText="1"/>
    </xf>
    <xf numFmtId="164" fontId="50" fillId="0" borderId="67" xfId="41" applyNumberFormat="1" applyFont="1" applyFill="1" applyBorder="1" applyAlignment="1" applyProtection="1">
      <alignment horizontal="right" vertical="center" wrapText="1"/>
    </xf>
    <xf numFmtId="164" fontId="50" fillId="0" borderId="0" xfId="41" applyNumberFormat="1" applyFont="1" applyFill="1" applyBorder="1" applyAlignment="1" applyProtection="1">
      <alignment horizontal="right" vertical="center" wrapText="1"/>
    </xf>
    <xf numFmtId="164" fontId="50" fillId="0" borderId="31" xfId="41" applyNumberFormat="1" applyFont="1" applyFill="1" applyBorder="1" applyAlignment="1" applyProtection="1">
      <alignment horizontal="right" vertical="center" wrapText="1"/>
    </xf>
    <xf numFmtId="0" fontId="50" fillId="0" borderId="24" xfId="41" applyFont="1" applyFill="1" applyBorder="1" applyAlignment="1" applyProtection="1">
      <alignment horizontal="left" vertical="center" wrapText="1"/>
    </xf>
    <xf numFmtId="0" fontId="50" fillId="0" borderId="0" xfId="41" applyFont="1" applyFill="1" applyAlignment="1" applyProtection="1">
      <alignment horizontal="left" wrapText="1"/>
    </xf>
    <xf numFmtId="0" fontId="23" fillId="0" borderId="11" xfId="41" applyFont="1" applyFill="1" applyBorder="1" applyAlignment="1" applyProtection="1">
      <alignment horizontal="left" vertical="center" wrapText="1"/>
    </xf>
    <xf numFmtId="164" fontId="23" fillId="0" borderId="12" xfId="41" applyNumberFormat="1" applyFont="1" applyFill="1" applyBorder="1" applyAlignment="1" applyProtection="1">
      <alignment horizontal="right" vertical="center" wrapText="1"/>
    </xf>
    <xf numFmtId="164" fontId="23" fillId="0" borderId="67" xfId="41" applyNumberFormat="1" applyFont="1" applyFill="1" applyBorder="1" applyAlignment="1" applyProtection="1">
      <alignment horizontal="right" vertical="center" wrapText="1"/>
    </xf>
    <xf numFmtId="164" fontId="23" fillId="0" borderId="0" xfId="41" applyNumberFormat="1" applyFont="1" applyFill="1" applyBorder="1" applyAlignment="1" applyProtection="1">
      <alignment horizontal="right" vertical="center" wrapText="1"/>
    </xf>
    <xf numFmtId="49" fontId="30" fillId="0" borderId="14" xfId="41" applyNumberFormat="1" applyFont="1" applyFill="1" applyBorder="1" applyAlignment="1" applyProtection="1">
      <alignment horizontal="left" vertical="center" wrapText="1" indent="1"/>
    </xf>
    <xf numFmtId="164" fontId="37" fillId="0" borderId="36" xfId="41" applyNumberFormat="1" applyFont="1" applyFill="1" applyBorder="1" applyAlignment="1" applyProtection="1">
      <alignment horizontal="right" vertical="center" wrapText="1"/>
    </xf>
    <xf numFmtId="164" fontId="37" fillId="0" borderId="67" xfId="41" applyNumberFormat="1" applyFont="1" applyFill="1" applyBorder="1" applyAlignment="1" applyProtection="1">
      <alignment horizontal="right" vertical="center" wrapText="1"/>
    </xf>
    <xf numFmtId="164" fontId="37" fillId="0" borderId="0" xfId="41" applyNumberFormat="1" applyFont="1" applyFill="1" applyBorder="1" applyAlignment="1" applyProtection="1">
      <alignment horizontal="right" vertical="center" wrapText="1"/>
    </xf>
    <xf numFmtId="164" fontId="37" fillId="0" borderId="32" xfId="41" applyNumberFormat="1" applyFont="1" applyFill="1" applyBorder="1" applyAlignment="1" applyProtection="1">
      <alignment horizontal="right" vertical="center" wrapText="1"/>
    </xf>
    <xf numFmtId="49" fontId="50" fillId="0" borderId="25" xfId="41" applyNumberFormat="1" applyFont="1" applyFill="1" applyBorder="1" applyAlignment="1" applyProtection="1">
      <alignment horizontal="left" vertical="center" wrapText="1" indent="1"/>
    </xf>
    <xf numFmtId="0" fontId="50" fillId="0" borderId="26" xfId="41" applyFont="1" applyFill="1" applyBorder="1" applyAlignment="1" applyProtection="1">
      <alignment horizontal="left" vertical="center" wrapText="1"/>
    </xf>
    <xf numFmtId="164" fontId="50" fillId="0" borderId="34" xfId="41" applyNumberFormat="1" applyFont="1" applyFill="1" applyBorder="1" applyAlignment="1" applyProtection="1">
      <alignment horizontal="right" vertical="center" wrapText="1"/>
      <protection locked="0"/>
    </xf>
    <xf numFmtId="49" fontId="30" fillId="0" borderId="45" xfId="41" applyNumberFormat="1" applyFont="1" applyFill="1" applyBorder="1" applyAlignment="1" applyProtection="1">
      <alignment horizontal="center" vertical="center" wrapText="1"/>
    </xf>
    <xf numFmtId="0" fontId="30" fillId="0" borderId="38" xfId="41" applyFont="1" applyFill="1" applyBorder="1" applyAlignment="1" applyProtection="1">
      <alignment horizontal="left" vertical="center" wrapText="1"/>
    </xf>
    <xf numFmtId="164" fontId="22" fillId="0" borderId="93" xfId="41" applyNumberFormat="1" applyFont="1" applyFill="1" applyBorder="1" applyAlignment="1" applyProtection="1">
      <alignment horizontal="right" vertical="center" wrapText="1"/>
    </xf>
    <xf numFmtId="164" fontId="25" fillId="0" borderId="0" xfId="41" applyNumberFormat="1" applyFont="1" applyFill="1" applyBorder="1" applyAlignment="1" applyProtection="1">
      <alignment vertical="center" wrapText="1"/>
    </xf>
    <xf numFmtId="164" fontId="26" fillId="0" borderId="0" xfId="41" applyNumberFormat="1" applyFont="1" applyFill="1" applyBorder="1" applyAlignment="1" applyProtection="1">
      <alignment vertical="center" wrapText="1"/>
      <protection locked="0"/>
    </xf>
    <xf numFmtId="164" fontId="25" fillId="0" borderId="0" xfId="41" applyNumberFormat="1" applyFont="1" applyFill="1" applyBorder="1" applyAlignment="1" applyProtection="1">
      <alignment vertical="center" wrapText="1"/>
      <protection locked="0"/>
    </xf>
    <xf numFmtId="164" fontId="26" fillId="0" borderId="0" xfId="41" applyNumberFormat="1" applyFont="1" applyFill="1" applyBorder="1" applyAlignment="1" applyProtection="1">
      <alignment vertical="center" wrapText="1"/>
    </xf>
    <xf numFmtId="164" fontId="26" fillId="16" borderId="0" xfId="41" applyNumberFormat="1" applyFont="1" applyFill="1" applyBorder="1" applyAlignment="1" applyProtection="1">
      <alignment horizontal="right" vertical="center" wrapText="1"/>
      <protection locked="0"/>
    </xf>
    <xf numFmtId="164" fontId="25" fillId="16" borderId="0" xfId="41" applyNumberFormat="1" applyFont="1" applyFill="1" applyBorder="1" applyAlignment="1" applyProtection="1">
      <alignment horizontal="right" vertical="center" wrapText="1"/>
      <protection locked="0"/>
    </xf>
    <xf numFmtId="164" fontId="25" fillId="0" borderId="67" xfId="41" applyNumberFormat="1" applyFont="1" applyFill="1" applyBorder="1" applyAlignment="1" applyProtection="1">
      <alignment vertical="center" wrapText="1"/>
    </xf>
    <xf numFmtId="164" fontId="26" fillId="0" borderId="67" xfId="41" applyNumberFormat="1" applyFont="1" applyFill="1" applyBorder="1" applyAlignment="1" applyProtection="1">
      <alignment vertical="center" wrapText="1"/>
      <protection locked="0"/>
    </xf>
    <xf numFmtId="164" fontId="25" fillId="0" borderId="67" xfId="41" applyNumberFormat="1" applyFont="1" applyFill="1" applyBorder="1" applyAlignment="1" applyProtection="1">
      <alignment vertical="center" wrapText="1"/>
      <protection locked="0"/>
    </xf>
    <xf numFmtId="164" fontId="26" fillId="0" borderId="67" xfId="41" applyNumberFormat="1" applyFont="1" applyFill="1" applyBorder="1" applyAlignment="1" applyProtection="1">
      <alignment vertical="center" wrapText="1"/>
    </xf>
    <xf numFmtId="164" fontId="26" fillId="16" borderId="67" xfId="41" applyNumberFormat="1" applyFont="1" applyFill="1" applyBorder="1" applyAlignment="1" applyProtection="1">
      <alignment horizontal="right" vertical="center" wrapText="1"/>
      <protection locked="0"/>
    </xf>
    <xf numFmtId="164" fontId="26" fillId="16" borderId="48" xfId="41" applyNumberFormat="1" applyFont="1" applyFill="1" applyBorder="1" applyAlignment="1" applyProtection="1">
      <alignment horizontal="right" vertical="center" wrapText="1"/>
      <protection locked="0"/>
    </xf>
    <xf numFmtId="49" fontId="25" fillId="0" borderId="67" xfId="41" applyNumberFormat="1" applyFont="1" applyFill="1" applyBorder="1" applyAlignment="1" applyProtection="1">
      <alignment horizontal="center" vertical="center" wrapText="1"/>
    </xf>
    <xf numFmtId="0" fontId="25" fillId="0" borderId="67" xfId="41" applyFont="1" applyFill="1" applyBorder="1" applyAlignment="1" applyProtection="1">
      <alignment horizontal="left" vertical="center" wrapText="1"/>
    </xf>
    <xf numFmtId="0" fontId="60" fillId="0" borderId="0" xfId="0" applyFont="1" applyFill="1" applyProtection="1">
      <protection locked="0"/>
    </xf>
    <xf numFmtId="0" fontId="61" fillId="0" borderId="0" xfId="0" applyFont="1" applyFill="1" applyProtection="1">
      <protection locked="0"/>
    </xf>
    <xf numFmtId="0" fontId="61" fillId="0" borderId="0" xfId="0" applyFont="1" applyFill="1" applyProtection="1"/>
    <xf numFmtId="0" fontId="24" fillId="0" borderId="68" xfId="0" applyFont="1" applyFill="1" applyBorder="1" applyAlignment="1" applyProtection="1">
      <alignment horizontal="center" vertical="center" wrapText="1"/>
    </xf>
    <xf numFmtId="0" fontId="24" fillId="0" borderId="69" xfId="0" applyFont="1" applyFill="1" applyBorder="1" applyAlignment="1" applyProtection="1">
      <alignment horizontal="center" vertical="center" wrapText="1"/>
    </xf>
    <xf numFmtId="0" fontId="24" fillId="0" borderId="71" xfId="0" applyFont="1" applyFill="1" applyBorder="1" applyAlignment="1" applyProtection="1">
      <alignment horizontal="center" vertical="center" wrapText="1"/>
    </xf>
    <xf numFmtId="0" fontId="56" fillId="0" borderId="74" xfId="0" applyFont="1" applyFill="1" applyBorder="1" applyAlignment="1" applyProtection="1">
      <alignment horizontal="center" vertical="center"/>
    </xf>
    <xf numFmtId="0" fontId="56" fillId="0" borderId="87" xfId="0" applyFont="1" applyFill="1" applyBorder="1" applyAlignment="1" applyProtection="1">
      <alignment vertical="center" wrapText="1"/>
    </xf>
    <xf numFmtId="164" fontId="56" fillId="0" borderId="87" xfId="0" applyNumberFormat="1" applyFont="1" applyFill="1" applyBorder="1" applyAlignment="1" applyProtection="1">
      <alignment vertical="center"/>
      <protection locked="0"/>
    </xf>
    <xf numFmtId="164" fontId="55" fillId="0" borderId="75" xfId="0" applyNumberFormat="1" applyFont="1" applyFill="1" applyBorder="1" applyAlignment="1" applyProtection="1">
      <alignment vertical="center"/>
    </xf>
    <xf numFmtId="0" fontId="56" fillId="0" borderId="77" xfId="0" applyFont="1" applyFill="1" applyBorder="1" applyAlignment="1" applyProtection="1">
      <alignment horizontal="center" vertical="center"/>
    </xf>
    <xf numFmtId="0" fontId="56" fillId="0" borderId="78" xfId="0" applyFont="1" applyFill="1" applyBorder="1" applyAlignment="1" applyProtection="1">
      <alignment vertical="center" wrapText="1"/>
    </xf>
    <xf numFmtId="164" fontId="56" fillId="0" borderId="78" xfId="0" applyNumberFormat="1" applyFont="1" applyFill="1" applyBorder="1" applyAlignment="1" applyProtection="1">
      <alignment vertical="center"/>
      <protection locked="0"/>
    </xf>
    <xf numFmtId="164" fontId="55" fillId="0" borderId="79" xfId="0" applyNumberFormat="1" applyFont="1" applyFill="1" applyBorder="1" applyAlignment="1" applyProtection="1">
      <alignment vertical="center"/>
    </xf>
    <xf numFmtId="0" fontId="56" fillId="0" borderId="89" xfId="0" applyFont="1" applyFill="1" applyBorder="1" applyAlignment="1" applyProtection="1">
      <alignment horizontal="center" vertical="center"/>
    </xf>
    <xf numFmtId="0" fontId="56" fillId="0" borderId="94" xfId="0" applyFont="1" applyFill="1" applyBorder="1" applyAlignment="1" applyProtection="1">
      <alignment vertical="center" wrapText="1"/>
    </xf>
    <xf numFmtId="164" fontId="56" fillId="0" borderId="94" xfId="0" applyNumberFormat="1" applyFont="1" applyFill="1" applyBorder="1" applyAlignment="1" applyProtection="1">
      <alignment vertical="center"/>
      <protection locked="0"/>
    </xf>
    <xf numFmtId="164" fontId="55" fillId="0" borderId="95" xfId="0" applyNumberFormat="1" applyFont="1" applyFill="1" applyBorder="1" applyAlignment="1" applyProtection="1">
      <alignment vertical="center"/>
    </xf>
    <xf numFmtId="0" fontId="55" fillId="0" borderId="68" xfId="0" applyFont="1" applyFill="1" applyBorder="1" applyAlignment="1" applyProtection="1">
      <alignment horizontal="center" vertical="center"/>
    </xf>
    <xf numFmtId="0" fontId="54" fillId="0" borderId="69" xfId="0" applyFont="1" applyFill="1" applyBorder="1" applyAlignment="1" applyProtection="1">
      <alignment vertical="center" wrapText="1"/>
    </xf>
    <xf numFmtId="164" fontId="55" fillId="0" borderId="69" xfId="0" applyNumberFormat="1" applyFont="1" applyFill="1" applyBorder="1" applyAlignment="1" applyProtection="1">
      <alignment vertical="center"/>
    </xf>
    <xf numFmtId="164" fontId="55" fillId="0" borderId="71" xfId="0" applyNumberFormat="1" applyFont="1" applyFill="1" applyBorder="1" applyAlignment="1" applyProtection="1">
      <alignment vertical="center"/>
    </xf>
    <xf numFmtId="3" fontId="36" fillId="0" borderId="0" xfId="0" applyNumberFormat="1" applyFont="1" applyFill="1" applyBorder="1" applyAlignment="1" applyProtection="1">
      <alignment horizontal="right" vertical="center" wrapText="1"/>
    </xf>
    <xf numFmtId="0" fontId="55" fillId="0" borderId="11" xfId="0" applyFont="1" applyFill="1" applyBorder="1" applyAlignment="1" applyProtection="1">
      <alignment horizontal="left" vertical="center" wrapText="1" indent="1"/>
    </xf>
    <xf numFmtId="164" fontId="25" fillId="0" borderId="67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horizontal="center" vertical="center" wrapText="1"/>
    </xf>
    <xf numFmtId="164" fontId="0" fillId="0" borderId="96" xfId="0" applyNumberFormat="1" applyFont="1" applyFill="1" applyBorder="1" applyAlignment="1" applyProtection="1">
      <alignment horizontal="left" vertical="center" wrapText="1" indent="1"/>
    </xf>
    <xf numFmtId="164" fontId="26" fillId="0" borderId="21" xfId="0" applyNumberFormat="1" applyFont="1" applyFill="1" applyBorder="1" applyAlignment="1" applyProtection="1">
      <alignment horizontal="left" vertical="center" wrapText="1" indent="1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97" xfId="0" applyNumberFormat="1" applyFont="1" applyFill="1" applyBorder="1" applyAlignment="1" applyProtection="1">
      <alignment horizontal="lef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8" xfId="0" applyNumberFormat="1" applyFont="1" applyFill="1" applyBorder="1" applyAlignment="1" applyProtection="1">
      <alignment horizontal="left" vertical="center" wrapText="1" inden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6" fillId="0" borderId="97" xfId="0" applyNumberFormat="1" applyFont="1" applyFill="1" applyBorder="1" applyAlignment="1" applyProtection="1">
      <alignment horizontal="left" vertical="center" wrapText="1" indent="1"/>
    </xf>
    <xf numFmtId="164" fontId="2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7" xfId="0" applyNumberFormat="1" applyFont="1" applyFill="1" applyBorder="1" applyAlignment="1" applyProtection="1">
      <alignment horizontal="left" vertical="center" wrapText="1" indent="1"/>
    </xf>
    <xf numFmtId="164" fontId="25" fillId="0" borderId="14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99" xfId="0" applyNumberFormat="1" applyFont="1" applyFill="1" applyBorder="1" applyAlignment="1" applyProtection="1">
      <alignment horizontal="left" vertical="center" wrapText="1" indent="1"/>
    </xf>
    <xf numFmtId="164" fontId="26" fillId="0" borderId="19" xfId="0" applyNumberFormat="1" applyFont="1" applyFill="1" applyBorder="1" applyAlignment="1" applyProtection="1">
      <alignment horizontal="lef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5" xfId="0" applyNumberFormat="1" applyFont="1" applyFill="1" applyBorder="1" applyAlignment="1" applyProtection="1">
      <alignment horizontal="lef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horizontal="left" vertical="center" wrapText="1" indent="1"/>
    </xf>
    <xf numFmtId="164" fontId="30" fillId="0" borderId="53" xfId="0" applyNumberFormat="1" applyFont="1" applyFill="1" applyBorder="1" applyAlignment="1" applyProtection="1">
      <alignment horizontal="right" vertical="center" wrapText="1" indent="1"/>
    </xf>
    <xf numFmtId="0" fontId="62" fillId="0" borderId="0" xfId="0" applyFont="1"/>
    <xf numFmtId="0" fontId="16" fillId="0" borderId="0" xfId="46" applyProtection="1"/>
    <xf numFmtId="0" fontId="16" fillId="0" borderId="0" xfId="46" applyProtection="1">
      <protection locked="0"/>
    </xf>
    <xf numFmtId="0" fontId="23" fillId="0" borderId="0" xfId="0" applyFont="1" applyAlignment="1">
      <alignment horizontal="right"/>
    </xf>
    <xf numFmtId="0" fontId="63" fillId="0" borderId="100" xfId="46" applyFont="1" applyBorder="1" applyAlignment="1" applyProtection="1">
      <alignment horizontal="center" vertical="center" wrapText="1"/>
    </xf>
    <xf numFmtId="0" fontId="24" fillId="0" borderId="101" xfId="46" applyFont="1" applyBorder="1" applyAlignment="1" applyProtection="1">
      <alignment horizontal="center" vertical="center"/>
    </xf>
    <xf numFmtId="0" fontId="24" fillId="0" borderId="102" xfId="46" applyFont="1" applyBorder="1" applyAlignment="1" applyProtection="1">
      <alignment horizontal="center" vertical="center"/>
    </xf>
    <xf numFmtId="0" fontId="26" fillId="0" borderId="68" xfId="46" applyFont="1" applyBorder="1" applyAlignment="1" applyProtection="1">
      <alignment horizontal="left" vertical="center" indent="1"/>
    </xf>
    <xf numFmtId="0" fontId="26" fillId="0" borderId="80" xfId="46" applyFont="1" applyBorder="1" applyAlignment="1" applyProtection="1">
      <alignment horizontal="left" vertical="center" indent="1"/>
    </xf>
    <xf numFmtId="164" fontId="26" fillId="0" borderId="103" xfId="46" applyNumberFormat="1" applyFont="1" applyBorder="1" applyAlignment="1" applyProtection="1">
      <alignment vertical="center"/>
      <protection locked="0"/>
    </xf>
    <xf numFmtId="164" fontId="26" fillId="0" borderId="86" xfId="46" applyNumberFormat="1" applyFont="1" applyBorder="1" applyAlignment="1" applyProtection="1">
      <alignment vertical="center"/>
    </xf>
    <xf numFmtId="0" fontId="26" fillId="0" borderId="77" xfId="46" applyFont="1" applyBorder="1" applyAlignment="1" applyProtection="1">
      <alignment horizontal="left" vertical="center" indent="1"/>
    </xf>
    <xf numFmtId="164" fontId="26" fillId="0" borderId="78" xfId="46" applyNumberFormat="1" applyFont="1" applyBorder="1" applyAlignment="1" applyProtection="1">
      <alignment vertical="center"/>
      <protection locked="0"/>
    </xf>
    <xf numFmtId="164" fontId="26" fillId="0" borderId="79" xfId="46" applyNumberFormat="1" applyFont="1" applyBorder="1" applyAlignment="1" applyProtection="1">
      <alignment vertical="center"/>
    </xf>
    <xf numFmtId="164" fontId="26" fillId="0" borderId="87" xfId="46" applyNumberFormat="1" applyFont="1" applyBorder="1" applyAlignment="1" applyProtection="1">
      <alignment vertical="center"/>
      <protection locked="0"/>
    </xf>
    <xf numFmtId="164" fontId="26" fillId="0" borderId="75" xfId="46" applyNumberFormat="1" applyFont="1" applyBorder="1" applyAlignment="1" applyProtection="1">
      <alignment vertical="center"/>
    </xf>
    <xf numFmtId="0" fontId="16" fillId="0" borderId="78" xfId="46" applyBorder="1" applyAlignment="1" applyProtection="1">
      <alignment vertical="center"/>
      <protection locked="0"/>
    </xf>
    <xf numFmtId="0" fontId="26" fillId="0" borderId="78" xfId="46" applyFont="1" applyBorder="1" applyAlignment="1" applyProtection="1">
      <alignment horizontal="right" vertical="center"/>
    </xf>
    <xf numFmtId="0" fontId="24" fillId="0" borderId="69" xfId="46" applyFont="1" applyBorder="1" applyAlignment="1" applyProtection="1">
      <alignment horizontal="left" vertical="center" indent="1"/>
    </xf>
    <xf numFmtId="164" fontId="25" fillId="0" borderId="69" xfId="46" applyNumberFormat="1" applyFont="1" applyBorder="1" applyAlignment="1" applyProtection="1">
      <alignment vertical="center"/>
    </xf>
    <xf numFmtId="164" fontId="25" fillId="0" borderId="71" xfId="46" applyNumberFormat="1" applyFont="1" applyBorder="1" applyAlignment="1" applyProtection="1">
      <alignment vertical="center"/>
    </xf>
    <xf numFmtId="0" fontId="26" fillId="0" borderId="74" xfId="46" applyFont="1" applyBorder="1" applyAlignment="1" applyProtection="1">
      <alignment horizontal="left" vertical="center" indent="1"/>
    </xf>
    <xf numFmtId="0" fontId="26" fillId="0" borderId="87" xfId="46" applyFont="1" applyBorder="1" applyAlignment="1" applyProtection="1">
      <alignment horizontal="left" vertical="center" indent="1"/>
    </xf>
    <xf numFmtId="0" fontId="26" fillId="0" borderId="78" xfId="46" applyFont="1" applyBorder="1" applyAlignment="1" applyProtection="1">
      <alignment horizontal="left" vertical="center" wrapText="1" indent="1"/>
    </xf>
    <xf numFmtId="0" fontId="25" fillId="0" borderId="68" xfId="46" applyFont="1" applyBorder="1" applyAlignment="1" applyProtection="1">
      <alignment horizontal="left" vertical="center" indent="1"/>
    </xf>
    <xf numFmtId="164" fontId="25" fillId="0" borderId="69" xfId="46" applyNumberFormat="1" applyFont="1" applyBorder="1" applyProtection="1"/>
    <xf numFmtId="164" fontId="25" fillId="0" borderId="71" xfId="46" applyNumberFormat="1" applyFont="1" applyBorder="1" applyProtection="1"/>
    <xf numFmtId="164" fontId="25" fillId="0" borderId="69" xfId="46" applyNumberFormat="1" applyFont="1" applyBorder="1" applyAlignment="1" applyProtection="1">
      <alignment horizontal="right"/>
    </xf>
    <xf numFmtId="164" fontId="25" fillId="0" borderId="71" xfId="46" applyNumberFormat="1" applyFont="1" applyBorder="1" applyAlignment="1" applyProtection="1">
      <alignment horizontal="right"/>
    </xf>
    <xf numFmtId="0" fontId="26" fillId="0" borderId="104" xfId="46" applyFont="1" applyBorder="1" applyAlignment="1" applyProtection="1">
      <alignment horizontal="left" vertical="center" wrapText="1"/>
    </xf>
    <xf numFmtId="0" fontId="26" fillId="0" borderId="78" xfId="46" applyFont="1" applyBorder="1" applyAlignment="1" applyProtection="1">
      <alignment horizontal="left" vertical="center" wrapText="1"/>
    </xf>
    <xf numFmtId="0" fontId="26" fillId="0" borderId="103" xfId="46" applyFont="1" applyBorder="1" applyAlignment="1" applyProtection="1">
      <alignment horizontal="left" vertical="center" wrapText="1"/>
    </xf>
    <xf numFmtId="164" fontId="26" fillId="0" borderId="103" xfId="46" applyNumberFormat="1" applyFont="1" applyBorder="1" applyAlignment="1" applyProtection="1">
      <alignment vertical="center" wrapText="1"/>
      <protection locked="0"/>
    </xf>
    <xf numFmtId="164" fontId="26" fillId="0" borderId="78" xfId="46" applyNumberFormat="1" applyFont="1" applyBorder="1" applyAlignment="1" applyProtection="1">
      <alignment vertical="center" wrapText="1"/>
      <protection locked="0"/>
    </xf>
    <xf numFmtId="0" fontId="16" fillId="0" borderId="78" xfId="46" applyBorder="1" applyAlignment="1" applyProtection="1">
      <alignment vertical="center" wrapText="1"/>
      <protection locked="0"/>
    </xf>
    <xf numFmtId="0" fontId="24" fillId="0" borderId="69" xfId="46" applyFont="1" applyBorder="1" applyAlignment="1" applyProtection="1">
      <alignment horizontal="left" vertical="center" wrapText="1" indent="1"/>
    </xf>
    <xf numFmtId="0" fontId="24" fillId="0" borderId="69" xfId="46" applyFont="1" applyBorder="1" applyAlignment="1" applyProtection="1">
      <alignment horizontal="left" wrapText="1" indent="1"/>
    </xf>
    <xf numFmtId="0" fontId="0" fillId="0" borderId="0" xfId="0" applyAlignment="1">
      <alignment wrapText="1"/>
    </xf>
    <xf numFmtId="164" fontId="30" fillId="0" borderId="0" xfId="41" applyNumberFormat="1" applyFont="1" applyFill="1" applyBorder="1" applyAlignment="1" applyProtection="1">
      <alignment horizontal="center" vertical="center"/>
    </xf>
    <xf numFmtId="0" fontId="21" fillId="0" borderId="0" xfId="41" applyFont="1" applyFill="1" applyBorder="1" applyAlignment="1">
      <alignment horizontal="center"/>
    </xf>
    <xf numFmtId="0" fontId="51" fillId="0" borderId="0" xfId="0" applyFont="1" applyBorder="1" applyAlignment="1">
      <alignment horizontal="center" wrapText="1"/>
    </xf>
    <xf numFmtId="0" fontId="51" fillId="0" borderId="67" xfId="0" applyFont="1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34" fillId="0" borderId="0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 wrapText="1"/>
    </xf>
    <xf numFmtId="0" fontId="35" fillId="0" borderId="28" xfId="0" applyFont="1" applyFill="1" applyBorder="1" applyAlignment="1" applyProtection="1">
      <alignment horizontal="center" vertical="center" wrapText="1"/>
    </xf>
    <xf numFmtId="0" fontId="35" fillId="0" borderId="28" xfId="0" applyFont="1" applyFill="1" applyBorder="1" applyAlignment="1" applyProtection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35" fillId="0" borderId="29" xfId="0" applyFont="1" applyFill="1" applyBorder="1" applyAlignment="1" applyProtection="1">
      <alignment horizontal="center" vertical="center" wrapText="1"/>
    </xf>
    <xf numFmtId="0" fontId="35" fillId="0" borderId="36" xfId="0" applyFont="1" applyFill="1" applyBorder="1" applyAlignment="1" applyProtection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center" vertical="center" wrapText="1"/>
    </xf>
    <xf numFmtId="164" fontId="24" fillId="0" borderId="67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right" vertical="center" wrapText="1"/>
    </xf>
    <xf numFmtId="164" fontId="54" fillId="0" borderId="105" xfId="0" applyNumberFormat="1" applyFont="1" applyFill="1" applyBorder="1" applyAlignment="1" applyProtection="1">
      <alignment horizontal="center" vertical="center" wrapText="1"/>
    </xf>
    <xf numFmtId="164" fontId="54" fillId="0" borderId="106" xfId="0" applyNumberFormat="1" applyFont="1" applyFill="1" applyBorder="1" applyAlignment="1" applyProtection="1">
      <alignment horizontal="center" vertical="center" wrapText="1"/>
    </xf>
    <xf numFmtId="164" fontId="32" fillId="0" borderId="0" xfId="41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30" fillId="0" borderId="13" xfId="41" applyFont="1" applyFill="1" applyBorder="1" applyAlignment="1">
      <alignment horizontal="center" vertical="center" wrapText="1"/>
    </xf>
    <xf numFmtId="0" fontId="30" fillId="0" borderId="28" xfId="41" applyFont="1" applyFill="1" applyBorder="1" applyAlignment="1">
      <alignment horizontal="center" vertical="center" wrapText="1"/>
    </xf>
    <xf numFmtId="0" fontId="30" fillId="0" borderId="18" xfId="41" applyFont="1" applyFill="1" applyBorder="1" applyAlignment="1">
      <alignment horizontal="center" vertical="center" wrapText="1"/>
    </xf>
    <xf numFmtId="0" fontId="30" fillId="0" borderId="29" xfId="41" applyFont="1" applyFill="1" applyBorder="1" applyAlignment="1">
      <alignment horizontal="center" vertical="center" wrapText="1"/>
    </xf>
    <xf numFmtId="0" fontId="24" fillId="0" borderId="14" xfId="41" applyFont="1" applyFill="1" applyBorder="1" applyAlignment="1" applyProtection="1">
      <alignment horizontal="left"/>
    </xf>
    <xf numFmtId="0" fontId="26" fillId="0" borderId="27" xfId="41" applyFont="1" applyFill="1" applyBorder="1" applyAlignment="1">
      <alignment horizontal="justify" vertical="center" wrapText="1"/>
    </xf>
    <xf numFmtId="164" fontId="23" fillId="0" borderId="10" xfId="0" applyNumberFormat="1" applyFont="1" applyFill="1" applyBorder="1" applyAlignment="1" applyProtection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wrapText="1"/>
    </xf>
    <xf numFmtId="0" fontId="24" fillId="0" borderId="13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left" indent="1"/>
    </xf>
    <xf numFmtId="0" fontId="25" fillId="0" borderId="12" xfId="0" applyFont="1" applyFill="1" applyBorder="1" applyAlignment="1" applyProtection="1">
      <alignment horizontal="right" indent="1"/>
    </xf>
    <xf numFmtId="0" fontId="26" fillId="0" borderId="17" xfId="0" applyFont="1" applyFill="1" applyBorder="1" applyAlignment="1" applyProtection="1">
      <alignment horizontal="left" indent="1"/>
      <protection locked="0"/>
    </xf>
    <xf numFmtId="0" fontId="26" fillId="0" borderId="30" xfId="0" applyFont="1" applyFill="1" applyBorder="1" applyAlignment="1" applyProtection="1">
      <alignment horizontal="right" indent="1"/>
      <protection locked="0"/>
    </xf>
    <xf numFmtId="0" fontId="26" fillId="0" borderId="23" xfId="0" applyFont="1" applyFill="1" applyBorder="1" applyAlignment="1" applyProtection="1">
      <alignment horizontal="left" indent="1"/>
      <protection locked="0"/>
    </xf>
    <xf numFmtId="0" fontId="26" fillId="0" borderId="32" xfId="0" applyFont="1" applyFill="1" applyBorder="1" applyAlignment="1" applyProtection="1">
      <alignment horizontal="right" indent="1"/>
      <protection locked="0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07" xfId="0" applyFont="1" applyFill="1" applyBorder="1" applyAlignment="1" applyProtection="1">
      <alignment vertical="center" wrapText="1"/>
    </xf>
    <xf numFmtId="0" fontId="0" fillId="0" borderId="108" xfId="0" applyBorder="1" applyAlignment="1">
      <alignment vertical="center" wrapText="1"/>
    </xf>
    <xf numFmtId="0" fontId="23" fillId="0" borderId="58" xfId="0" applyFont="1" applyFill="1" applyBorder="1" applyAlignment="1" applyProtection="1">
      <alignment horizontal="right" wrapText="1"/>
    </xf>
    <xf numFmtId="0" fontId="59" fillId="0" borderId="0" xfId="0" applyFont="1" applyFill="1" applyAlignment="1">
      <alignment horizontal="center" wrapText="1"/>
    </xf>
    <xf numFmtId="0" fontId="16" fillId="0" borderId="0" xfId="0" applyFont="1" applyFill="1" applyAlignment="1" applyProtection="1">
      <alignment horizontal="left"/>
      <protection locked="0"/>
    </xf>
    <xf numFmtId="0" fontId="24" fillId="0" borderId="53" xfId="0" applyFont="1" applyFill="1" applyBorder="1" applyAlignment="1" applyProtection="1">
      <alignment horizontal="center" vertical="center" wrapText="1"/>
    </xf>
    <xf numFmtId="0" fontId="51" fillId="0" borderId="10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48" fillId="0" borderId="10" xfId="0" applyFont="1" applyBorder="1" applyAlignment="1" applyProtection="1">
      <alignment horizontal="right" vertical="top"/>
      <protection locked="0"/>
    </xf>
    <xf numFmtId="0" fontId="49" fillId="0" borderId="67" xfId="0" applyFont="1" applyFill="1" applyBorder="1" applyAlignment="1" applyProtection="1">
      <alignment horizontal="center" vertical="center" wrapText="1"/>
    </xf>
    <xf numFmtId="0" fontId="24" fillId="0" borderId="110" xfId="0" applyFont="1" applyFill="1" applyBorder="1" applyAlignment="1" applyProtection="1">
      <alignment horizontal="center" vertical="center"/>
      <protection locked="0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45" xfId="0" applyFont="1" applyFill="1" applyBorder="1" applyAlignment="1" applyProtection="1">
      <alignment horizontal="center" vertical="center" wrapText="1"/>
    </xf>
    <xf numFmtId="0" fontId="24" fillId="0" borderId="67" xfId="0" applyFont="1" applyFill="1" applyBorder="1" applyAlignment="1" applyProtection="1">
      <alignment horizontal="center" vertical="center" wrapText="1"/>
    </xf>
    <xf numFmtId="0" fontId="21" fillId="0" borderId="0" xfId="46" applyFont="1" applyAlignment="1" applyProtection="1">
      <alignment horizontal="center" wrapText="1"/>
    </xf>
    <xf numFmtId="0" fontId="22" fillId="0" borderId="112" xfId="46" applyFont="1" applyBorder="1" applyAlignment="1" applyProtection="1">
      <alignment horizontal="left" vertical="center" indent="1"/>
    </xf>
    <xf numFmtId="0" fontId="22" fillId="0" borderId="69" xfId="46" applyFont="1" applyBorder="1" applyAlignment="1" applyProtection="1">
      <alignment horizontal="left" vertical="center" inden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Már látott hiperhivatkozás" xfId="40"/>
    <cellStyle name="Normál" xfId="0" builtinId="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TableStyleLight1" xfId="46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F7F7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60960</xdr:rowOff>
    </xdr:from>
    <xdr:to>
      <xdr:col>7</xdr:col>
      <xdr:colOff>350520</xdr:colOff>
      <xdr:row>31</xdr:row>
      <xdr:rowOff>60960</xdr:rowOff>
    </xdr:to>
    <xdr:sp macro="" textlink="" fLocksText="0">
      <xdr:nvSpPr>
        <xdr:cNvPr id="5121" name="Szövegdoboz 2"/>
        <xdr:cNvSpPr txBox="1">
          <a:spLocks noChangeArrowheads="1"/>
        </xdr:cNvSpPr>
      </xdr:nvSpPr>
      <xdr:spPr bwMode="auto">
        <a:xfrm>
          <a:off x="9829800" y="60960"/>
          <a:ext cx="274320" cy="554736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vert="vert" wrap="square" lIns="20160" tIns="20160" rIns="20160" bIns="20160" anchor="t" upright="1"/>
        <a:lstStyle/>
        <a:p>
          <a:pPr algn="r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                 2. melléklet a ..../2013. (IX. ... .) önkormányzati rendelethez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95251</xdr:colOff>
      <xdr:row>1</xdr:row>
      <xdr:rowOff>133350</xdr:rowOff>
    </xdr:from>
    <xdr:ext cx="327606" cy="5086350"/>
    <xdr:sp macro="" textlink="">
      <xdr:nvSpPr>
        <xdr:cNvPr id="2" name="Szövegdoboz 1"/>
        <xdr:cNvSpPr txBox="1"/>
      </xdr:nvSpPr>
      <xdr:spPr>
        <a:xfrm>
          <a:off x="8153401" y="323850"/>
          <a:ext cx="327606" cy="5086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vert" wrap="square" rtlCol="0" anchor="t">
          <a:noAutofit/>
        </a:bodyPr>
        <a:lstStyle/>
        <a:p>
          <a:r>
            <a:rPr lang="hu-HU" sz="1100"/>
            <a:t>                                            6. melléklet a ...../2013. (IX. .... .) önkormányzati rendelethez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</xdr:row>
      <xdr:rowOff>228600</xdr:rowOff>
    </xdr:from>
    <xdr:to>
      <xdr:col>10</xdr:col>
      <xdr:colOff>476250</xdr:colOff>
      <xdr:row>25</xdr:row>
      <xdr:rowOff>123825</xdr:rowOff>
    </xdr:to>
    <xdr:sp macro="" textlink="">
      <xdr:nvSpPr>
        <xdr:cNvPr id="2" name="Szövegdoboz 1"/>
        <xdr:cNvSpPr txBox="1"/>
      </xdr:nvSpPr>
      <xdr:spPr>
        <a:xfrm>
          <a:off x="7905750" y="523875"/>
          <a:ext cx="428625" cy="475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t"/>
        <a:lstStyle/>
        <a:p>
          <a:r>
            <a:rPr lang="hu-HU" sz="1100"/>
            <a:t>                                7. melléklet a ...../2013. (IX. .... .) önkormányzati rendelethez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</xdr:colOff>
      <xdr:row>2</xdr:row>
      <xdr:rowOff>22860</xdr:rowOff>
    </xdr:from>
    <xdr:to>
      <xdr:col>15</xdr:col>
      <xdr:colOff>312420</xdr:colOff>
      <xdr:row>28</xdr:row>
      <xdr:rowOff>266700</xdr:rowOff>
    </xdr:to>
    <xdr:sp macro="" textlink="" fLocksText="0">
      <xdr:nvSpPr>
        <xdr:cNvPr id="4102" name="Szövegdoboz 2"/>
        <xdr:cNvSpPr txBox="1">
          <a:spLocks noChangeArrowheads="1"/>
        </xdr:cNvSpPr>
      </xdr:nvSpPr>
      <xdr:spPr bwMode="auto">
        <a:xfrm>
          <a:off x="9349740" y="426720"/>
          <a:ext cx="259080" cy="6134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vert="vert" wrap="square" lIns="20160" tIns="20160" rIns="20160" bIns="20160" anchor="t" upright="1"/>
        <a:lstStyle/>
        <a:p>
          <a:pPr algn="r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                                    12. melléklet a ..../2013. (IX. ... .) önkormányzati rendelethez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view="pageBreakPreview" zoomScale="60" zoomScaleNormal="100" workbookViewId="0">
      <selection sqref="A1:L58"/>
    </sheetView>
  </sheetViews>
  <sheetFormatPr defaultRowHeight="13.2"/>
  <sheetData>
    <row r="1" spans="1:12">
      <c r="A1" s="629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2" spans="1:12">
      <c r="A2" s="629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</row>
    <row r="3" spans="1:12">
      <c r="A3" s="629"/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</row>
    <row r="4" spans="1:12">
      <c r="A4" s="629"/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</row>
    <row r="5" spans="1:12">
      <c r="A5" s="629"/>
      <c r="B5" s="629"/>
      <c r="C5" s="629"/>
      <c r="D5" s="629"/>
      <c r="E5" s="629"/>
      <c r="F5" s="629"/>
      <c r="G5" s="629"/>
      <c r="H5" s="629"/>
      <c r="I5" s="629"/>
      <c r="J5" s="629"/>
      <c r="K5" s="629"/>
      <c r="L5" s="629"/>
    </row>
    <row r="6" spans="1:12">
      <c r="A6" s="629"/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</row>
    <row r="7" spans="1:12">
      <c r="A7" s="629"/>
      <c r="B7" s="629"/>
      <c r="C7" s="629"/>
      <c r="D7" s="629"/>
      <c r="E7" s="629"/>
      <c r="F7" s="629"/>
      <c r="G7" s="629"/>
      <c r="H7" s="629"/>
      <c r="I7" s="629"/>
      <c r="J7" s="629"/>
      <c r="K7" s="629"/>
      <c r="L7" s="629"/>
    </row>
    <row r="8" spans="1:12">
      <c r="A8" s="629"/>
      <c r="B8" s="629"/>
      <c r="C8" s="629"/>
      <c r="D8" s="629"/>
      <c r="E8" s="629"/>
      <c r="F8" s="629"/>
      <c r="G8" s="629"/>
      <c r="H8" s="629"/>
      <c r="I8" s="629"/>
      <c r="J8" s="629"/>
      <c r="K8" s="629"/>
      <c r="L8" s="629"/>
    </row>
    <row r="9" spans="1:12">
      <c r="A9" s="629"/>
      <c r="B9" s="629"/>
      <c r="C9" s="629"/>
      <c r="D9" s="629"/>
      <c r="E9" s="629"/>
      <c r="F9" s="629"/>
      <c r="G9" s="629"/>
      <c r="H9" s="629"/>
      <c r="I9" s="629"/>
      <c r="J9" s="629"/>
      <c r="K9" s="629"/>
      <c r="L9" s="629"/>
    </row>
    <row r="10" spans="1:12">
      <c r="A10" s="629"/>
      <c r="B10" s="629"/>
      <c r="C10" s="629"/>
      <c r="D10" s="629"/>
      <c r="E10" s="629"/>
      <c r="F10" s="629"/>
      <c r="G10" s="629"/>
      <c r="H10" s="629"/>
      <c r="I10" s="629"/>
      <c r="J10" s="629"/>
      <c r="K10" s="629"/>
      <c r="L10" s="629"/>
    </row>
    <row r="11" spans="1:12">
      <c r="A11" s="629"/>
      <c r="B11" s="629"/>
      <c r="C11" s="629"/>
      <c r="D11" s="629"/>
      <c r="E11" s="629"/>
      <c r="F11" s="629"/>
      <c r="G11" s="629"/>
      <c r="H11" s="629"/>
      <c r="I11" s="629"/>
      <c r="J11" s="629"/>
      <c r="K11" s="629"/>
      <c r="L11" s="629"/>
    </row>
    <row r="12" spans="1:12">
      <c r="A12" s="629"/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</row>
    <row r="13" spans="1:12">
      <c r="A13" s="629"/>
      <c r="B13" s="629"/>
      <c r="C13" s="629"/>
      <c r="D13" s="629"/>
      <c r="E13" s="629"/>
      <c r="F13" s="629"/>
      <c r="G13" s="629"/>
      <c r="H13" s="629"/>
      <c r="I13" s="629"/>
      <c r="J13" s="629"/>
      <c r="K13" s="629"/>
      <c r="L13" s="629"/>
    </row>
    <row r="14" spans="1:12">
      <c r="A14" s="629"/>
      <c r="B14" s="629"/>
      <c r="C14" s="629"/>
      <c r="D14" s="629"/>
      <c r="E14" s="629"/>
      <c r="F14" s="629"/>
      <c r="G14" s="629"/>
      <c r="H14" s="629"/>
      <c r="I14" s="629"/>
      <c r="J14" s="629"/>
      <c r="K14" s="629"/>
      <c r="L14" s="629"/>
    </row>
    <row r="15" spans="1:12">
      <c r="A15" s="629"/>
      <c r="B15" s="629"/>
      <c r="C15" s="629"/>
      <c r="D15" s="629"/>
      <c r="E15" s="629"/>
      <c r="F15" s="629"/>
      <c r="G15" s="629"/>
      <c r="H15" s="629"/>
      <c r="I15" s="629"/>
      <c r="J15" s="629"/>
      <c r="K15" s="629"/>
      <c r="L15" s="629"/>
    </row>
    <row r="16" spans="1:12">
      <c r="A16" s="629"/>
      <c r="B16" s="629"/>
      <c r="C16" s="629"/>
      <c r="D16" s="629"/>
      <c r="E16" s="629"/>
      <c r="F16" s="629"/>
      <c r="G16" s="629"/>
      <c r="H16" s="629"/>
      <c r="I16" s="629"/>
      <c r="J16" s="629"/>
      <c r="K16" s="629"/>
      <c r="L16" s="629"/>
    </row>
    <row r="17" spans="1:12">
      <c r="A17" s="629"/>
      <c r="B17" s="629"/>
      <c r="C17" s="629"/>
      <c r="D17" s="629"/>
      <c r="E17" s="629"/>
      <c r="F17" s="629"/>
      <c r="G17" s="629"/>
      <c r="H17" s="629"/>
      <c r="I17" s="629"/>
      <c r="J17" s="629"/>
      <c r="K17" s="629"/>
      <c r="L17" s="629"/>
    </row>
    <row r="18" spans="1:12">
      <c r="A18" s="629"/>
      <c r="B18" s="629"/>
      <c r="C18" s="629"/>
      <c r="D18" s="629"/>
      <c r="E18" s="629"/>
      <c r="F18" s="629"/>
      <c r="G18" s="629"/>
      <c r="H18" s="629"/>
      <c r="I18" s="629"/>
      <c r="J18" s="629"/>
      <c r="K18" s="629"/>
      <c r="L18" s="629"/>
    </row>
    <row r="19" spans="1:12">
      <c r="A19" s="629"/>
      <c r="B19" s="629"/>
      <c r="C19" s="629"/>
      <c r="D19" s="629"/>
      <c r="E19" s="629"/>
      <c r="F19" s="629"/>
      <c r="G19" s="629"/>
      <c r="H19" s="629"/>
      <c r="I19" s="629"/>
      <c r="J19" s="629"/>
      <c r="K19" s="629"/>
      <c r="L19" s="629"/>
    </row>
    <row r="20" spans="1:12">
      <c r="A20" s="629"/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29"/>
    </row>
    <row r="21" spans="1:12">
      <c r="A21" s="629"/>
      <c r="B21" s="629"/>
      <c r="C21" s="629"/>
      <c r="D21" s="629"/>
      <c r="E21" s="629"/>
      <c r="F21" s="629"/>
      <c r="G21" s="629"/>
      <c r="H21" s="629"/>
      <c r="I21" s="629"/>
      <c r="J21" s="629"/>
      <c r="K21" s="629"/>
      <c r="L21" s="629"/>
    </row>
    <row r="22" spans="1:12">
      <c r="A22" s="629"/>
      <c r="B22" s="629"/>
      <c r="C22" s="629"/>
      <c r="D22" s="629"/>
      <c r="E22" s="629"/>
      <c r="F22" s="629"/>
      <c r="G22" s="629"/>
      <c r="H22" s="629"/>
      <c r="I22" s="629"/>
      <c r="J22" s="629"/>
      <c r="K22" s="629"/>
      <c r="L22" s="629"/>
    </row>
    <row r="23" spans="1:12">
      <c r="A23" s="629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</row>
    <row r="24" spans="1:12">
      <c r="A24" s="629"/>
      <c r="B24" s="629"/>
      <c r="C24" s="629"/>
      <c r="D24" s="629"/>
      <c r="E24" s="629"/>
      <c r="F24" s="629"/>
      <c r="G24" s="629"/>
      <c r="H24" s="629"/>
      <c r="I24" s="629"/>
      <c r="J24" s="629"/>
      <c r="K24" s="629"/>
      <c r="L24" s="629"/>
    </row>
    <row r="25" spans="1:12">
      <c r="A25" s="629"/>
      <c r="B25" s="629"/>
      <c r="C25" s="629"/>
      <c r="D25" s="629"/>
      <c r="E25" s="629"/>
      <c r="F25" s="629"/>
      <c r="G25" s="629"/>
      <c r="H25" s="629"/>
      <c r="I25" s="629"/>
      <c r="J25" s="629"/>
      <c r="K25" s="629"/>
      <c r="L25" s="629"/>
    </row>
    <row r="26" spans="1:12">
      <c r="A26" s="629"/>
      <c r="B26" s="629"/>
      <c r="C26" s="629"/>
      <c r="D26" s="629"/>
      <c r="E26" s="629"/>
      <c r="F26" s="629"/>
      <c r="G26" s="629"/>
      <c r="H26" s="629"/>
      <c r="I26" s="629"/>
      <c r="J26" s="629"/>
      <c r="K26" s="629"/>
      <c r="L26" s="629"/>
    </row>
    <row r="27" spans="1:12">
      <c r="A27" s="629"/>
      <c r="B27" s="629"/>
      <c r="C27" s="629"/>
      <c r="D27" s="629"/>
      <c r="E27" s="629"/>
      <c r="F27" s="629"/>
      <c r="G27" s="629"/>
      <c r="H27" s="629"/>
      <c r="I27" s="629"/>
      <c r="J27" s="629"/>
      <c r="K27" s="629"/>
      <c r="L27" s="629"/>
    </row>
    <row r="28" spans="1:12">
      <c r="A28" s="629"/>
      <c r="B28" s="629"/>
      <c r="C28" s="629"/>
      <c r="D28" s="629"/>
      <c r="E28" s="629"/>
      <c r="F28" s="629"/>
      <c r="G28" s="629"/>
      <c r="H28" s="629"/>
      <c r="I28" s="629"/>
      <c r="J28" s="629"/>
      <c r="K28" s="629"/>
      <c r="L28" s="629"/>
    </row>
    <row r="29" spans="1:12">
      <c r="A29" s="629"/>
      <c r="B29" s="629"/>
      <c r="C29" s="629"/>
      <c r="D29" s="629"/>
      <c r="E29" s="629"/>
      <c r="F29" s="629"/>
      <c r="G29" s="629"/>
      <c r="H29" s="629"/>
      <c r="I29" s="629"/>
      <c r="J29" s="629"/>
      <c r="K29" s="629"/>
      <c r="L29" s="629"/>
    </row>
    <row r="30" spans="1:12">
      <c r="A30" s="629"/>
      <c r="B30" s="629"/>
      <c r="C30" s="629"/>
      <c r="D30" s="629"/>
      <c r="E30" s="629"/>
      <c r="F30" s="629"/>
      <c r="G30" s="629"/>
      <c r="H30" s="629"/>
      <c r="I30" s="629"/>
      <c r="J30" s="629"/>
      <c r="K30" s="629"/>
      <c r="L30" s="629"/>
    </row>
    <row r="31" spans="1:12">
      <c r="A31" s="629"/>
      <c r="B31" s="629"/>
      <c r="C31" s="629"/>
      <c r="D31" s="629"/>
      <c r="E31" s="629"/>
      <c r="F31" s="629"/>
      <c r="G31" s="629"/>
      <c r="H31" s="629"/>
      <c r="I31" s="629"/>
      <c r="J31" s="629"/>
      <c r="K31" s="629"/>
      <c r="L31" s="629"/>
    </row>
    <row r="32" spans="1:12">
      <c r="A32" s="629"/>
      <c r="B32" s="629"/>
      <c r="C32" s="629"/>
      <c r="D32" s="629"/>
      <c r="E32" s="629"/>
      <c r="F32" s="629"/>
      <c r="G32" s="629"/>
      <c r="H32" s="629"/>
      <c r="I32" s="629"/>
      <c r="J32" s="629"/>
      <c r="K32" s="629"/>
      <c r="L32" s="629"/>
    </row>
    <row r="33" spans="1:12">
      <c r="A33" s="629"/>
      <c r="B33" s="629"/>
      <c r="C33" s="629"/>
      <c r="D33" s="629"/>
      <c r="E33" s="629"/>
      <c r="F33" s="629"/>
      <c r="G33" s="629"/>
      <c r="H33" s="629"/>
      <c r="I33" s="629"/>
      <c r="J33" s="629"/>
      <c r="K33" s="629"/>
      <c r="L33" s="629"/>
    </row>
    <row r="34" spans="1:12">
      <c r="A34" s="629"/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L34" s="629"/>
    </row>
    <row r="35" spans="1:12">
      <c r="A35" s="629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</row>
    <row r="36" spans="1:12">
      <c r="A36" s="629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</row>
    <row r="37" spans="1:12">
      <c r="A37" s="629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</row>
    <row r="38" spans="1:12">
      <c r="A38" s="629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</row>
    <row r="39" spans="1:12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</row>
    <row r="40" spans="1:12">
      <c r="A40" s="629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</row>
    <row r="41" spans="1:12">
      <c r="A41" s="629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</row>
    <row r="42" spans="1:12">
      <c r="A42" s="629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</row>
    <row r="43" spans="1:12">
      <c r="A43" s="629"/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</row>
    <row r="44" spans="1:12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</row>
    <row r="45" spans="1:12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</row>
    <row r="46" spans="1:12">
      <c r="A46" s="629"/>
      <c r="B46" s="629"/>
      <c r="C46" s="629"/>
      <c r="D46" s="629"/>
      <c r="E46" s="629"/>
      <c r="F46" s="629"/>
      <c r="G46" s="629"/>
      <c r="H46" s="629"/>
      <c r="I46" s="629"/>
      <c r="J46" s="629"/>
      <c r="K46" s="629"/>
      <c r="L46" s="629"/>
    </row>
    <row r="47" spans="1:12">
      <c r="A47" s="629"/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</row>
    <row r="48" spans="1:12">
      <c r="A48" s="629"/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L48" s="629"/>
    </row>
    <row r="49" spans="1:12">
      <c r="A49" s="629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</row>
    <row r="50" spans="1:12">
      <c r="A50" s="629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</row>
    <row r="51" spans="1:12">
      <c r="A51" s="629"/>
      <c r="B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</row>
    <row r="52" spans="1:12">
      <c r="A52" s="629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</row>
    <row r="53" spans="1:12">
      <c r="A53" s="629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</row>
    <row r="54" spans="1:12">
      <c r="A54" s="629"/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</row>
    <row r="55" spans="1:12">
      <c r="A55" s="629"/>
      <c r="B55" s="629"/>
      <c r="C55" s="629"/>
      <c r="D55" s="629"/>
      <c r="E55" s="629"/>
      <c r="F55" s="629"/>
      <c r="G55" s="629"/>
      <c r="H55" s="629"/>
      <c r="I55" s="629"/>
      <c r="J55" s="629"/>
      <c r="K55" s="629"/>
      <c r="L55" s="629"/>
    </row>
    <row r="56" spans="1:12">
      <c r="A56" s="629"/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</row>
    <row r="57" spans="1:12">
      <c r="A57" s="629"/>
      <c r="B57" s="629"/>
      <c r="C57" s="629"/>
      <c r="D57" s="629"/>
      <c r="E57" s="629"/>
      <c r="F57" s="629"/>
      <c r="G57" s="629"/>
      <c r="H57" s="629"/>
      <c r="I57" s="629"/>
      <c r="J57" s="629"/>
      <c r="K57" s="629"/>
      <c r="L57" s="629"/>
    </row>
  </sheetData>
  <mergeCells count="1">
    <mergeCell ref="A1:L57"/>
  </mergeCells>
  <phoneticPr fontId="26" type="noConversion"/>
  <pageMargins left="0.75" right="0.75" top="1" bottom="1" header="0.5" footer="0.5"/>
  <pageSetup paperSize="9" scale="90" orientation="portrait" verticalDpi="0" r:id="rId1"/>
  <headerFooter alignWithMargins="0"/>
  <legacyDrawing r:id="rId2"/>
  <oleObjects>
    <oleObject progId="Word.Document.8" shapeId="205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5"/>
  <sheetViews>
    <sheetView view="pageLayout" topLeftCell="C1" zoomScaleNormal="100" workbookViewId="0">
      <selection activeCell="I27" sqref="I26:I27"/>
    </sheetView>
  </sheetViews>
  <sheetFormatPr defaultColWidth="9.33203125" defaultRowHeight="13.2"/>
  <cols>
    <col min="1" max="1" width="8.33203125" style="122" customWidth="1"/>
    <col min="2" max="3" width="13.109375" style="123" customWidth="1"/>
    <col min="4" max="4" width="13.6640625" style="123" customWidth="1"/>
    <col min="5" max="6" width="13.44140625" style="123" customWidth="1"/>
    <col min="7" max="7" width="10.109375" style="123" customWidth="1"/>
    <col min="8" max="8" width="11.44140625" style="123" customWidth="1"/>
    <col min="9" max="9" width="13.109375" style="123" customWidth="1"/>
    <col min="10" max="11" width="12.77734375" style="123" customWidth="1"/>
    <col min="12" max="12" width="13.77734375" style="123" customWidth="1"/>
    <col min="13" max="16384" width="9.33203125" style="123"/>
  </cols>
  <sheetData>
    <row r="1" spans="1:10" ht="23.25" customHeight="1" thickBot="1">
      <c r="A1" s="125"/>
      <c r="B1" s="124"/>
      <c r="C1" s="124"/>
      <c r="D1" s="124"/>
      <c r="E1" s="124"/>
      <c r="F1" s="124"/>
      <c r="G1" s="124"/>
      <c r="H1" s="657" t="s">
        <v>274</v>
      </c>
      <c r="I1" s="659"/>
    </row>
    <row r="2" spans="1:10" s="130" customFormat="1" ht="48.75" customHeight="1" thickBot="1">
      <c r="A2" s="366" t="s">
        <v>147</v>
      </c>
      <c r="B2" s="126" t="s">
        <v>291</v>
      </c>
      <c r="C2" s="127" t="s">
        <v>276</v>
      </c>
      <c r="D2" s="127" t="s">
        <v>277</v>
      </c>
      <c r="E2" s="127" t="s">
        <v>420</v>
      </c>
      <c r="F2" s="127" t="s">
        <v>417</v>
      </c>
      <c r="G2" s="128" t="s">
        <v>418</v>
      </c>
      <c r="H2" s="128" t="s">
        <v>3</v>
      </c>
      <c r="I2" s="128" t="s">
        <v>4</v>
      </c>
      <c r="J2" s="129" t="s">
        <v>292</v>
      </c>
    </row>
    <row r="3" spans="1:10" s="124" customFormat="1" ht="15" customHeight="1" thickBot="1">
      <c r="A3" s="364"/>
      <c r="B3" s="131" t="s">
        <v>5</v>
      </c>
      <c r="C3" s="132" t="s">
        <v>6</v>
      </c>
      <c r="D3" s="132" t="s">
        <v>7</v>
      </c>
      <c r="E3" s="132" t="s">
        <v>8</v>
      </c>
      <c r="F3" s="132" t="s">
        <v>9</v>
      </c>
      <c r="G3" s="133" t="s">
        <v>149</v>
      </c>
      <c r="H3" s="133" t="s">
        <v>270</v>
      </c>
      <c r="I3" s="133" t="s">
        <v>278</v>
      </c>
      <c r="J3" s="134" t="s">
        <v>279</v>
      </c>
    </row>
    <row r="4" spans="1:10" ht="15.9" customHeight="1" thickBot="1">
      <c r="A4" s="365">
        <v>1</v>
      </c>
      <c r="B4" s="148"/>
      <c r="C4" s="149"/>
      <c r="D4" s="150"/>
      <c r="E4" s="149"/>
      <c r="F4" s="149"/>
      <c r="G4" s="151"/>
      <c r="H4" s="151"/>
      <c r="I4" s="151"/>
      <c r="J4" s="152">
        <f>C4-E4-F4</f>
        <v>0</v>
      </c>
    </row>
    <row r="5" spans="1:10" ht="15.9" customHeight="1" thickBot="1">
      <c r="A5" s="365">
        <v>2</v>
      </c>
      <c r="B5" s="148"/>
      <c r="C5" s="149"/>
      <c r="D5" s="150"/>
      <c r="E5" s="149"/>
      <c r="F5" s="149"/>
      <c r="G5" s="151"/>
      <c r="H5" s="151"/>
      <c r="I5" s="151"/>
      <c r="J5" s="152"/>
    </row>
    <row r="6" spans="1:10" ht="15.9" customHeight="1" thickBot="1">
      <c r="A6" s="365">
        <v>3</v>
      </c>
      <c r="B6" s="148"/>
      <c r="C6" s="149"/>
      <c r="D6" s="150"/>
      <c r="E6" s="149"/>
      <c r="F6" s="149"/>
      <c r="G6" s="151"/>
      <c r="H6" s="151"/>
      <c r="I6" s="151"/>
      <c r="J6" s="152">
        <f t="shared" ref="J6:J13" si="0">C6-E6-F6</f>
        <v>0</v>
      </c>
    </row>
    <row r="7" spans="1:10" ht="15.9" customHeight="1" thickBot="1">
      <c r="A7" s="365">
        <v>4</v>
      </c>
      <c r="B7" s="148"/>
      <c r="C7" s="149"/>
      <c r="D7" s="150"/>
      <c r="E7" s="149"/>
      <c r="F7" s="149"/>
      <c r="G7" s="151"/>
      <c r="H7" s="151"/>
      <c r="I7" s="151"/>
      <c r="J7" s="152">
        <f t="shared" si="0"/>
        <v>0</v>
      </c>
    </row>
    <row r="8" spans="1:10" ht="15.9" customHeight="1" thickBot="1">
      <c r="A8" s="365">
        <v>5</v>
      </c>
      <c r="B8" s="148"/>
      <c r="C8" s="149"/>
      <c r="D8" s="150"/>
      <c r="E8" s="149"/>
      <c r="F8" s="149"/>
      <c r="G8" s="151"/>
      <c r="H8" s="151"/>
      <c r="I8" s="151"/>
      <c r="J8" s="152">
        <f t="shared" si="0"/>
        <v>0</v>
      </c>
    </row>
    <row r="9" spans="1:10" ht="15.9" customHeight="1" thickBot="1">
      <c r="A9" s="365">
        <v>6</v>
      </c>
      <c r="B9" s="148"/>
      <c r="C9" s="149"/>
      <c r="D9" s="150"/>
      <c r="E9" s="149"/>
      <c r="F9" s="149"/>
      <c r="G9" s="151"/>
      <c r="H9" s="151"/>
      <c r="I9" s="151"/>
      <c r="J9" s="152">
        <f t="shared" si="0"/>
        <v>0</v>
      </c>
    </row>
    <row r="10" spans="1:10" ht="15.9" customHeight="1" thickBot="1">
      <c r="A10" s="365">
        <v>7</v>
      </c>
      <c r="B10" s="148"/>
      <c r="C10" s="149"/>
      <c r="D10" s="150"/>
      <c r="E10" s="149"/>
      <c r="F10" s="149"/>
      <c r="G10" s="151"/>
      <c r="H10" s="151"/>
      <c r="I10" s="151"/>
      <c r="J10" s="152">
        <f t="shared" si="0"/>
        <v>0</v>
      </c>
    </row>
    <row r="11" spans="1:10" ht="15.9" customHeight="1" thickBot="1">
      <c r="A11" s="365">
        <v>8</v>
      </c>
      <c r="B11" s="148"/>
      <c r="C11" s="149"/>
      <c r="D11" s="150"/>
      <c r="E11" s="149"/>
      <c r="F11" s="149"/>
      <c r="G11" s="151"/>
      <c r="H11" s="151"/>
      <c r="I11" s="151"/>
      <c r="J11" s="152">
        <f t="shared" si="0"/>
        <v>0</v>
      </c>
    </row>
    <row r="12" spans="1:10" ht="15.9" customHeight="1" thickBot="1">
      <c r="A12" s="365">
        <v>9</v>
      </c>
      <c r="B12" s="148"/>
      <c r="C12" s="149"/>
      <c r="D12" s="150"/>
      <c r="E12" s="149"/>
      <c r="F12" s="149"/>
      <c r="G12" s="151"/>
      <c r="H12" s="151"/>
      <c r="I12" s="151"/>
      <c r="J12" s="152">
        <f t="shared" si="0"/>
        <v>0</v>
      </c>
    </row>
    <row r="13" spans="1:10" ht="15.9" customHeight="1" thickBot="1">
      <c r="A13" s="365">
        <v>10</v>
      </c>
      <c r="B13" s="148"/>
      <c r="C13" s="149"/>
      <c r="D13" s="150"/>
      <c r="E13" s="149"/>
      <c r="F13" s="149"/>
      <c r="G13" s="151"/>
      <c r="H13" s="151"/>
      <c r="I13" s="151"/>
      <c r="J13" s="152">
        <f t="shared" si="0"/>
        <v>0</v>
      </c>
    </row>
    <row r="14" spans="1:10" ht="15.9" customHeight="1" thickBot="1">
      <c r="A14" s="366">
        <v>11</v>
      </c>
      <c r="B14" s="142" t="s">
        <v>290</v>
      </c>
      <c r="C14" s="153">
        <f>SUM(B4:B14)</f>
        <v>0</v>
      </c>
      <c r="D14" s="154"/>
      <c r="E14" s="153">
        <f>SUM(D4:D14)</f>
        <v>0</v>
      </c>
      <c r="F14" s="153">
        <f>SUM(E4:E14)</f>
        <v>0</v>
      </c>
      <c r="G14" s="155">
        <f>SUM(F4:F14)</f>
        <v>0</v>
      </c>
      <c r="H14" s="155">
        <f>SUM(G4:G14)</f>
        <v>0</v>
      </c>
      <c r="I14" s="155"/>
      <c r="J14" s="156">
        <f>SUM(I4:I14)</f>
        <v>0</v>
      </c>
    </row>
    <row r="15" spans="1:10" s="147" customFormat="1" ht="18" customHeight="1"/>
  </sheetData>
  <sheetProtection selectLockedCells="1" selectUnlockedCells="1"/>
  <mergeCells count="1">
    <mergeCell ref="H1:I1"/>
  </mergeCells>
  <phoneticPr fontId="26" type="noConversion"/>
  <printOptions horizontalCentered="1"/>
  <pageMargins left="0.78749999999999998" right="0.78749999999999998" top="1.2506944444444446" bottom="0.98402777777777772" header="0.45833333333333331" footer="0.51180555555555551"/>
  <pageSetup paperSize="9" firstPageNumber="0" fitToHeight="22" orientation="landscape" horizontalDpi="300" verticalDpi="300" r:id="rId1"/>
  <headerFooter alignWithMargins="0">
    <oddHeader xml:space="preserve">&amp;C&amp;"Times New Roman CE,Félkövér"&amp;12
Felújítási kiadások &amp;R&amp;"Times New Roman CE,Félkövér dőlt"&amp;12 &amp;11 
&amp;"Times New Roman CE,Normál"&amp;10   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view="pageLayout" zoomScaleNormal="100" workbookViewId="0">
      <selection activeCell="B2" sqref="B2:E2"/>
    </sheetView>
  </sheetViews>
  <sheetFormatPr defaultColWidth="9.33203125" defaultRowHeight="13.2"/>
  <cols>
    <col min="1" max="1" width="38.6640625" style="104" customWidth="1"/>
    <col min="2" max="5" width="13.77734375" style="104" customWidth="1"/>
    <col min="6" max="16384" width="9.33203125" style="104"/>
  </cols>
  <sheetData>
    <row r="1" spans="1:5">
      <c r="A1" s="157"/>
      <c r="B1" s="157"/>
      <c r="C1" s="157"/>
      <c r="D1" s="157"/>
      <c r="E1" s="157"/>
    </row>
    <row r="2" spans="1:5" ht="15.75" customHeight="1">
      <c r="A2" s="158" t="s">
        <v>311</v>
      </c>
      <c r="B2" s="662"/>
      <c r="C2" s="662"/>
      <c r="D2" s="662"/>
      <c r="E2" s="662"/>
    </row>
    <row r="3" spans="1:5" ht="14.25" customHeight="1">
      <c r="A3" s="157"/>
      <c r="B3" s="157"/>
      <c r="C3" s="157"/>
      <c r="D3" s="663" t="s">
        <v>312</v>
      </c>
      <c r="E3" s="663"/>
    </row>
    <row r="4" spans="1:5" ht="15" customHeight="1">
      <c r="A4" s="160" t="s">
        <v>313</v>
      </c>
      <c r="B4" s="161" t="s">
        <v>245</v>
      </c>
      <c r="C4" s="161" t="s">
        <v>246</v>
      </c>
      <c r="D4" s="161" t="s">
        <v>314</v>
      </c>
      <c r="E4" s="162" t="s">
        <v>315</v>
      </c>
    </row>
    <row r="5" spans="1:5">
      <c r="A5" s="163" t="s">
        <v>316</v>
      </c>
      <c r="B5" s="164"/>
      <c r="C5" s="164"/>
      <c r="D5" s="164"/>
      <c r="E5" s="165">
        <f t="shared" ref="E5:E11" si="0">SUM(B5:D5)</f>
        <v>0</v>
      </c>
    </row>
    <row r="6" spans="1:5">
      <c r="A6" s="166" t="s">
        <v>317</v>
      </c>
      <c r="B6" s="167"/>
      <c r="C6" s="167"/>
      <c r="D6" s="167"/>
      <c r="E6" s="168">
        <f t="shared" si="0"/>
        <v>0</v>
      </c>
    </row>
    <row r="7" spans="1:5">
      <c r="A7" s="169" t="s">
        <v>318</v>
      </c>
      <c r="B7" s="170"/>
      <c r="C7" s="170"/>
      <c r="D7" s="170"/>
      <c r="E7" s="171">
        <f t="shared" si="0"/>
        <v>0</v>
      </c>
    </row>
    <row r="8" spans="1:5">
      <c r="A8" s="169" t="s">
        <v>319</v>
      </c>
      <c r="B8" s="170"/>
      <c r="C8" s="170"/>
      <c r="D8" s="170"/>
      <c r="E8" s="171">
        <f t="shared" si="0"/>
        <v>0</v>
      </c>
    </row>
    <row r="9" spans="1:5">
      <c r="A9" s="169" t="s">
        <v>320</v>
      </c>
      <c r="B9" s="170"/>
      <c r="C9" s="170"/>
      <c r="D9" s="170"/>
      <c r="E9" s="171">
        <f t="shared" si="0"/>
        <v>0</v>
      </c>
    </row>
    <row r="10" spans="1:5">
      <c r="A10" s="169" t="s">
        <v>321</v>
      </c>
      <c r="B10" s="170"/>
      <c r="C10" s="170"/>
      <c r="D10" s="170"/>
      <c r="E10" s="171">
        <f t="shared" si="0"/>
        <v>0</v>
      </c>
    </row>
    <row r="11" spans="1:5">
      <c r="A11" s="172"/>
      <c r="B11" s="173"/>
      <c r="C11" s="173"/>
      <c r="D11" s="173"/>
      <c r="E11" s="171">
        <f t="shared" si="0"/>
        <v>0</v>
      </c>
    </row>
    <row r="12" spans="1:5">
      <c r="A12" s="174" t="s">
        <v>322</v>
      </c>
      <c r="B12" s="175">
        <f>B5+SUM(B7:B11)</f>
        <v>0</v>
      </c>
      <c r="C12" s="175">
        <f>C5+SUM(C7:C11)</f>
        <v>0</v>
      </c>
      <c r="D12" s="175">
        <f>D5+SUM(D7:D11)</f>
        <v>0</v>
      </c>
      <c r="E12" s="176">
        <f>E5+SUM(E7:E11)</f>
        <v>0</v>
      </c>
    </row>
    <row r="13" spans="1:5">
      <c r="A13" s="121"/>
      <c r="B13" s="121"/>
      <c r="C13" s="121"/>
      <c r="D13" s="121"/>
      <c r="E13" s="121"/>
    </row>
    <row r="14" spans="1:5" ht="15" customHeight="1">
      <c r="A14" s="160" t="s">
        <v>323</v>
      </c>
      <c r="B14" s="161" t="s">
        <v>245</v>
      </c>
      <c r="C14" s="161" t="s">
        <v>246</v>
      </c>
      <c r="D14" s="161" t="s">
        <v>314</v>
      </c>
      <c r="E14" s="162" t="s">
        <v>315</v>
      </c>
    </row>
    <row r="15" spans="1:5">
      <c r="A15" s="163" t="s">
        <v>324</v>
      </c>
      <c r="B15" s="164"/>
      <c r="C15" s="164"/>
      <c r="D15" s="164"/>
      <c r="E15" s="165">
        <f t="shared" ref="E15:E21" si="1">SUM(B15:D15)</f>
        <v>0</v>
      </c>
    </row>
    <row r="16" spans="1:5">
      <c r="A16" s="177" t="s">
        <v>325</v>
      </c>
      <c r="B16" s="170"/>
      <c r="C16" s="170"/>
      <c r="D16" s="170"/>
      <c r="E16" s="171">
        <f t="shared" si="1"/>
        <v>0</v>
      </c>
    </row>
    <row r="17" spans="1:5">
      <c r="A17" s="169" t="s">
        <v>326</v>
      </c>
      <c r="B17" s="170"/>
      <c r="C17" s="170"/>
      <c r="D17" s="170"/>
      <c r="E17" s="171">
        <f t="shared" si="1"/>
        <v>0</v>
      </c>
    </row>
    <row r="18" spans="1:5">
      <c r="A18" s="169" t="s">
        <v>327</v>
      </c>
      <c r="B18" s="170"/>
      <c r="C18" s="170"/>
      <c r="D18" s="170"/>
      <c r="E18" s="171">
        <f t="shared" si="1"/>
        <v>0</v>
      </c>
    </row>
    <row r="19" spans="1:5">
      <c r="A19" s="178"/>
      <c r="B19" s="170"/>
      <c r="C19" s="170"/>
      <c r="D19" s="170"/>
      <c r="E19" s="171">
        <f t="shared" si="1"/>
        <v>0</v>
      </c>
    </row>
    <row r="20" spans="1:5">
      <c r="A20" s="178"/>
      <c r="B20" s="170"/>
      <c r="C20" s="170"/>
      <c r="D20" s="170"/>
      <c r="E20" s="171">
        <f t="shared" si="1"/>
        <v>0</v>
      </c>
    </row>
    <row r="21" spans="1:5">
      <c r="A21" s="172"/>
      <c r="B21" s="173"/>
      <c r="C21" s="173"/>
      <c r="D21" s="173"/>
      <c r="E21" s="171">
        <f t="shared" si="1"/>
        <v>0</v>
      </c>
    </row>
    <row r="22" spans="1:5">
      <c r="A22" s="174" t="s">
        <v>273</v>
      </c>
      <c r="B22" s="175">
        <f>SUM(B15:B21)</f>
        <v>0</v>
      </c>
      <c r="C22" s="175">
        <f>SUM(C15:C21)</f>
        <v>0</v>
      </c>
      <c r="D22" s="175">
        <f>SUM(D15:D21)</f>
        <v>0</v>
      </c>
      <c r="E22" s="176">
        <f>SUM(E15:E21)</f>
        <v>0</v>
      </c>
    </row>
    <row r="23" spans="1:5">
      <c r="A23" s="157"/>
      <c r="B23" s="157"/>
      <c r="C23" s="157"/>
      <c r="D23" s="157"/>
      <c r="E23" s="157"/>
    </row>
    <row r="24" spans="1:5">
      <c r="A24" s="157"/>
      <c r="B24" s="157"/>
      <c r="C24" s="157"/>
      <c r="D24" s="157"/>
      <c r="E24" s="157"/>
    </row>
    <row r="25" spans="1:5" ht="15.75" customHeight="1">
      <c r="A25" s="158" t="s">
        <v>311</v>
      </c>
      <c r="B25" s="662"/>
      <c r="C25" s="662"/>
      <c r="D25" s="662"/>
      <c r="E25" s="662"/>
    </row>
    <row r="26" spans="1:5" ht="14.25" customHeight="1">
      <c r="A26" s="157"/>
      <c r="B26" s="157"/>
      <c r="C26" s="157"/>
      <c r="D26" s="663" t="s">
        <v>312</v>
      </c>
      <c r="E26" s="663"/>
    </row>
    <row r="27" spans="1:5">
      <c r="A27" s="160" t="s">
        <v>313</v>
      </c>
      <c r="B27" s="161" t="s">
        <v>245</v>
      </c>
      <c r="C27" s="161" t="s">
        <v>246</v>
      </c>
      <c r="D27" s="161" t="s">
        <v>314</v>
      </c>
      <c r="E27" s="162" t="s">
        <v>315</v>
      </c>
    </row>
    <row r="28" spans="1:5">
      <c r="A28" s="163" t="s">
        <v>316</v>
      </c>
      <c r="B28" s="164"/>
      <c r="C28" s="164"/>
      <c r="D28" s="164"/>
      <c r="E28" s="165">
        <f t="shared" ref="E28:E34" si="2">SUM(B28:D28)</f>
        <v>0</v>
      </c>
    </row>
    <row r="29" spans="1:5">
      <c r="A29" s="166" t="s">
        <v>317</v>
      </c>
      <c r="B29" s="167"/>
      <c r="C29" s="167"/>
      <c r="D29" s="167"/>
      <c r="E29" s="168">
        <f t="shared" si="2"/>
        <v>0</v>
      </c>
    </row>
    <row r="30" spans="1:5">
      <c r="A30" s="169" t="s">
        <v>318</v>
      </c>
      <c r="B30" s="170"/>
      <c r="C30" s="170"/>
      <c r="D30" s="170"/>
      <c r="E30" s="171">
        <f t="shared" si="2"/>
        <v>0</v>
      </c>
    </row>
    <row r="31" spans="1:5">
      <c r="A31" s="169" t="s">
        <v>319</v>
      </c>
      <c r="B31" s="170"/>
      <c r="C31" s="170"/>
      <c r="D31" s="170"/>
      <c r="E31" s="171">
        <f t="shared" si="2"/>
        <v>0</v>
      </c>
    </row>
    <row r="32" spans="1:5">
      <c r="A32" s="169" t="s">
        <v>320</v>
      </c>
      <c r="B32" s="170"/>
      <c r="C32" s="170"/>
      <c r="D32" s="170"/>
      <c r="E32" s="171">
        <f t="shared" si="2"/>
        <v>0</v>
      </c>
    </row>
    <row r="33" spans="1:5">
      <c r="A33" s="169" t="s">
        <v>321</v>
      </c>
      <c r="B33" s="170"/>
      <c r="C33" s="170"/>
      <c r="D33" s="170"/>
      <c r="E33" s="171">
        <f t="shared" si="2"/>
        <v>0</v>
      </c>
    </row>
    <row r="34" spans="1:5">
      <c r="A34" s="172"/>
      <c r="B34" s="173"/>
      <c r="C34" s="173"/>
      <c r="D34" s="173"/>
      <c r="E34" s="171">
        <f t="shared" si="2"/>
        <v>0</v>
      </c>
    </row>
    <row r="35" spans="1:5">
      <c r="A35" s="174" t="s">
        <v>322</v>
      </c>
      <c r="B35" s="175">
        <f>B28+SUM(B30:B34)</f>
        <v>0</v>
      </c>
      <c r="C35" s="175">
        <f>C28+SUM(C30:C34)</f>
        <v>0</v>
      </c>
      <c r="D35" s="175">
        <f>D28+SUM(D30:D34)</f>
        <v>0</v>
      </c>
      <c r="E35" s="176">
        <f>E28+SUM(E30:E34)</f>
        <v>0</v>
      </c>
    </row>
    <row r="36" spans="1:5">
      <c r="A36" s="121"/>
      <c r="B36" s="121"/>
      <c r="C36" s="121"/>
      <c r="D36" s="121"/>
      <c r="E36" s="121"/>
    </row>
    <row r="37" spans="1:5">
      <c r="A37" s="160" t="s">
        <v>323</v>
      </c>
      <c r="B37" s="161" t="s">
        <v>245</v>
      </c>
      <c r="C37" s="161" t="s">
        <v>246</v>
      </c>
      <c r="D37" s="161" t="s">
        <v>314</v>
      </c>
      <c r="E37" s="162" t="s">
        <v>315</v>
      </c>
    </row>
    <row r="38" spans="1:5">
      <c r="A38" s="163" t="s">
        <v>324</v>
      </c>
      <c r="B38" s="164"/>
      <c r="C38" s="164"/>
      <c r="D38" s="164"/>
      <c r="E38" s="165">
        <f t="shared" ref="E38:E44" si="3">SUM(B38:D38)</f>
        <v>0</v>
      </c>
    </row>
    <row r="39" spans="1:5">
      <c r="A39" s="177" t="s">
        <v>325</v>
      </c>
      <c r="B39" s="170"/>
      <c r="C39" s="170"/>
      <c r="D39" s="170"/>
      <c r="E39" s="171">
        <f t="shared" si="3"/>
        <v>0</v>
      </c>
    </row>
    <row r="40" spans="1:5">
      <c r="A40" s="169" t="s">
        <v>326</v>
      </c>
      <c r="B40" s="170"/>
      <c r="C40" s="170"/>
      <c r="D40" s="170"/>
      <c r="E40" s="171">
        <f t="shared" si="3"/>
        <v>0</v>
      </c>
    </row>
    <row r="41" spans="1:5">
      <c r="A41" s="169" t="s">
        <v>327</v>
      </c>
      <c r="B41" s="170"/>
      <c r="C41" s="170"/>
      <c r="D41" s="170"/>
      <c r="E41" s="171">
        <f t="shared" si="3"/>
        <v>0</v>
      </c>
    </row>
    <row r="42" spans="1:5">
      <c r="A42" s="178"/>
      <c r="B42" s="170"/>
      <c r="C42" s="170"/>
      <c r="D42" s="170"/>
      <c r="E42" s="171">
        <f t="shared" si="3"/>
        <v>0</v>
      </c>
    </row>
    <row r="43" spans="1:5">
      <c r="A43" s="178"/>
      <c r="B43" s="170"/>
      <c r="C43" s="170"/>
      <c r="D43" s="170"/>
      <c r="E43" s="171">
        <f t="shared" si="3"/>
        <v>0</v>
      </c>
    </row>
    <row r="44" spans="1:5">
      <c r="A44" s="172"/>
      <c r="B44" s="173"/>
      <c r="C44" s="173"/>
      <c r="D44" s="173"/>
      <c r="E44" s="171">
        <f t="shared" si="3"/>
        <v>0</v>
      </c>
    </row>
    <row r="45" spans="1:5">
      <c r="A45" s="174" t="s">
        <v>273</v>
      </c>
      <c r="B45" s="175">
        <f>SUM(B38:B44)</f>
        <v>0</v>
      </c>
      <c r="C45" s="175">
        <f>SUM(C38:C44)</f>
        <v>0</v>
      </c>
      <c r="D45" s="175">
        <f>SUM(D38:D44)</f>
        <v>0</v>
      </c>
      <c r="E45" s="176">
        <f>SUM(E38:E44)</f>
        <v>0</v>
      </c>
    </row>
    <row r="46" spans="1:5">
      <c r="A46" s="157"/>
      <c r="B46" s="157"/>
      <c r="C46" s="157"/>
      <c r="D46" s="157"/>
      <c r="E46" s="157"/>
    </row>
    <row r="47" spans="1:5" ht="15.75" customHeight="1">
      <c r="A47" s="664" t="s">
        <v>328</v>
      </c>
      <c r="B47" s="664"/>
      <c r="C47" s="664"/>
      <c r="D47" s="664"/>
      <c r="E47" s="664"/>
    </row>
    <row r="48" spans="1:5">
      <c r="A48" s="157"/>
      <c r="B48" s="157"/>
      <c r="C48" s="157"/>
      <c r="D48" s="157"/>
      <c r="E48" s="157"/>
    </row>
    <row r="49" spans="1:8" ht="13.5" customHeight="1">
      <c r="A49" s="660" t="s">
        <v>329</v>
      </c>
      <c r="B49" s="660"/>
      <c r="C49" s="660"/>
      <c r="D49" s="661" t="s">
        <v>330</v>
      </c>
      <c r="E49" s="661"/>
      <c r="H49" s="105"/>
    </row>
    <row r="50" spans="1:8" ht="12.75" customHeight="1">
      <c r="A50" s="667"/>
      <c r="B50" s="667"/>
      <c r="C50" s="667"/>
      <c r="D50" s="668"/>
      <c r="E50" s="668"/>
    </row>
    <row r="51" spans="1:8" ht="13.5" customHeight="1">
      <c r="A51" s="669"/>
      <c r="B51" s="669"/>
      <c r="C51" s="669"/>
      <c r="D51" s="670"/>
      <c r="E51" s="670"/>
    </row>
    <row r="52" spans="1:8" ht="13.5" customHeight="1">
      <c r="A52" s="665" t="s">
        <v>273</v>
      </c>
      <c r="B52" s="665"/>
      <c r="C52" s="665"/>
      <c r="D52" s="666">
        <f>SUM(D50:E51)</f>
        <v>0</v>
      </c>
      <c r="E52" s="666"/>
    </row>
  </sheetData>
  <sheetProtection sheet="1"/>
  <mergeCells count="13">
    <mergeCell ref="A52:C52"/>
    <mergeCell ref="D52:E52"/>
    <mergeCell ref="A50:C50"/>
    <mergeCell ref="D50:E50"/>
    <mergeCell ref="A51:C51"/>
    <mergeCell ref="D51:E51"/>
    <mergeCell ref="A49:C49"/>
    <mergeCell ref="D49:E49"/>
    <mergeCell ref="B2:E2"/>
    <mergeCell ref="D3:E3"/>
    <mergeCell ref="B25:E25"/>
    <mergeCell ref="D26:E26"/>
    <mergeCell ref="A47:E47"/>
  </mergeCells>
  <phoneticPr fontId="26" type="noConversion"/>
  <conditionalFormatting sqref="B12:E12 B22:E22 B35:E35 B45:E45 D52:E52 E5:E12 E15:E22 E28:E35 E38:E45">
    <cfRule type="cellIs" dxfId="0" priority="1" stopIfTrue="1" operator="equal">
      <formula>0</formula>
    </cfRule>
  </conditionalFormatting>
  <printOptions horizontalCentered="1"/>
  <pageMargins left="0.78749999999999998" right="0.18802083333333333" top="0.96979166666666672" bottom="0.98402777777777772" header="0.47499999999999998" footer="0.51180555555555551"/>
  <pageSetup paperSize="9" scale="95" firstPageNumber="0" orientation="portrait" horizontalDpi="300" verticalDpi="300" r:id="rId1"/>
  <headerFooter alignWithMargins="0">
    <oddHeader xml:space="preserve">&amp;C&amp;"Times New Roman CE,Félkövér"&amp;12
                                                                      &amp;R&amp;"Times New Roman CE,Félkövér dőlt"&amp;11 8. melléklet a ...../2013. (IX. .... 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J109"/>
  <sheetViews>
    <sheetView view="pageLayout" zoomScaleNormal="100" zoomScaleSheetLayoutView="100" workbookViewId="0">
      <selection activeCell="D6" sqref="D6"/>
    </sheetView>
  </sheetViews>
  <sheetFormatPr defaultColWidth="9.33203125" defaultRowHeight="13.2"/>
  <cols>
    <col min="1" max="1" width="7.109375" style="179" customWidth="1"/>
    <col min="2" max="2" width="7" style="180" customWidth="1"/>
    <col min="3" max="3" width="58.33203125" style="180" customWidth="1"/>
    <col min="4" max="4" width="17" style="180" customWidth="1"/>
    <col min="5" max="5" width="16.6640625" style="180" customWidth="1"/>
    <col min="6" max="16384" width="9.33203125" style="180"/>
  </cols>
  <sheetData>
    <row r="1" spans="1:5" s="185" customFormat="1" ht="21" customHeight="1" thickBot="1">
      <c r="A1" s="181"/>
      <c r="B1" s="182"/>
      <c r="C1" s="183"/>
      <c r="D1" s="184"/>
      <c r="E1" s="184"/>
    </row>
    <row r="2" spans="1:5" s="188" customFormat="1" ht="25.5" customHeight="1">
      <c r="A2" s="671" t="s">
        <v>333</v>
      </c>
      <c r="B2" s="671"/>
      <c r="C2" s="186" t="s">
        <v>331</v>
      </c>
      <c r="D2" s="187" t="s">
        <v>332</v>
      </c>
      <c r="E2" s="187"/>
    </row>
    <row r="3" spans="1:5" s="188" customFormat="1" ht="1.5" customHeight="1" thickBot="1">
      <c r="A3" s="673"/>
      <c r="B3" s="674"/>
      <c r="C3" s="189"/>
      <c r="D3" s="190"/>
      <c r="E3" s="190"/>
    </row>
    <row r="4" spans="1:5" s="192" customFormat="1" ht="15.9" customHeight="1" thickBot="1">
      <c r="A4" s="191"/>
      <c r="B4" s="191"/>
      <c r="C4" s="191"/>
      <c r="D4" s="675" t="s">
        <v>241</v>
      </c>
      <c r="E4" s="675"/>
    </row>
    <row r="5" spans="1:5" ht="24.75" customHeight="1" thickBot="1">
      <c r="A5" s="672" t="s">
        <v>334</v>
      </c>
      <c r="B5" s="672"/>
      <c r="C5" s="193" t="s">
        <v>335</v>
      </c>
      <c r="D5" s="194" t="s">
        <v>417</v>
      </c>
      <c r="E5" s="194" t="s">
        <v>426</v>
      </c>
    </row>
    <row r="6" spans="1:5" s="199" customFormat="1" ht="12.9" customHeight="1" thickBot="1">
      <c r="A6" s="195"/>
      <c r="B6" s="196"/>
      <c r="C6" s="197" t="s">
        <v>5</v>
      </c>
      <c r="D6" s="198" t="s">
        <v>6</v>
      </c>
      <c r="E6" s="198" t="s">
        <v>7</v>
      </c>
    </row>
    <row r="7" spans="1:5" s="199" customFormat="1" ht="15.9" customHeight="1" thickBot="1">
      <c r="A7" s="200"/>
      <c r="B7" s="201"/>
      <c r="C7" s="201" t="s">
        <v>336</v>
      </c>
      <c r="D7" s="202"/>
      <c r="E7" s="202"/>
    </row>
    <row r="8" spans="1:5" s="199" customFormat="1" ht="12" customHeight="1" thickBot="1">
      <c r="A8" s="203" t="s">
        <v>10</v>
      </c>
      <c r="B8" s="204"/>
      <c r="C8" s="205" t="s">
        <v>337</v>
      </c>
      <c r="D8" s="146">
        <v>8163</v>
      </c>
      <c r="E8" s="146">
        <v>11653</v>
      </c>
    </row>
    <row r="9" spans="1:5" s="206" customFormat="1" ht="12" customHeight="1" thickBot="1">
      <c r="A9" s="203" t="s">
        <v>12</v>
      </c>
      <c r="B9" s="204"/>
      <c r="C9" s="205" t="s">
        <v>514</v>
      </c>
      <c r="D9" s="146">
        <v>6550</v>
      </c>
      <c r="E9" s="146">
        <v>6532</v>
      </c>
    </row>
    <row r="10" spans="1:5" s="211" customFormat="1" ht="12" customHeight="1">
      <c r="A10" s="207"/>
      <c r="B10" s="208" t="s">
        <v>13</v>
      </c>
      <c r="C10" s="209" t="s">
        <v>251</v>
      </c>
      <c r="D10" s="210">
        <v>5000</v>
      </c>
      <c r="E10" s="210">
        <v>5000</v>
      </c>
    </row>
    <row r="11" spans="1:5" s="211" customFormat="1" ht="12" customHeight="1">
      <c r="A11" s="207"/>
      <c r="B11" s="208" t="s">
        <v>179</v>
      </c>
      <c r="C11" s="209" t="s">
        <v>16</v>
      </c>
      <c r="D11" s="210"/>
      <c r="E11" s="210"/>
    </row>
    <row r="12" spans="1:5" s="211" customFormat="1" ht="12" customHeight="1">
      <c r="A12" s="207"/>
      <c r="B12" s="208" t="s">
        <v>15</v>
      </c>
      <c r="C12" s="209" t="s">
        <v>20</v>
      </c>
      <c r="D12" s="210"/>
      <c r="E12" s="210">
        <v>2</v>
      </c>
    </row>
    <row r="13" spans="1:5" s="211" customFormat="1" ht="12" customHeight="1" thickBot="1">
      <c r="A13" s="207"/>
      <c r="B13" s="208" t="s">
        <v>17</v>
      </c>
      <c r="C13" s="209" t="s">
        <v>24</v>
      </c>
      <c r="D13" s="210"/>
      <c r="E13" s="210">
        <v>30</v>
      </c>
    </row>
    <row r="14" spans="1:5" s="206" customFormat="1" ht="12" customHeight="1" thickBot="1">
      <c r="A14" s="203" t="s">
        <v>25</v>
      </c>
      <c r="B14" s="204"/>
      <c r="C14" s="205" t="s">
        <v>26</v>
      </c>
      <c r="D14" s="146">
        <v>1663</v>
      </c>
      <c r="E14" s="146">
        <v>5121</v>
      </c>
    </row>
    <row r="15" spans="1:5" s="206" customFormat="1" ht="12" customHeight="1">
      <c r="A15" s="212"/>
      <c r="B15" s="208" t="s">
        <v>27</v>
      </c>
      <c r="C15" s="213" t="s">
        <v>28</v>
      </c>
      <c r="D15" s="214"/>
      <c r="E15" s="214">
        <v>69</v>
      </c>
    </row>
    <row r="16" spans="1:5" s="206" customFormat="1" ht="12" customHeight="1">
      <c r="A16" s="207"/>
      <c r="B16" s="208" t="s">
        <v>29</v>
      </c>
      <c r="C16" s="215" t="s">
        <v>30</v>
      </c>
      <c r="D16" s="210"/>
      <c r="E16" s="210"/>
    </row>
    <row r="17" spans="1:5" s="206" customFormat="1" ht="12" customHeight="1">
      <c r="A17" s="207"/>
      <c r="B17" s="208" t="s">
        <v>31</v>
      </c>
      <c r="C17" s="215" t="s">
        <v>32</v>
      </c>
      <c r="D17" s="210">
        <v>730</v>
      </c>
      <c r="E17" s="210">
        <v>3452</v>
      </c>
    </row>
    <row r="18" spans="1:5" s="206" customFormat="1" ht="12" customHeight="1">
      <c r="A18" s="207"/>
      <c r="B18" s="208" t="s">
        <v>33</v>
      </c>
      <c r="C18" s="215" t="s">
        <v>34</v>
      </c>
      <c r="D18" s="210"/>
      <c r="E18" s="210"/>
    </row>
    <row r="19" spans="1:5" s="206" customFormat="1" ht="12" customHeight="1">
      <c r="A19" s="207"/>
      <c r="B19" s="208" t="s">
        <v>35</v>
      </c>
      <c r="C19" s="216" t="s">
        <v>36</v>
      </c>
      <c r="D19" s="210"/>
      <c r="E19" s="210"/>
    </row>
    <row r="20" spans="1:5" s="206" customFormat="1" ht="12" customHeight="1">
      <c r="A20" s="217"/>
      <c r="B20" s="208" t="s">
        <v>37</v>
      </c>
      <c r="C20" s="215" t="s">
        <v>38</v>
      </c>
      <c r="D20" s="218">
        <v>933</v>
      </c>
      <c r="E20" s="218">
        <v>217</v>
      </c>
    </row>
    <row r="21" spans="1:5" s="211" customFormat="1" ht="12" customHeight="1">
      <c r="A21" s="207"/>
      <c r="B21" s="208" t="s">
        <v>39</v>
      </c>
      <c r="C21" s="215" t="s">
        <v>40</v>
      </c>
      <c r="D21" s="210"/>
      <c r="E21" s="210">
        <v>183</v>
      </c>
    </row>
    <row r="22" spans="1:5" s="211" customFormat="1" ht="12" customHeight="1">
      <c r="A22" s="219"/>
      <c r="B22" s="220" t="s">
        <v>41</v>
      </c>
      <c r="C22" s="216" t="s">
        <v>42</v>
      </c>
      <c r="D22" s="221"/>
      <c r="E22" s="221"/>
    </row>
    <row r="23" spans="1:5" s="211" customFormat="1" ht="12" customHeight="1">
      <c r="A23" s="219"/>
      <c r="B23" s="220" t="s">
        <v>43</v>
      </c>
      <c r="C23" s="216" t="s">
        <v>338</v>
      </c>
      <c r="D23" s="221"/>
      <c r="E23" s="221"/>
    </row>
    <row r="24" spans="1:5" s="211" customFormat="1" ht="12" customHeight="1" thickBot="1">
      <c r="A24" s="219"/>
      <c r="B24" s="220" t="s">
        <v>45</v>
      </c>
      <c r="C24" s="222" t="s">
        <v>339</v>
      </c>
      <c r="D24" s="221"/>
      <c r="E24" s="221">
        <v>1200</v>
      </c>
    </row>
    <row r="25" spans="1:5" s="211" customFormat="1" ht="12" customHeight="1" thickBot="1">
      <c r="A25" s="203" t="s">
        <v>195</v>
      </c>
      <c r="B25" s="223"/>
      <c r="C25" s="555" t="s">
        <v>18</v>
      </c>
      <c r="D25" s="224">
        <v>1500</v>
      </c>
      <c r="E25" s="224">
        <v>1500</v>
      </c>
    </row>
    <row r="26" spans="1:5" s="206" customFormat="1" ht="12" customHeight="1" thickBot="1">
      <c r="A26" s="203" t="s">
        <v>49</v>
      </c>
      <c r="B26" s="204"/>
      <c r="C26" s="205" t="s">
        <v>340</v>
      </c>
      <c r="D26" s="146">
        <v>19446</v>
      </c>
      <c r="E26" s="146">
        <v>21517</v>
      </c>
    </row>
    <row r="27" spans="1:5" s="211" customFormat="1" ht="12" customHeight="1">
      <c r="A27" s="207"/>
      <c r="B27" s="208" t="s">
        <v>51</v>
      </c>
      <c r="C27" s="225" t="s">
        <v>52</v>
      </c>
      <c r="D27" s="210">
        <v>17335</v>
      </c>
      <c r="E27" s="210">
        <v>17756</v>
      </c>
    </row>
    <row r="28" spans="1:5" s="211" customFormat="1" ht="12" customHeight="1">
      <c r="A28" s="207"/>
      <c r="B28" s="208" t="s">
        <v>53</v>
      </c>
      <c r="C28" s="215" t="s">
        <v>54</v>
      </c>
      <c r="D28" s="210"/>
      <c r="E28" s="210"/>
    </row>
    <row r="29" spans="1:5" s="211" customFormat="1" ht="12" customHeight="1">
      <c r="A29" s="207"/>
      <c r="B29" s="208" t="s">
        <v>55</v>
      </c>
      <c r="C29" s="215" t="s">
        <v>56</v>
      </c>
      <c r="D29" s="210">
        <v>975</v>
      </c>
      <c r="E29" s="210">
        <v>975</v>
      </c>
    </row>
    <row r="30" spans="1:5" s="211" customFormat="1" ht="12" customHeight="1">
      <c r="A30" s="207"/>
      <c r="B30" s="208" t="s">
        <v>57</v>
      </c>
      <c r="C30" s="215" t="s">
        <v>58</v>
      </c>
      <c r="D30" s="210">
        <v>1012</v>
      </c>
      <c r="E30" s="210">
        <v>1012</v>
      </c>
    </row>
    <row r="31" spans="1:5" s="211" customFormat="1" ht="12" customHeight="1">
      <c r="A31" s="207"/>
      <c r="B31" s="208" t="s">
        <v>59</v>
      </c>
      <c r="C31" s="215" t="s">
        <v>60</v>
      </c>
      <c r="D31" s="210">
        <v>124</v>
      </c>
      <c r="E31" s="210"/>
    </row>
    <row r="32" spans="1:5" s="211" customFormat="1" ht="12" customHeight="1">
      <c r="A32" s="207"/>
      <c r="B32" s="208" t="s">
        <v>61</v>
      </c>
      <c r="C32" s="215" t="s">
        <v>62</v>
      </c>
      <c r="D32" s="210"/>
      <c r="E32" s="210">
        <v>639</v>
      </c>
    </row>
    <row r="33" spans="1:5" s="211" customFormat="1" ht="12" customHeight="1">
      <c r="A33" s="207"/>
      <c r="B33" s="208" t="s">
        <v>63</v>
      </c>
      <c r="C33" s="215" t="s">
        <v>64</v>
      </c>
      <c r="D33" s="210"/>
      <c r="E33" s="210">
        <v>166</v>
      </c>
    </row>
    <row r="34" spans="1:5" s="211" customFormat="1" ht="12" customHeight="1">
      <c r="A34" s="219"/>
      <c r="B34" s="220" t="s">
        <v>341</v>
      </c>
      <c r="C34" s="226" t="s">
        <v>342</v>
      </c>
      <c r="D34" s="221"/>
      <c r="E34" s="221"/>
    </row>
    <row r="35" spans="1:5" s="211" customFormat="1" ht="12" customHeight="1">
      <c r="A35" s="227"/>
      <c r="B35" s="208" t="s">
        <v>343</v>
      </c>
      <c r="C35" s="215" t="s">
        <v>344</v>
      </c>
      <c r="D35" s="136"/>
      <c r="E35" s="136"/>
    </row>
    <row r="36" spans="1:5" s="211" customFormat="1" ht="12" customHeight="1" thickBot="1">
      <c r="A36" s="217"/>
      <c r="B36" s="228" t="s">
        <v>345</v>
      </c>
      <c r="C36" s="216" t="s">
        <v>346</v>
      </c>
      <c r="D36" s="218"/>
      <c r="E36" s="218"/>
    </row>
    <row r="37" spans="1:5" s="211" customFormat="1" ht="12" customHeight="1" thickBot="1">
      <c r="A37" s="203" t="s">
        <v>65</v>
      </c>
      <c r="B37" s="229"/>
      <c r="C37" s="229" t="s">
        <v>347</v>
      </c>
      <c r="D37" s="146">
        <v>9099</v>
      </c>
      <c r="E37" s="146">
        <v>39703</v>
      </c>
    </row>
    <row r="38" spans="1:5" s="211" customFormat="1" ht="12" customHeight="1">
      <c r="A38" s="212"/>
      <c r="B38" s="230" t="s">
        <v>66</v>
      </c>
      <c r="C38" s="231" t="s">
        <v>67</v>
      </c>
      <c r="D38" s="232"/>
      <c r="E38" s="232"/>
    </row>
    <row r="39" spans="1:5" s="211" customFormat="1" ht="12" customHeight="1">
      <c r="A39" s="207"/>
      <c r="B39" s="233" t="s">
        <v>68</v>
      </c>
      <c r="C39" s="234" t="s">
        <v>69</v>
      </c>
      <c r="D39" s="210"/>
      <c r="E39" s="210"/>
    </row>
    <row r="40" spans="1:5" s="211" customFormat="1" ht="12" customHeight="1">
      <c r="A40" s="207"/>
      <c r="B40" s="233" t="s">
        <v>70</v>
      </c>
      <c r="C40" s="234" t="s">
        <v>348</v>
      </c>
      <c r="D40" s="210"/>
      <c r="E40" s="210"/>
    </row>
    <row r="41" spans="1:5" s="211" customFormat="1" ht="12" customHeight="1">
      <c r="A41" s="207"/>
      <c r="B41" s="233" t="s">
        <v>72</v>
      </c>
      <c r="C41" s="234" t="s">
        <v>349</v>
      </c>
      <c r="D41" s="210"/>
      <c r="E41" s="210"/>
    </row>
    <row r="42" spans="1:5" s="211" customFormat="1" ht="12" customHeight="1">
      <c r="A42" s="207"/>
      <c r="B42" s="233" t="s">
        <v>74</v>
      </c>
      <c r="C42" s="234" t="s">
        <v>86</v>
      </c>
      <c r="D42" s="210"/>
      <c r="E42" s="210"/>
    </row>
    <row r="43" spans="1:5" s="211" customFormat="1" ht="12" customHeight="1">
      <c r="A43" s="207"/>
      <c r="B43" s="233" t="s">
        <v>76</v>
      </c>
      <c r="C43" s="234" t="s">
        <v>350</v>
      </c>
      <c r="D43" s="210"/>
      <c r="E43" s="210"/>
    </row>
    <row r="44" spans="1:5" s="211" customFormat="1" ht="12" customHeight="1">
      <c r="A44" s="207"/>
      <c r="B44" s="233" t="s">
        <v>76</v>
      </c>
      <c r="C44" s="234" t="s">
        <v>77</v>
      </c>
      <c r="D44" s="210">
        <v>9099</v>
      </c>
      <c r="E44" s="210">
        <v>39703</v>
      </c>
    </row>
    <row r="45" spans="1:5" s="211" customFormat="1" ht="12" customHeight="1">
      <c r="A45" s="207"/>
      <c r="B45" s="233" t="s">
        <v>78</v>
      </c>
      <c r="C45" s="235" t="s">
        <v>79</v>
      </c>
      <c r="D45" s="139"/>
      <c r="E45" s="139"/>
    </row>
    <row r="46" spans="1:5" s="211" customFormat="1" ht="12" customHeight="1">
      <c r="A46" s="207"/>
      <c r="B46" s="233" t="s">
        <v>80</v>
      </c>
      <c r="C46" s="234" t="s">
        <v>69</v>
      </c>
      <c r="D46" s="210"/>
      <c r="E46" s="210"/>
    </row>
    <row r="47" spans="1:5" s="211" customFormat="1" ht="12" customHeight="1">
      <c r="A47" s="207"/>
      <c r="B47" s="233" t="s">
        <v>81</v>
      </c>
      <c r="C47" s="234" t="s">
        <v>82</v>
      </c>
      <c r="D47" s="210"/>
      <c r="E47" s="210"/>
    </row>
    <row r="48" spans="1:5" s="211" customFormat="1" ht="12" customHeight="1">
      <c r="A48" s="207"/>
      <c r="B48" s="233" t="s">
        <v>83</v>
      </c>
      <c r="C48" s="234" t="s">
        <v>73</v>
      </c>
      <c r="D48" s="210"/>
      <c r="E48" s="210"/>
    </row>
    <row r="49" spans="1:5" s="211" customFormat="1" ht="12" customHeight="1">
      <c r="A49" s="207"/>
      <c r="B49" s="233" t="s">
        <v>85</v>
      </c>
      <c r="C49" s="234" t="s">
        <v>86</v>
      </c>
      <c r="D49" s="210"/>
      <c r="E49" s="210"/>
    </row>
    <row r="50" spans="1:5" s="211" customFormat="1" ht="12" customHeight="1" thickBot="1">
      <c r="A50" s="236"/>
      <c r="B50" s="237" t="s">
        <v>87</v>
      </c>
      <c r="C50" s="238" t="s">
        <v>88</v>
      </c>
      <c r="D50" s="239"/>
      <c r="E50" s="239"/>
    </row>
    <row r="51" spans="1:5" s="206" customFormat="1" ht="12" customHeight="1" thickBot="1">
      <c r="A51" s="203" t="s">
        <v>222</v>
      </c>
      <c r="B51" s="204"/>
      <c r="C51" s="229" t="s">
        <v>351</v>
      </c>
      <c r="D51" s="146">
        <v>2722</v>
      </c>
      <c r="E51" s="146"/>
    </row>
    <row r="52" spans="1:5" s="211" customFormat="1" ht="12" customHeight="1">
      <c r="A52" s="207"/>
      <c r="B52" s="233" t="s">
        <v>90</v>
      </c>
      <c r="C52" s="225" t="s">
        <v>352</v>
      </c>
      <c r="D52" s="210"/>
      <c r="E52" s="210"/>
    </row>
    <row r="53" spans="1:5" s="211" customFormat="1" ht="12" customHeight="1">
      <c r="A53" s="207"/>
      <c r="B53" s="233" t="s">
        <v>92</v>
      </c>
      <c r="C53" s="215" t="s">
        <v>353</v>
      </c>
      <c r="D53" s="210">
        <v>2722</v>
      </c>
      <c r="E53" s="210"/>
    </row>
    <row r="54" spans="1:5" s="211" customFormat="1" ht="12" customHeight="1" thickBot="1">
      <c r="A54" s="207"/>
      <c r="B54" s="233" t="s">
        <v>94</v>
      </c>
      <c r="C54" s="240" t="s">
        <v>95</v>
      </c>
      <c r="D54" s="210"/>
      <c r="E54" s="210"/>
    </row>
    <row r="55" spans="1:5" s="211" customFormat="1" ht="12" customHeight="1" thickBot="1">
      <c r="A55" s="203" t="s">
        <v>96</v>
      </c>
      <c r="B55" s="204"/>
      <c r="C55" s="229" t="s">
        <v>354</v>
      </c>
      <c r="D55" s="146"/>
      <c r="E55" s="146">
        <v>18</v>
      </c>
    </row>
    <row r="56" spans="1:5" s="211" customFormat="1" ht="12" customHeight="1">
      <c r="A56" s="241"/>
      <c r="B56" s="233" t="s">
        <v>97</v>
      </c>
      <c r="C56" s="215" t="s">
        <v>98</v>
      </c>
      <c r="D56" s="242"/>
      <c r="E56" s="242">
        <v>18</v>
      </c>
    </row>
    <row r="57" spans="1:5" s="211" customFormat="1" ht="12" customHeight="1" thickBot="1">
      <c r="A57" s="207"/>
      <c r="B57" s="233" t="s">
        <v>99</v>
      </c>
      <c r="C57" s="215" t="s">
        <v>102</v>
      </c>
      <c r="D57" s="210"/>
      <c r="E57" s="210"/>
    </row>
    <row r="58" spans="1:5" s="211" customFormat="1" ht="12" customHeight="1" thickBot="1">
      <c r="A58" s="203" t="s">
        <v>293</v>
      </c>
      <c r="B58" s="243"/>
      <c r="C58" s="244" t="s">
        <v>355</v>
      </c>
      <c r="D58" s="245"/>
      <c r="E58" s="245"/>
    </row>
    <row r="59" spans="1:5" s="206" customFormat="1" ht="12" customHeight="1" thickBot="1">
      <c r="A59" s="246" t="s">
        <v>105</v>
      </c>
      <c r="B59" s="247"/>
      <c r="C59" s="248" t="s">
        <v>356</v>
      </c>
      <c r="D59" s="249">
        <v>39430</v>
      </c>
      <c r="E59" s="249">
        <v>72891</v>
      </c>
    </row>
    <row r="60" spans="1:5" s="206" customFormat="1" ht="12" customHeight="1" thickBot="1">
      <c r="A60" s="203" t="s">
        <v>107</v>
      </c>
      <c r="B60" s="250"/>
      <c r="C60" s="229" t="s">
        <v>357</v>
      </c>
      <c r="D60" s="251">
        <v>16057</v>
      </c>
      <c r="E60" s="251">
        <v>16057</v>
      </c>
    </row>
    <row r="61" spans="1:5" s="206" customFormat="1" ht="12" customHeight="1">
      <c r="A61" s="212"/>
      <c r="B61" s="230" t="s">
        <v>109</v>
      </c>
      <c r="C61" s="213" t="s">
        <v>358</v>
      </c>
      <c r="D61" s="252">
        <v>15422</v>
      </c>
      <c r="E61" s="252"/>
    </row>
    <row r="62" spans="1:5" s="206" customFormat="1" ht="12" customHeight="1" thickBot="1">
      <c r="A62" s="236"/>
      <c r="B62" s="237" t="s">
        <v>111</v>
      </c>
      <c r="C62" s="253" t="s">
        <v>359</v>
      </c>
      <c r="D62" s="239">
        <v>635</v>
      </c>
      <c r="E62" s="239">
        <v>16057</v>
      </c>
    </row>
    <row r="63" spans="1:5" s="211" customFormat="1" ht="12" customHeight="1" thickBot="1">
      <c r="A63" s="254" t="s">
        <v>113</v>
      </c>
      <c r="B63" s="255"/>
      <c r="C63" s="229" t="s">
        <v>360</v>
      </c>
      <c r="D63" s="146"/>
      <c r="E63" s="146"/>
    </row>
    <row r="64" spans="1:5" s="211" customFormat="1" ht="12" customHeight="1">
      <c r="A64" s="256"/>
      <c r="B64" s="257" t="s">
        <v>115</v>
      </c>
      <c r="C64" s="209" t="s">
        <v>361</v>
      </c>
      <c r="D64" s="242"/>
      <c r="E64" s="242"/>
    </row>
    <row r="65" spans="1:5" s="211" customFormat="1" ht="12" customHeight="1">
      <c r="A65" s="258"/>
      <c r="B65" s="259" t="s">
        <v>129</v>
      </c>
      <c r="C65" s="260" t="s">
        <v>362</v>
      </c>
      <c r="D65" s="221"/>
      <c r="E65" s="221"/>
    </row>
    <row r="66" spans="1:5" s="211" customFormat="1" ht="12" customHeight="1" thickBot="1">
      <c r="A66" s="261" t="s">
        <v>363</v>
      </c>
      <c r="B66" s="262"/>
      <c r="C66" s="263" t="s">
        <v>364</v>
      </c>
      <c r="D66" s="264"/>
      <c r="E66" s="264"/>
    </row>
    <row r="67" spans="1:5" s="211" customFormat="1" ht="15" customHeight="1" thickBot="1">
      <c r="A67" s="254" t="s">
        <v>144</v>
      </c>
      <c r="B67" s="265"/>
      <c r="C67" s="266" t="s">
        <v>365</v>
      </c>
      <c r="D67" s="251">
        <v>55487</v>
      </c>
      <c r="E67" s="251">
        <v>88948</v>
      </c>
    </row>
    <row r="68" spans="1:5" ht="13.8" thickBot="1">
      <c r="A68" s="269"/>
      <c r="B68" s="270"/>
      <c r="C68" s="270"/>
      <c r="D68" s="270"/>
      <c r="E68" s="270"/>
    </row>
    <row r="69" spans="1:5" s="199" customFormat="1" ht="16.5" customHeight="1" thickBot="1">
      <c r="A69" s="271"/>
      <c r="B69" s="272"/>
      <c r="C69" s="273" t="s">
        <v>366</v>
      </c>
      <c r="D69" s="274"/>
      <c r="E69" s="274"/>
    </row>
    <row r="70" spans="1:5" s="275" customFormat="1" ht="12" customHeight="1" thickBot="1">
      <c r="A70" s="203" t="s">
        <v>10</v>
      </c>
      <c r="B70" s="229"/>
      <c r="C70" s="39" t="s">
        <v>150</v>
      </c>
      <c r="D70" s="146">
        <v>24798</v>
      </c>
      <c r="E70" s="146">
        <v>55265</v>
      </c>
    </row>
    <row r="71" spans="1:5" ht="12" customHeight="1">
      <c r="A71" s="241"/>
      <c r="B71" s="276" t="s">
        <v>151</v>
      </c>
      <c r="C71" s="225" t="s">
        <v>152</v>
      </c>
      <c r="D71" s="242">
        <v>3073</v>
      </c>
      <c r="E71" s="242">
        <v>11931</v>
      </c>
    </row>
    <row r="72" spans="1:5" ht="12" customHeight="1">
      <c r="A72" s="207"/>
      <c r="B72" s="233" t="s">
        <v>153</v>
      </c>
      <c r="C72" s="215" t="s">
        <v>154</v>
      </c>
      <c r="D72" s="210">
        <v>686</v>
      </c>
      <c r="E72" s="210">
        <v>1985</v>
      </c>
    </row>
    <row r="73" spans="1:5" ht="12" customHeight="1">
      <c r="A73" s="207"/>
      <c r="B73" s="233" t="s">
        <v>155</v>
      </c>
      <c r="C73" s="215" t="s">
        <v>156</v>
      </c>
      <c r="D73" s="210">
        <v>14294</v>
      </c>
      <c r="E73" s="210">
        <v>32253</v>
      </c>
    </row>
    <row r="74" spans="1:5" ht="12" customHeight="1">
      <c r="A74" s="207"/>
      <c r="B74" s="233" t="s">
        <v>157</v>
      </c>
      <c r="C74" s="215" t="s">
        <v>158</v>
      </c>
      <c r="D74" s="210">
        <v>1000</v>
      </c>
      <c r="E74" s="210">
        <v>1000</v>
      </c>
    </row>
    <row r="75" spans="1:5" ht="12" customHeight="1">
      <c r="A75" s="207"/>
      <c r="B75" s="233" t="s">
        <v>159</v>
      </c>
      <c r="C75" s="215" t="s">
        <v>160</v>
      </c>
      <c r="D75" s="210"/>
      <c r="E75" s="210"/>
    </row>
    <row r="76" spans="1:5" ht="12" customHeight="1">
      <c r="A76" s="207"/>
      <c r="B76" s="233" t="s">
        <v>161</v>
      </c>
      <c r="C76" s="215" t="s">
        <v>162</v>
      </c>
      <c r="D76" s="210"/>
      <c r="E76" s="210"/>
    </row>
    <row r="77" spans="1:5" ht="12" customHeight="1">
      <c r="A77" s="207"/>
      <c r="B77" s="233" t="s">
        <v>163</v>
      </c>
      <c r="C77" s="277" t="s">
        <v>164</v>
      </c>
      <c r="D77" s="210"/>
      <c r="E77" s="210"/>
    </row>
    <row r="78" spans="1:5" ht="12" customHeight="1">
      <c r="A78" s="207"/>
      <c r="B78" s="233" t="s">
        <v>165</v>
      </c>
      <c r="C78" s="277" t="s">
        <v>166</v>
      </c>
      <c r="D78" s="210"/>
      <c r="E78" s="210"/>
    </row>
    <row r="79" spans="1:5" ht="12" customHeight="1">
      <c r="A79" s="207"/>
      <c r="B79" s="233" t="s">
        <v>167</v>
      </c>
      <c r="C79" s="278" t="s">
        <v>168</v>
      </c>
      <c r="D79" s="210">
        <v>3545</v>
      </c>
      <c r="E79" s="210">
        <v>3561</v>
      </c>
    </row>
    <row r="80" spans="1:5" ht="12" customHeight="1">
      <c r="A80" s="207"/>
      <c r="B80" s="233" t="s">
        <v>169</v>
      </c>
      <c r="C80" s="278" t="s">
        <v>170</v>
      </c>
      <c r="D80" s="210">
        <v>2200</v>
      </c>
      <c r="E80" s="210">
        <v>4535</v>
      </c>
    </row>
    <row r="81" spans="1:10" ht="12" customHeight="1">
      <c r="A81" s="207"/>
      <c r="B81" s="233" t="s">
        <v>171</v>
      </c>
      <c r="C81" s="278" t="s">
        <v>172</v>
      </c>
      <c r="D81" s="210"/>
      <c r="E81" s="210"/>
    </row>
    <row r="82" spans="1:10" ht="12" customHeight="1">
      <c r="A82" s="207"/>
      <c r="B82" s="233" t="s">
        <v>173</v>
      </c>
      <c r="C82" s="278" t="s">
        <v>174</v>
      </c>
      <c r="D82" s="210"/>
      <c r="E82" s="210"/>
    </row>
    <row r="83" spans="1:10" ht="12" customHeight="1" thickBot="1">
      <c r="A83" s="219"/>
      <c r="B83" s="259" t="s">
        <v>175</v>
      </c>
      <c r="C83" s="279" t="s">
        <v>176</v>
      </c>
      <c r="D83" s="221"/>
      <c r="E83" s="221"/>
    </row>
    <row r="84" spans="1:10" ht="12" customHeight="1" thickBot="1">
      <c r="A84" s="203" t="s">
        <v>12</v>
      </c>
      <c r="B84" s="229"/>
      <c r="C84" s="39" t="s">
        <v>177</v>
      </c>
      <c r="D84" s="146">
        <v>3557</v>
      </c>
      <c r="E84" s="146">
        <v>10099</v>
      </c>
    </row>
    <row r="85" spans="1:10" s="275" customFormat="1" ht="12" customHeight="1">
      <c r="A85" s="241"/>
      <c r="B85" s="276" t="s">
        <v>13</v>
      </c>
      <c r="C85" s="225" t="s">
        <v>178</v>
      </c>
      <c r="D85" s="242">
        <v>635</v>
      </c>
      <c r="E85" s="242">
        <v>6977</v>
      </c>
    </row>
    <row r="86" spans="1:10" ht="12" customHeight="1">
      <c r="A86" s="207"/>
      <c r="B86" s="233" t="s">
        <v>179</v>
      </c>
      <c r="C86" s="215" t="s">
        <v>180</v>
      </c>
      <c r="D86" s="210"/>
      <c r="E86" s="210"/>
    </row>
    <row r="87" spans="1:10" ht="12" customHeight="1">
      <c r="A87" s="207"/>
      <c r="B87" s="233" t="s">
        <v>15</v>
      </c>
      <c r="C87" s="215" t="s">
        <v>181</v>
      </c>
      <c r="D87" s="210"/>
      <c r="E87" s="210"/>
    </row>
    <row r="88" spans="1:10" ht="12" customHeight="1">
      <c r="A88" s="207"/>
      <c r="B88" s="233" t="s">
        <v>17</v>
      </c>
      <c r="C88" s="215" t="s">
        <v>182</v>
      </c>
      <c r="D88" s="210"/>
      <c r="E88" s="210"/>
    </row>
    <row r="89" spans="1:10" ht="12" customHeight="1">
      <c r="A89" s="207"/>
      <c r="B89" s="233" t="s">
        <v>19</v>
      </c>
      <c r="C89" s="215" t="s">
        <v>183</v>
      </c>
      <c r="D89" s="210"/>
      <c r="E89" s="210"/>
    </row>
    <row r="90" spans="1:10" ht="12" customHeight="1">
      <c r="A90" s="207"/>
      <c r="B90" s="233" t="s">
        <v>21</v>
      </c>
      <c r="C90" s="215" t="s">
        <v>367</v>
      </c>
      <c r="D90" s="210"/>
      <c r="E90" s="210"/>
    </row>
    <row r="91" spans="1:10" ht="12" customHeight="1">
      <c r="A91" s="207"/>
      <c r="B91" s="233" t="s">
        <v>23</v>
      </c>
      <c r="C91" s="215" t="s">
        <v>185</v>
      </c>
      <c r="D91" s="210"/>
      <c r="E91" s="210"/>
    </row>
    <row r="92" spans="1:10" s="275" customFormat="1" ht="12" customHeight="1">
      <c r="A92" s="207"/>
      <c r="B92" s="233" t="s">
        <v>186</v>
      </c>
      <c r="C92" s="215" t="s">
        <v>187</v>
      </c>
      <c r="D92" s="210"/>
      <c r="E92" s="210"/>
    </row>
    <row r="93" spans="1:10" ht="12" customHeight="1">
      <c r="A93" s="207"/>
      <c r="B93" s="233" t="s">
        <v>188</v>
      </c>
      <c r="C93" s="277" t="s">
        <v>189</v>
      </c>
      <c r="D93" s="210">
        <v>2922</v>
      </c>
      <c r="E93" s="210">
        <v>3122</v>
      </c>
      <c r="J93" s="280"/>
    </row>
    <row r="94" spans="1:10" ht="12" customHeight="1">
      <c r="A94" s="207"/>
      <c r="B94" s="233" t="s">
        <v>190</v>
      </c>
      <c r="C94" s="277" t="s">
        <v>191</v>
      </c>
      <c r="D94" s="210"/>
      <c r="E94" s="210"/>
    </row>
    <row r="95" spans="1:10" ht="12" customHeight="1" thickBot="1">
      <c r="A95" s="219"/>
      <c r="B95" s="259" t="s">
        <v>192</v>
      </c>
      <c r="C95" s="281" t="s">
        <v>193</v>
      </c>
      <c r="D95" s="221"/>
      <c r="E95" s="221"/>
    </row>
    <row r="96" spans="1:10" ht="12" customHeight="1" thickBot="1">
      <c r="A96" s="203" t="s">
        <v>25</v>
      </c>
      <c r="B96" s="229"/>
      <c r="C96" s="39" t="s">
        <v>194</v>
      </c>
      <c r="D96" s="224"/>
      <c r="E96" s="224"/>
    </row>
    <row r="97" spans="1:5" s="275" customFormat="1" ht="12" customHeight="1" thickBot="1">
      <c r="A97" s="203" t="s">
        <v>195</v>
      </c>
      <c r="B97" s="229"/>
      <c r="C97" s="39" t="s">
        <v>196</v>
      </c>
      <c r="D97" s="146">
        <v>8698</v>
      </c>
      <c r="E97" s="146">
        <v>18312</v>
      </c>
    </row>
    <row r="98" spans="1:5" s="275" customFormat="1" ht="12" customHeight="1">
      <c r="A98" s="241"/>
      <c r="B98" s="276" t="s">
        <v>197</v>
      </c>
      <c r="C98" s="225" t="s">
        <v>198</v>
      </c>
      <c r="D98" s="242">
        <v>8698</v>
      </c>
      <c r="E98" s="242">
        <v>18312</v>
      </c>
    </row>
    <row r="99" spans="1:5" s="275" customFormat="1" ht="12" customHeight="1" thickBot="1">
      <c r="A99" s="219"/>
      <c r="B99" s="259" t="s">
        <v>199</v>
      </c>
      <c r="C99" s="226" t="s">
        <v>200</v>
      </c>
      <c r="D99" s="221"/>
      <c r="E99" s="221"/>
    </row>
    <row r="100" spans="1:5" s="275" customFormat="1" ht="12" customHeight="1" thickBot="1">
      <c r="A100" s="203" t="s">
        <v>49</v>
      </c>
      <c r="B100" s="282"/>
      <c r="C100" s="39" t="s">
        <v>368</v>
      </c>
      <c r="D100" s="283"/>
      <c r="E100" s="283"/>
    </row>
    <row r="101" spans="1:5" s="275" customFormat="1" ht="12" customHeight="1" thickBot="1">
      <c r="A101" s="203" t="s">
        <v>65</v>
      </c>
      <c r="B101" s="229"/>
      <c r="C101" s="284" t="s">
        <v>369</v>
      </c>
      <c r="D101" s="224">
        <v>37053</v>
      </c>
      <c r="E101" s="224">
        <v>83676</v>
      </c>
    </row>
    <row r="102" spans="1:5" s="275" customFormat="1" ht="12" customHeight="1" thickBot="1">
      <c r="A102" s="203" t="s">
        <v>222</v>
      </c>
      <c r="B102" s="229"/>
      <c r="C102" s="39" t="s">
        <v>370</v>
      </c>
      <c r="D102" s="146">
        <v>18434</v>
      </c>
      <c r="E102" s="146">
        <v>5272</v>
      </c>
    </row>
    <row r="103" spans="1:5" ht="12" customHeight="1">
      <c r="A103" s="241"/>
      <c r="B103" s="233" t="s">
        <v>371</v>
      </c>
      <c r="C103" s="225" t="s">
        <v>372</v>
      </c>
      <c r="D103" s="242">
        <v>18434</v>
      </c>
      <c r="E103" s="242">
        <v>5272</v>
      </c>
    </row>
    <row r="104" spans="1:5" ht="12" customHeight="1">
      <c r="A104" s="219"/>
      <c r="B104" s="259" t="s">
        <v>92</v>
      </c>
      <c r="C104" s="226" t="s">
        <v>373</v>
      </c>
      <c r="D104" s="221"/>
      <c r="E104" s="221"/>
    </row>
    <row r="105" spans="1:5" ht="12" customHeight="1" thickBot="1">
      <c r="A105" s="217" t="s">
        <v>96</v>
      </c>
      <c r="B105" s="285"/>
      <c r="C105" s="286" t="s">
        <v>223</v>
      </c>
      <c r="D105" s="287"/>
      <c r="E105" s="287"/>
    </row>
    <row r="106" spans="1:5" ht="15" customHeight="1" thickBot="1">
      <c r="A106" s="203" t="s">
        <v>293</v>
      </c>
      <c r="B106" s="243"/>
      <c r="C106" s="288" t="s">
        <v>374</v>
      </c>
      <c r="D106" s="146">
        <v>55487</v>
      </c>
      <c r="E106" s="146">
        <v>88948</v>
      </c>
    </row>
    <row r="107" spans="1:5" ht="13.8" thickBot="1">
      <c r="A107" s="289"/>
      <c r="B107" s="290"/>
      <c r="C107" s="290"/>
      <c r="D107" s="290"/>
      <c r="E107" s="290"/>
    </row>
    <row r="108" spans="1:5" ht="15" customHeight="1" thickBot="1">
      <c r="A108" s="291" t="s">
        <v>375</v>
      </c>
      <c r="B108" s="292"/>
      <c r="C108" s="293"/>
      <c r="D108" s="294">
        <v>4</v>
      </c>
      <c r="E108" s="294">
        <v>24</v>
      </c>
    </row>
    <row r="109" spans="1:5" ht="14.25" customHeight="1" thickBot="1">
      <c r="A109" s="291" t="s">
        <v>376</v>
      </c>
      <c r="B109" s="292"/>
      <c r="C109" s="293"/>
      <c r="D109" s="294">
        <v>4</v>
      </c>
      <c r="E109" s="294">
        <v>24</v>
      </c>
    </row>
  </sheetData>
  <sheetProtection selectLockedCells="1" selectUnlockedCells="1"/>
  <mergeCells count="4">
    <mergeCell ref="A2:B2"/>
    <mergeCell ref="A5:B5"/>
    <mergeCell ref="A3:B3"/>
    <mergeCell ref="D4:E4"/>
  </mergeCells>
  <phoneticPr fontId="26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76" firstPageNumber="0" fitToHeight="42" orientation="portrait" horizontalDpi="300" verticalDpi="300" r:id="rId1"/>
  <headerFooter alignWithMargins="0">
    <oddHeader>&amp;R9. melléklet a ..../2013. (IX. ... .) önkormányzati rendelethez</oddHeader>
  </headerFooter>
  <rowBreaks count="1" manualBreakCount="1">
    <brk id="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G16"/>
  <sheetViews>
    <sheetView view="pageLayout" topLeftCell="A3" zoomScaleNormal="100" workbookViewId="0">
      <selection activeCell="H6" sqref="H6"/>
    </sheetView>
  </sheetViews>
  <sheetFormatPr defaultRowHeight="13.2"/>
  <cols>
    <col min="1" max="1" width="5.6640625" customWidth="1"/>
    <col min="2" max="2" width="29.77734375" customWidth="1"/>
    <col min="3" max="3" width="11.6640625" customWidth="1"/>
    <col min="4" max="6" width="11" customWidth="1"/>
    <col min="7" max="7" width="11.33203125" customWidth="1"/>
  </cols>
  <sheetData>
    <row r="1" spans="1:7" ht="15.6">
      <c r="A1" s="676" t="s">
        <v>510</v>
      </c>
      <c r="B1" s="676"/>
      <c r="C1" s="676"/>
      <c r="D1" s="676"/>
      <c r="E1" s="676"/>
      <c r="F1" s="676"/>
      <c r="G1" s="676"/>
    </row>
    <row r="2" spans="1:7">
      <c r="A2" s="104"/>
      <c r="B2" s="104"/>
      <c r="C2" s="104"/>
      <c r="D2" s="104"/>
      <c r="E2" s="104"/>
      <c r="F2" s="104"/>
      <c r="G2" s="104"/>
    </row>
    <row r="3" spans="1:7" ht="16.2">
      <c r="A3" s="295" t="s">
        <v>377</v>
      </c>
      <c r="B3" s="296"/>
      <c r="C3" s="677" t="s">
        <v>378</v>
      </c>
      <c r="D3" s="677"/>
      <c r="E3" s="677"/>
      <c r="F3" s="677"/>
      <c r="G3" s="677"/>
    </row>
    <row r="4" spans="1:7" ht="15.6">
      <c r="A4" s="296"/>
      <c r="B4" s="296"/>
      <c r="C4" s="296"/>
      <c r="D4" s="296"/>
      <c r="E4" s="296"/>
      <c r="F4" s="296"/>
      <c r="G4" s="296"/>
    </row>
    <row r="5" spans="1:7" ht="16.2">
      <c r="A5" s="295"/>
      <c r="B5" s="296"/>
      <c r="C5" s="677"/>
      <c r="D5" s="677"/>
      <c r="E5" s="677"/>
      <c r="F5" s="677"/>
      <c r="G5" s="296"/>
    </row>
    <row r="6" spans="1:7">
      <c r="A6" s="157"/>
      <c r="B6" s="157"/>
      <c r="C6" s="157"/>
      <c r="D6" s="157"/>
      <c r="E6" s="157"/>
      <c r="F6" s="157"/>
      <c r="G6" s="157"/>
    </row>
    <row r="7" spans="1:7" ht="13.8">
      <c r="A7" s="532" t="s">
        <v>511</v>
      </c>
      <c r="B7" s="533"/>
      <c r="C7" s="533"/>
      <c r="D7" s="534"/>
      <c r="E7" s="534"/>
      <c r="F7" s="534"/>
      <c r="G7" s="534"/>
    </row>
    <row r="8" spans="1:7" ht="14.4" thickBot="1">
      <c r="A8" s="532" t="s">
        <v>512</v>
      </c>
      <c r="B8" s="534"/>
      <c r="C8" s="534"/>
      <c r="D8" s="534"/>
      <c r="E8" s="534"/>
      <c r="F8" s="534"/>
      <c r="G8" s="534"/>
    </row>
    <row r="9" spans="1:7" ht="34.799999999999997" thickBot="1">
      <c r="A9" s="535" t="s">
        <v>147</v>
      </c>
      <c r="B9" s="536" t="s">
        <v>379</v>
      </c>
      <c r="C9" s="536" t="s">
        <v>380</v>
      </c>
      <c r="D9" s="536" t="s">
        <v>381</v>
      </c>
      <c r="E9" s="536" t="s">
        <v>382</v>
      </c>
      <c r="F9" s="536" t="s">
        <v>383</v>
      </c>
      <c r="G9" s="537" t="s">
        <v>273</v>
      </c>
    </row>
    <row r="10" spans="1:7">
      <c r="A10" s="538" t="s">
        <v>10</v>
      </c>
      <c r="B10" s="539" t="s">
        <v>384</v>
      </c>
      <c r="C10" s="540"/>
      <c r="D10" s="540"/>
      <c r="E10" s="540"/>
      <c r="F10" s="540"/>
      <c r="G10" s="541">
        <f>SUM(C10:F10)</f>
        <v>0</v>
      </c>
    </row>
    <row r="11" spans="1:7" ht="20.399999999999999">
      <c r="A11" s="542" t="s">
        <v>12</v>
      </c>
      <c r="B11" s="543" t="s">
        <v>385</v>
      </c>
      <c r="C11" s="544"/>
      <c r="D11" s="544"/>
      <c r="E11" s="544"/>
      <c r="F11" s="544"/>
      <c r="G11" s="545">
        <f t="shared" ref="G11:G16" si="0">SUM(C11:F11)</f>
        <v>0</v>
      </c>
    </row>
    <row r="12" spans="1:7" ht="20.399999999999999">
      <c r="A12" s="542" t="s">
        <v>25</v>
      </c>
      <c r="B12" s="543" t="s">
        <v>386</v>
      </c>
      <c r="C12" s="544"/>
      <c r="D12" s="544"/>
      <c r="E12" s="544"/>
      <c r="F12" s="544"/>
      <c r="G12" s="545">
        <f t="shared" si="0"/>
        <v>0</v>
      </c>
    </row>
    <row r="13" spans="1:7">
      <c r="A13" s="542" t="s">
        <v>195</v>
      </c>
      <c r="B13" s="543" t="s">
        <v>387</v>
      </c>
      <c r="C13" s="544"/>
      <c r="D13" s="544"/>
      <c r="E13" s="544"/>
      <c r="F13" s="544"/>
      <c r="G13" s="545">
        <f t="shared" si="0"/>
        <v>0</v>
      </c>
    </row>
    <row r="14" spans="1:7" ht="20.399999999999999">
      <c r="A14" s="542" t="s">
        <v>49</v>
      </c>
      <c r="B14" s="543" t="s">
        <v>388</v>
      </c>
      <c r="C14" s="544"/>
      <c r="D14" s="544"/>
      <c r="E14" s="544"/>
      <c r="F14" s="544"/>
      <c r="G14" s="545">
        <f t="shared" si="0"/>
        <v>0</v>
      </c>
    </row>
    <row r="15" spans="1:7" ht="13.8" thickBot="1">
      <c r="A15" s="546" t="s">
        <v>65</v>
      </c>
      <c r="B15" s="547" t="s">
        <v>389</v>
      </c>
      <c r="C15" s="548"/>
      <c r="D15" s="548"/>
      <c r="E15" s="548"/>
      <c r="F15" s="548"/>
      <c r="G15" s="549">
        <f t="shared" si="0"/>
        <v>0</v>
      </c>
    </row>
    <row r="16" spans="1:7" ht="13.8" thickBot="1">
      <c r="A16" s="550" t="s">
        <v>222</v>
      </c>
      <c r="B16" s="551" t="s">
        <v>273</v>
      </c>
      <c r="C16" s="552">
        <f>SUM(C10:C15)</f>
        <v>0</v>
      </c>
      <c r="D16" s="552">
        <f>SUM(D10:D15)</f>
        <v>0</v>
      </c>
      <c r="E16" s="552">
        <f>SUM(E10:E15)</f>
        <v>0</v>
      </c>
      <c r="F16" s="552">
        <f>SUM(F10:F15)</f>
        <v>0</v>
      </c>
      <c r="G16" s="553">
        <f t="shared" si="0"/>
        <v>0</v>
      </c>
    </row>
  </sheetData>
  <mergeCells count="3">
    <mergeCell ref="A1:G1"/>
    <mergeCell ref="C3:G3"/>
    <mergeCell ref="C5:F5"/>
  </mergeCells>
  <phoneticPr fontId="26" type="noConversion"/>
  <pageMargins left="0.7" right="0.7" top="0.75" bottom="0.75" header="0.3" footer="0.3"/>
  <pageSetup paperSize="9" orientation="portrait" verticalDpi="0" r:id="rId1"/>
  <headerFooter>
    <oddHeader>&amp;R&amp;12 10. melléklet a ...../2013. (IX. ....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E48"/>
  <sheetViews>
    <sheetView view="pageLayout" zoomScaleNormal="130" workbookViewId="0">
      <selection activeCell="G40" sqref="G40"/>
    </sheetView>
  </sheetViews>
  <sheetFormatPr defaultRowHeight="13.2"/>
  <cols>
    <col min="1" max="1" width="5.33203125" customWidth="1"/>
    <col min="2" max="2" width="5" customWidth="1"/>
    <col min="3" max="3" width="50.33203125" customWidth="1"/>
    <col min="4" max="4" width="11.6640625" customWidth="1"/>
    <col min="5" max="5" width="12.33203125" customWidth="1"/>
  </cols>
  <sheetData>
    <row r="1" spans="1:5" ht="16.2" thickBot="1">
      <c r="A1" s="181"/>
      <c r="B1" s="182"/>
      <c r="C1" s="681"/>
      <c r="D1" s="681"/>
      <c r="E1" s="681"/>
    </row>
    <row r="2" spans="1:5" ht="13.5" customHeight="1" thickBot="1">
      <c r="A2" s="682" t="s">
        <v>390</v>
      </c>
      <c r="B2" s="682"/>
      <c r="C2" s="683" t="s">
        <v>391</v>
      </c>
      <c r="D2" s="683"/>
      <c r="E2" s="683"/>
    </row>
    <row r="3" spans="1:5" ht="12.75" customHeight="1" thickBot="1">
      <c r="A3" s="682"/>
      <c r="B3" s="682"/>
      <c r="C3" s="297"/>
      <c r="D3" s="684" t="s">
        <v>421</v>
      </c>
      <c r="E3" s="684"/>
    </row>
    <row r="4" spans="1:5" ht="13.5" customHeight="1" thickBot="1">
      <c r="A4" s="682"/>
      <c r="B4" s="682"/>
      <c r="C4" s="298"/>
      <c r="D4" s="679" t="s">
        <v>392</v>
      </c>
      <c r="E4" s="680"/>
    </row>
    <row r="5" spans="1:5" ht="24.6" customHeight="1" thickBot="1">
      <c r="A5" s="685" t="s">
        <v>334</v>
      </c>
      <c r="B5" s="685"/>
      <c r="C5" s="299" t="s">
        <v>335</v>
      </c>
      <c r="D5" s="300" t="s">
        <v>423</v>
      </c>
      <c r="E5" s="301" t="s">
        <v>422</v>
      </c>
    </row>
    <row r="6" spans="1:5" ht="13.8" thickBot="1">
      <c r="A6" s="246" t="s">
        <v>5</v>
      </c>
      <c r="B6" s="302" t="s">
        <v>6</v>
      </c>
      <c r="C6" s="302" t="s">
        <v>7</v>
      </c>
      <c r="D6" s="303" t="s">
        <v>8</v>
      </c>
      <c r="E6" s="304" t="s">
        <v>9</v>
      </c>
    </row>
    <row r="7" spans="1:5" ht="13.5" customHeight="1" thickBot="1">
      <c r="A7" s="686" t="s">
        <v>336</v>
      </c>
      <c r="B7" s="686"/>
      <c r="C7" s="686"/>
      <c r="D7" s="686"/>
      <c r="E7" s="686"/>
    </row>
    <row r="8" spans="1:5" ht="18.45" customHeight="1" thickBot="1">
      <c r="A8" s="305" t="s">
        <v>10</v>
      </c>
      <c r="B8" s="306"/>
      <c r="C8" s="307" t="s">
        <v>393</v>
      </c>
      <c r="D8" s="308"/>
      <c r="E8" s="309"/>
    </row>
    <row r="9" spans="1:5" ht="12.6" customHeight="1">
      <c r="A9" s="212"/>
      <c r="B9" s="208" t="s">
        <v>151</v>
      </c>
      <c r="C9" s="310" t="s">
        <v>28</v>
      </c>
      <c r="D9" s="311"/>
      <c r="E9" s="312"/>
    </row>
    <row r="10" spans="1:5" ht="12.6" customHeight="1">
      <c r="A10" s="207"/>
      <c r="B10" s="208" t="s">
        <v>153</v>
      </c>
      <c r="C10" s="313" t="s">
        <v>394</v>
      </c>
      <c r="D10" s="314"/>
      <c r="E10" s="136"/>
    </row>
    <row r="11" spans="1:5" ht="12.6" customHeight="1">
      <c r="A11" s="207"/>
      <c r="B11" s="208" t="s">
        <v>155</v>
      </c>
      <c r="C11" s="313" t="s">
        <v>32</v>
      </c>
      <c r="D11" s="314"/>
      <c r="E11" s="136"/>
    </row>
    <row r="12" spans="1:5" ht="12.6" customHeight="1">
      <c r="A12" s="207"/>
      <c r="B12" s="208" t="s">
        <v>157</v>
      </c>
      <c r="C12" s="313" t="s">
        <v>34</v>
      </c>
      <c r="D12" s="314"/>
      <c r="E12" s="136"/>
    </row>
    <row r="13" spans="1:5" ht="12.6" customHeight="1">
      <c r="A13" s="207"/>
      <c r="B13" s="208" t="s">
        <v>395</v>
      </c>
      <c r="C13" s="315" t="s">
        <v>36</v>
      </c>
      <c r="D13" s="314"/>
      <c r="E13" s="136"/>
    </row>
    <row r="14" spans="1:5" ht="12.6" customHeight="1">
      <c r="A14" s="217"/>
      <c r="B14" s="208" t="s">
        <v>161</v>
      </c>
      <c r="C14" s="313" t="s">
        <v>38</v>
      </c>
      <c r="D14" s="314"/>
      <c r="E14" s="136"/>
    </row>
    <row r="15" spans="1:5" ht="12.6" customHeight="1">
      <c r="A15" s="207"/>
      <c r="B15" s="208" t="s">
        <v>163</v>
      </c>
      <c r="C15" s="313" t="s">
        <v>396</v>
      </c>
      <c r="D15" s="314"/>
      <c r="E15" s="136"/>
    </row>
    <row r="16" spans="1:5" ht="12.6" customHeight="1" thickBot="1">
      <c r="A16" s="219"/>
      <c r="B16" s="220" t="s">
        <v>165</v>
      </c>
      <c r="C16" s="315" t="s">
        <v>397</v>
      </c>
      <c r="D16" s="316"/>
      <c r="E16" s="317"/>
    </row>
    <row r="17" spans="1:5" ht="14.85" customHeight="1" thickBot="1">
      <c r="A17" s="203" t="s">
        <v>12</v>
      </c>
      <c r="B17" s="204"/>
      <c r="C17" s="318" t="s">
        <v>398</v>
      </c>
      <c r="D17" s="319">
        <v>18434</v>
      </c>
      <c r="E17" s="320">
        <v>5272</v>
      </c>
    </row>
    <row r="18" spans="1:5" ht="13.2" customHeight="1">
      <c r="A18" s="207"/>
      <c r="B18" s="208" t="s">
        <v>13</v>
      </c>
      <c r="C18" s="321" t="s">
        <v>399</v>
      </c>
      <c r="D18" s="322">
        <v>18434</v>
      </c>
      <c r="E18" s="323">
        <v>5272</v>
      </c>
    </row>
    <row r="19" spans="1:5" ht="13.65" customHeight="1">
      <c r="A19" s="207"/>
      <c r="B19" s="208" t="s">
        <v>179</v>
      </c>
      <c r="C19" s="313" t="s">
        <v>400</v>
      </c>
      <c r="D19" s="314"/>
      <c r="E19" s="136"/>
    </row>
    <row r="20" spans="1:5" ht="12.6" customHeight="1">
      <c r="A20" s="207"/>
      <c r="B20" s="208" t="s">
        <v>15</v>
      </c>
      <c r="C20" s="313" t="s">
        <v>401</v>
      </c>
      <c r="D20" s="314"/>
      <c r="E20" s="136"/>
    </row>
    <row r="21" spans="1:5" ht="14.85" customHeight="1" thickBot="1">
      <c r="A21" s="207"/>
      <c r="B21" s="208" t="s">
        <v>17</v>
      </c>
      <c r="C21" s="313" t="s">
        <v>402</v>
      </c>
      <c r="D21" s="324"/>
      <c r="E21" s="141"/>
    </row>
    <row r="22" spans="1:5" ht="17.850000000000001" customHeight="1" thickBot="1">
      <c r="A22" s="203" t="s">
        <v>25</v>
      </c>
      <c r="B22" s="229"/>
      <c r="C22" s="325" t="s">
        <v>403</v>
      </c>
      <c r="D22" s="326"/>
      <c r="E22" s="327"/>
    </row>
    <row r="23" spans="1:5" ht="15" customHeight="1" thickBot="1">
      <c r="A23" s="203" t="s">
        <v>195</v>
      </c>
      <c r="B23" s="204"/>
      <c r="C23" s="325" t="s">
        <v>404</v>
      </c>
      <c r="D23" s="326"/>
      <c r="E23" s="327"/>
    </row>
    <row r="24" spans="1:5" ht="18.899999999999999" customHeight="1" thickBot="1">
      <c r="A24" s="203" t="s">
        <v>49</v>
      </c>
      <c r="B24" s="250"/>
      <c r="C24" s="325" t="s">
        <v>405</v>
      </c>
      <c r="D24" s="319">
        <v>377</v>
      </c>
      <c r="E24" s="320">
        <v>1333</v>
      </c>
    </row>
    <row r="25" spans="1:5" ht="14.4" customHeight="1">
      <c r="A25" s="212"/>
      <c r="B25" s="328" t="s">
        <v>51</v>
      </c>
      <c r="C25" s="310" t="s">
        <v>406</v>
      </c>
      <c r="D25" s="322">
        <v>377</v>
      </c>
      <c r="E25" s="323">
        <v>1333</v>
      </c>
    </row>
    <row r="26" spans="1:5" ht="15.45" customHeight="1" thickBot="1">
      <c r="A26" s="236"/>
      <c r="B26" s="329" t="s">
        <v>53</v>
      </c>
      <c r="C26" s="330" t="s">
        <v>407</v>
      </c>
      <c r="D26" s="316"/>
      <c r="E26" s="317"/>
    </row>
    <row r="27" spans="1:5" ht="14.85" customHeight="1" thickBot="1">
      <c r="A27" s="254" t="s">
        <v>65</v>
      </c>
      <c r="B27" s="331"/>
      <c r="C27" s="332" t="s">
        <v>408</v>
      </c>
      <c r="D27" s="333"/>
      <c r="E27" s="334"/>
    </row>
    <row r="28" spans="1:5" ht="15" customHeight="1" thickBot="1">
      <c r="A28" s="254" t="s">
        <v>222</v>
      </c>
      <c r="B28" s="335"/>
      <c r="C28" s="336" t="s">
        <v>409</v>
      </c>
      <c r="D28" s="337">
        <v>18811</v>
      </c>
      <c r="E28" s="338">
        <v>6605</v>
      </c>
    </row>
    <row r="29" spans="1:5" ht="15" customHeight="1">
      <c r="A29" s="267"/>
      <c r="B29" s="267"/>
      <c r="C29" s="268"/>
      <c r="D29" s="339"/>
      <c r="E29" s="340"/>
    </row>
    <row r="30" spans="1:5" ht="15" customHeight="1" thickBot="1">
      <c r="A30" s="269"/>
      <c r="B30" s="270"/>
      <c r="C30" s="341"/>
      <c r="D30" s="339"/>
      <c r="E30" s="340"/>
    </row>
    <row r="31" spans="1:5" ht="15" customHeight="1" thickBot="1">
      <c r="A31" s="271"/>
      <c r="B31" s="678" t="s">
        <v>366</v>
      </c>
      <c r="C31" s="678"/>
      <c r="D31" s="678"/>
      <c r="E31" s="678"/>
    </row>
    <row r="32" spans="1:5" ht="13.2" customHeight="1" thickBot="1">
      <c r="A32" s="305" t="s">
        <v>10</v>
      </c>
      <c r="B32" s="342"/>
      <c r="C32" s="343" t="s">
        <v>150</v>
      </c>
      <c r="D32" s="344">
        <v>18811</v>
      </c>
      <c r="E32" s="345">
        <v>6605</v>
      </c>
    </row>
    <row r="33" spans="1:5" ht="15.45" customHeight="1">
      <c r="A33" s="241"/>
      <c r="B33" s="346" t="s">
        <v>151</v>
      </c>
      <c r="C33" s="321" t="s">
        <v>152</v>
      </c>
      <c r="D33" s="322">
        <v>13795</v>
      </c>
      <c r="E33" s="323">
        <v>4346</v>
      </c>
    </row>
    <row r="34" spans="1:5" ht="12" customHeight="1">
      <c r="A34" s="207"/>
      <c r="B34" s="347" t="s">
        <v>153</v>
      </c>
      <c r="C34" s="313" t="s">
        <v>154</v>
      </c>
      <c r="D34" s="314">
        <v>3563</v>
      </c>
      <c r="E34" s="136">
        <v>1071</v>
      </c>
    </row>
    <row r="35" spans="1:5" ht="9.9" customHeight="1">
      <c r="A35" s="207"/>
      <c r="B35" s="347" t="s">
        <v>155</v>
      </c>
      <c r="C35" s="313" t="s">
        <v>156</v>
      </c>
      <c r="D35" s="348">
        <v>1075</v>
      </c>
      <c r="E35" s="349">
        <v>292</v>
      </c>
    </row>
    <row r="36" spans="1:5" ht="9.9" customHeight="1">
      <c r="A36" s="207"/>
      <c r="B36" s="347" t="s">
        <v>157</v>
      </c>
      <c r="C36" s="313" t="s">
        <v>158</v>
      </c>
      <c r="D36" s="348"/>
      <c r="E36" s="349">
        <v>896</v>
      </c>
    </row>
    <row r="37" spans="1:5" ht="9.9" customHeight="1" thickBot="1">
      <c r="A37" s="207"/>
      <c r="B37" s="347" t="s">
        <v>159</v>
      </c>
      <c r="C37" s="313" t="s">
        <v>160</v>
      </c>
      <c r="D37" s="324">
        <v>378</v>
      </c>
      <c r="E37" s="141"/>
    </row>
    <row r="38" spans="1:5" ht="14.85" customHeight="1" thickBot="1">
      <c r="A38" s="203" t="s">
        <v>12</v>
      </c>
      <c r="B38" s="229"/>
      <c r="C38" s="350" t="s">
        <v>410</v>
      </c>
      <c r="D38" s="326"/>
      <c r="E38" s="327"/>
    </row>
    <row r="39" spans="1:5" ht="13.65" customHeight="1">
      <c r="A39" s="241"/>
      <c r="B39" s="346" t="s">
        <v>13</v>
      </c>
      <c r="C39" s="321" t="s">
        <v>178</v>
      </c>
      <c r="D39" s="322"/>
      <c r="E39" s="323"/>
    </row>
    <row r="40" spans="1:5" ht="12" customHeight="1">
      <c r="A40" s="207"/>
      <c r="B40" s="347" t="s">
        <v>179</v>
      </c>
      <c r="C40" s="313" t="s">
        <v>180</v>
      </c>
      <c r="D40" s="314"/>
      <c r="E40" s="136"/>
    </row>
    <row r="41" spans="1:5" ht="22.35" customHeight="1">
      <c r="A41" s="207"/>
      <c r="B41" s="347" t="s">
        <v>19</v>
      </c>
      <c r="C41" s="313" t="s">
        <v>183</v>
      </c>
      <c r="D41" s="314"/>
      <c r="E41" s="136"/>
    </row>
    <row r="42" spans="1:5" ht="16.2" customHeight="1" thickBot="1">
      <c r="A42" s="207"/>
      <c r="B42" s="347" t="s">
        <v>23</v>
      </c>
      <c r="C42" s="313" t="s">
        <v>411</v>
      </c>
      <c r="D42" s="351"/>
      <c r="E42" s="352"/>
    </row>
    <row r="43" spans="1:5" ht="15" customHeight="1" thickBot="1">
      <c r="A43" s="203" t="s">
        <v>25</v>
      </c>
      <c r="B43" s="282"/>
      <c r="C43" s="353" t="s">
        <v>412</v>
      </c>
      <c r="D43" s="326"/>
      <c r="E43" s="327"/>
    </row>
    <row r="44" spans="1:5" ht="15" customHeight="1" thickBot="1">
      <c r="A44" s="203" t="s">
        <v>195</v>
      </c>
      <c r="B44" s="229"/>
      <c r="C44" s="350" t="s">
        <v>413</v>
      </c>
      <c r="D44" s="319">
        <v>378</v>
      </c>
      <c r="E44" s="320"/>
    </row>
    <row r="45" spans="1:5" ht="14.85" customHeight="1" thickBot="1">
      <c r="A45" s="203"/>
      <c r="B45" s="243"/>
      <c r="C45" s="354" t="s">
        <v>414</v>
      </c>
      <c r="D45" s="319">
        <v>18811</v>
      </c>
      <c r="E45" s="320">
        <v>6605</v>
      </c>
    </row>
    <row r="46" spans="1:5" ht="15" customHeight="1" thickBot="1">
      <c r="A46" s="289"/>
      <c r="B46" s="290"/>
      <c r="C46" s="290"/>
      <c r="D46" s="355"/>
      <c r="E46" s="356"/>
    </row>
    <row r="47" spans="1:5" ht="15" customHeight="1" thickBot="1">
      <c r="A47" s="291" t="s">
        <v>415</v>
      </c>
      <c r="B47" s="292"/>
      <c r="C47" s="357"/>
      <c r="D47" s="358">
        <v>5</v>
      </c>
      <c r="E47" s="359">
        <v>5</v>
      </c>
    </row>
    <row r="48" spans="1:5" ht="15" customHeight="1" thickBot="1">
      <c r="A48" s="291" t="s">
        <v>376</v>
      </c>
      <c r="B48" s="292"/>
      <c r="C48" s="357"/>
      <c r="D48" s="360">
        <v>0</v>
      </c>
      <c r="E48" s="361">
        <v>0</v>
      </c>
    </row>
  </sheetData>
  <sheetProtection selectLockedCells="1" selectUnlockedCells="1"/>
  <mergeCells count="8">
    <mergeCell ref="B31:E31"/>
    <mergeCell ref="D4:E4"/>
    <mergeCell ref="C1:E1"/>
    <mergeCell ref="A2:B4"/>
    <mergeCell ref="C2:E2"/>
    <mergeCell ref="D3:E3"/>
    <mergeCell ref="A5:B5"/>
    <mergeCell ref="A7:E7"/>
  </mergeCells>
  <phoneticPr fontId="26" type="noConversion"/>
  <pageMargins left="0.75" right="0.15" top="1" bottom="1" header="0.51180555555555551" footer="0.51180555555555551"/>
  <pageSetup paperSize="9" firstPageNumber="0" orientation="portrait" horizontalDpi="300" verticalDpi="300" r:id="rId1"/>
  <headerFooter alignWithMargins="0">
    <oddHeader>&amp;R&amp;12 11. melléklet a ...../2013. (IX. ....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30"/>
  <sheetViews>
    <sheetView topLeftCell="B16" zoomScaleNormal="100" workbookViewId="0">
      <selection activeCell="M35" sqref="M35:M36"/>
    </sheetView>
  </sheetViews>
  <sheetFormatPr defaultRowHeight="13.2"/>
  <cols>
    <col min="1" max="1" width="4" customWidth="1"/>
    <col min="2" max="2" width="16" customWidth="1"/>
    <col min="16" max="16" width="9.5546875" customWidth="1"/>
  </cols>
  <sheetData>
    <row r="1" spans="1:16" ht="15.6">
      <c r="A1" s="687" t="s">
        <v>519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592"/>
    </row>
    <row r="2" spans="1:16" ht="16.2" thickBot="1">
      <c r="A2" s="593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5" t="s">
        <v>241</v>
      </c>
      <c r="P2" s="592"/>
    </row>
    <row r="3" spans="1:16" ht="15" thickBot="1">
      <c r="A3" s="596" t="s">
        <v>147</v>
      </c>
      <c r="B3" s="597" t="s">
        <v>416</v>
      </c>
      <c r="C3" s="597" t="s">
        <v>520</v>
      </c>
      <c r="D3" s="597" t="s">
        <v>521</v>
      </c>
      <c r="E3" s="597" t="s">
        <v>522</v>
      </c>
      <c r="F3" s="597" t="s">
        <v>523</v>
      </c>
      <c r="G3" s="597" t="s">
        <v>524</v>
      </c>
      <c r="H3" s="597" t="s">
        <v>525</v>
      </c>
      <c r="I3" s="597" t="s">
        <v>526</v>
      </c>
      <c r="J3" s="597" t="s">
        <v>527</v>
      </c>
      <c r="K3" s="597" t="s">
        <v>528</v>
      </c>
      <c r="L3" s="597" t="s">
        <v>529</v>
      </c>
      <c r="M3" s="597" t="s">
        <v>530</v>
      </c>
      <c r="N3" s="597" t="s">
        <v>531</v>
      </c>
      <c r="O3" s="598" t="s">
        <v>273</v>
      </c>
      <c r="P3" s="592"/>
    </row>
    <row r="4" spans="1:16" ht="15" thickBot="1">
      <c r="A4" s="599" t="s">
        <v>10</v>
      </c>
      <c r="B4" s="688" t="s">
        <v>336</v>
      </c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592"/>
    </row>
    <row r="5" spans="1:16" ht="14.4">
      <c r="A5" s="600" t="s">
        <v>12</v>
      </c>
      <c r="B5" s="623" t="s">
        <v>429</v>
      </c>
      <c r="C5" s="624"/>
      <c r="D5" s="601">
        <v>9</v>
      </c>
      <c r="E5" s="601">
        <v>3257</v>
      </c>
      <c r="F5" s="601">
        <v>8</v>
      </c>
      <c r="G5" s="601"/>
      <c r="H5" s="601"/>
      <c r="I5" s="601"/>
      <c r="J5" s="601"/>
      <c r="K5" s="601">
        <v>3258</v>
      </c>
      <c r="L5" s="601"/>
      <c r="M5" s="601"/>
      <c r="N5" s="601"/>
      <c r="O5" s="602">
        <v>6532</v>
      </c>
      <c r="P5" s="592"/>
    </row>
    <row r="6" spans="1:16" ht="20.399999999999999">
      <c r="A6" s="603" t="s">
        <v>25</v>
      </c>
      <c r="B6" s="622" t="s">
        <v>431</v>
      </c>
      <c r="C6" s="625">
        <v>250</v>
      </c>
      <c r="D6" s="604">
        <v>268</v>
      </c>
      <c r="E6" s="604">
        <v>379</v>
      </c>
      <c r="F6" s="604">
        <v>271</v>
      </c>
      <c r="G6" s="604">
        <v>312</v>
      </c>
      <c r="H6" s="604">
        <v>443</v>
      </c>
      <c r="I6" s="604">
        <v>327</v>
      </c>
      <c r="J6" s="604">
        <v>167</v>
      </c>
      <c r="K6" s="604">
        <v>278</v>
      </c>
      <c r="L6" s="604">
        <v>345</v>
      </c>
      <c r="M6" s="604">
        <v>297</v>
      </c>
      <c r="N6" s="604">
        <v>284</v>
      </c>
      <c r="O6" s="605">
        <v>3621</v>
      </c>
      <c r="P6" s="592"/>
    </row>
    <row r="7" spans="1:16" ht="20.399999999999999">
      <c r="A7" s="603" t="s">
        <v>195</v>
      </c>
      <c r="B7" s="621" t="s">
        <v>18</v>
      </c>
      <c r="C7" s="622"/>
      <c r="D7" s="606"/>
      <c r="E7" s="606">
        <v>750</v>
      </c>
      <c r="F7" s="606"/>
      <c r="G7" s="606"/>
      <c r="H7" s="606"/>
      <c r="I7" s="606"/>
      <c r="J7" s="606"/>
      <c r="K7" s="606">
        <v>750</v>
      </c>
      <c r="L7" s="606"/>
      <c r="M7" s="606"/>
      <c r="N7" s="606"/>
      <c r="O7" s="607">
        <v>1500</v>
      </c>
      <c r="P7" s="592"/>
    </row>
    <row r="8" spans="1:16" ht="20.399999999999999">
      <c r="A8" s="603" t="s">
        <v>49</v>
      </c>
      <c r="B8" s="622" t="s">
        <v>532</v>
      </c>
      <c r="C8" s="625">
        <v>689</v>
      </c>
      <c r="D8" s="604">
        <v>1672</v>
      </c>
      <c r="E8" s="604">
        <v>498</v>
      </c>
      <c r="F8" s="604">
        <v>101</v>
      </c>
      <c r="G8" s="604">
        <v>306</v>
      </c>
      <c r="H8" s="604">
        <v>1499</v>
      </c>
      <c r="I8" s="604">
        <v>668</v>
      </c>
      <c r="J8" s="604">
        <v>3217</v>
      </c>
      <c r="K8" s="604">
        <v>3217</v>
      </c>
      <c r="L8" s="604">
        <v>3217</v>
      </c>
      <c r="M8" s="604">
        <v>3217</v>
      </c>
      <c r="N8" s="604">
        <v>3216</v>
      </c>
      <c r="O8" s="605">
        <f t="shared" ref="O8:O14" si="0">SUM(C8:N8)</f>
        <v>21517</v>
      </c>
      <c r="P8" s="592"/>
    </row>
    <row r="9" spans="1:16" ht="20.399999999999999">
      <c r="A9" s="603" t="s">
        <v>65</v>
      </c>
      <c r="B9" s="622" t="s">
        <v>533</v>
      </c>
      <c r="C9" s="625">
        <v>326</v>
      </c>
      <c r="D9" s="604">
        <v>793</v>
      </c>
      <c r="E9" s="604">
        <v>18650</v>
      </c>
      <c r="F9" s="604">
        <v>5004</v>
      </c>
      <c r="G9" s="604">
        <v>7731</v>
      </c>
      <c r="H9" s="604">
        <v>3002</v>
      </c>
      <c r="I9" s="604">
        <v>2590</v>
      </c>
      <c r="J9" s="604">
        <v>1607</v>
      </c>
      <c r="K9" s="604"/>
      <c r="L9" s="604"/>
      <c r="M9" s="604"/>
      <c r="N9" s="604"/>
      <c r="O9" s="605">
        <f t="shared" si="0"/>
        <v>39703</v>
      </c>
      <c r="P9" s="592"/>
    </row>
    <row r="10" spans="1:16" ht="20.399999999999999">
      <c r="A10" s="603" t="s">
        <v>222</v>
      </c>
      <c r="B10" s="622" t="s">
        <v>534</v>
      </c>
      <c r="C10" s="625"/>
      <c r="D10" s="604"/>
      <c r="E10" s="604">
        <v>9</v>
      </c>
      <c r="F10" s="604"/>
      <c r="G10" s="604"/>
      <c r="H10" s="604">
        <v>9</v>
      </c>
      <c r="I10" s="604"/>
      <c r="J10" s="604"/>
      <c r="K10" s="604"/>
      <c r="L10" s="604"/>
      <c r="M10" s="604"/>
      <c r="N10" s="604"/>
      <c r="O10" s="605">
        <f t="shared" si="0"/>
        <v>18</v>
      </c>
      <c r="P10" s="592"/>
    </row>
    <row r="11" spans="1:16" ht="20.399999999999999">
      <c r="A11" s="603" t="s">
        <v>96</v>
      </c>
      <c r="B11" s="622" t="s">
        <v>535</v>
      </c>
      <c r="C11" s="626"/>
      <c r="D11" s="608"/>
      <c r="E11" s="608"/>
      <c r="F11" s="608"/>
      <c r="G11" s="608"/>
      <c r="H11" s="609"/>
      <c r="I11" s="608"/>
      <c r="J11" s="608"/>
      <c r="K11" s="608"/>
      <c r="L11" s="608"/>
      <c r="M11" s="608"/>
      <c r="N11" s="608"/>
      <c r="O11" s="605">
        <f t="shared" si="0"/>
        <v>0</v>
      </c>
      <c r="P11" s="592"/>
    </row>
    <row r="12" spans="1:16" ht="14.4">
      <c r="A12" s="603" t="s">
        <v>293</v>
      </c>
      <c r="B12" s="622" t="s">
        <v>536</v>
      </c>
      <c r="C12" s="625"/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5">
        <f t="shared" si="0"/>
        <v>0</v>
      </c>
      <c r="P12" s="592"/>
    </row>
    <row r="13" spans="1:16" ht="15" thickBot="1">
      <c r="A13" s="603" t="s">
        <v>105</v>
      </c>
      <c r="B13" s="622" t="s">
        <v>537</v>
      </c>
      <c r="C13" s="625"/>
      <c r="D13" s="604"/>
      <c r="E13" s="604"/>
      <c r="F13" s="604"/>
      <c r="G13" s="604"/>
      <c r="H13" s="604">
        <v>16057</v>
      </c>
      <c r="I13" s="604"/>
      <c r="J13" s="604"/>
      <c r="K13" s="604"/>
      <c r="L13" s="604"/>
      <c r="M13" s="604"/>
      <c r="N13" s="604"/>
      <c r="O13" s="605">
        <f t="shared" si="0"/>
        <v>16057</v>
      </c>
      <c r="P13" s="592"/>
    </row>
    <row r="14" spans="1:16" ht="15" thickBot="1">
      <c r="A14" s="599" t="s">
        <v>107</v>
      </c>
      <c r="B14" s="610" t="s">
        <v>538</v>
      </c>
      <c r="C14" s="611">
        <v>1265</v>
      </c>
      <c r="D14" s="611">
        <v>2742</v>
      </c>
      <c r="E14" s="611">
        <v>23543</v>
      </c>
      <c r="F14" s="611">
        <v>5384</v>
      </c>
      <c r="G14" s="611">
        <v>8349</v>
      </c>
      <c r="H14" s="611">
        <v>21010</v>
      </c>
      <c r="I14" s="611">
        <v>3585</v>
      </c>
      <c r="J14" s="611">
        <v>4991</v>
      </c>
      <c r="K14" s="611">
        <v>7503</v>
      </c>
      <c r="L14" s="611">
        <v>3562</v>
      </c>
      <c r="M14" s="611">
        <v>3514</v>
      </c>
      <c r="N14" s="611">
        <v>3500</v>
      </c>
      <c r="O14" s="612">
        <f t="shared" si="0"/>
        <v>88948</v>
      </c>
      <c r="P14" s="592"/>
    </row>
    <row r="15" spans="1:16" ht="15" thickBot="1">
      <c r="A15" s="599" t="s">
        <v>113</v>
      </c>
      <c r="B15" s="688" t="s">
        <v>366</v>
      </c>
      <c r="C15" s="688"/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9"/>
      <c r="P15" s="592"/>
    </row>
    <row r="16" spans="1:16" ht="14.4">
      <c r="A16" s="613" t="s">
        <v>142</v>
      </c>
      <c r="B16" s="614" t="s">
        <v>430</v>
      </c>
      <c r="C16" s="606">
        <v>151</v>
      </c>
      <c r="D16" s="606">
        <v>151</v>
      </c>
      <c r="E16" s="606">
        <v>1163</v>
      </c>
      <c r="F16" s="606">
        <v>1163</v>
      </c>
      <c r="G16" s="606">
        <v>1163</v>
      </c>
      <c r="H16" s="606">
        <v>1163</v>
      </c>
      <c r="I16" s="606">
        <v>1163</v>
      </c>
      <c r="J16" s="606">
        <v>1163</v>
      </c>
      <c r="K16" s="606">
        <v>1163</v>
      </c>
      <c r="L16" s="606">
        <v>1163</v>
      </c>
      <c r="M16" s="606">
        <v>1163</v>
      </c>
      <c r="N16" s="606">
        <v>1162</v>
      </c>
      <c r="O16" s="607">
        <v>11931</v>
      </c>
      <c r="P16" s="592"/>
    </row>
    <row r="17" spans="1:16" ht="30.6">
      <c r="A17" s="603" t="s">
        <v>144</v>
      </c>
      <c r="B17" s="615" t="s">
        <v>154</v>
      </c>
      <c r="C17" s="604">
        <v>41</v>
      </c>
      <c r="D17" s="604">
        <v>41</v>
      </c>
      <c r="E17" s="604">
        <v>190</v>
      </c>
      <c r="F17" s="604">
        <v>190</v>
      </c>
      <c r="G17" s="604">
        <v>190</v>
      </c>
      <c r="H17" s="604">
        <v>190</v>
      </c>
      <c r="I17" s="604">
        <v>190</v>
      </c>
      <c r="J17" s="604">
        <v>190</v>
      </c>
      <c r="K17" s="604">
        <v>190</v>
      </c>
      <c r="L17" s="604">
        <v>190</v>
      </c>
      <c r="M17" s="604">
        <v>190</v>
      </c>
      <c r="N17" s="604">
        <v>193</v>
      </c>
      <c r="O17" s="605">
        <v>1985</v>
      </c>
      <c r="P17" s="592"/>
    </row>
    <row r="18" spans="1:16" ht="14.4">
      <c r="A18" s="603" t="s">
        <v>294</v>
      </c>
      <c r="B18" s="615" t="s">
        <v>156</v>
      </c>
      <c r="C18" s="604">
        <v>1014</v>
      </c>
      <c r="D18" s="604">
        <v>700</v>
      </c>
      <c r="E18" s="604">
        <v>295</v>
      </c>
      <c r="F18" s="604">
        <v>5868</v>
      </c>
      <c r="G18" s="604">
        <v>7431</v>
      </c>
      <c r="H18" s="604">
        <v>1058</v>
      </c>
      <c r="I18" s="604">
        <v>403</v>
      </c>
      <c r="J18" s="604">
        <v>960</v>
      </c>
      <c r="K18" s="604">
        <v>1242</v>
      </c>
      <c r="L18" s="604">
        <v>4427</v>
      </c>
      <c r="M18" s="604">
        <v>4427</v>
      </c>
      <c r="N18" s="604">
        <v>4428</v>
      </c>
      <c r="O18" s="605">
        <v>32253</v>
      </c>
      <c r="P18" s="592"/>
    </row>
    <row r="19" spans="1:16" ht="20.399999999999999">
      <c r="A19" s="603" t="s">
        <v>295</v>
      </c>
      <c r="B19" s="615" t="s">
        <v>158</v>
      </c>
      <c r="C19" s="604"/>
      <c r="D19" s="604"/>
      <c r="E19" s="604"/>
      <c r="F19" s="604"/>
      <c r="G19" s="604"/>
      <c r="H19" s="604">
        <v>1000</v>
      </c>
      <c r="I19" s="604"/>
      <c r="J19" s="604"/>
      <c r="K19" s="604"/>
      <c r="L19" s="604"/>
      <c r="M19" s="604"/>
      <c r="N19" s="604"/>
      <c r="O19" s="605">
        <v>1000</v>
      </c>
      <c r="P19" s="592"/>
    </row>
    <row r="20" spans="1:16" ht="20.399999999999999">
      <c r="A20" s="603" t="s">
        <v>296</v>
      </c>
      <c r="B20" s="615" t="s">
        <v>160</v>
      </c>
      <c r="C20" s="604">
        <v>890</v>
      </c>
      <c r="D20" s="604">
        <v>1026</v>
      </c>
      <c r="E20" s="604">
        <v>1274</v>
      </c>
      <c r="F20" s="604">
        <v>948</v>
      </c>
      <c r="G20" s="604">
        <v>876</v>
      </c>
      <c r="H20" s="604">
        <v>1340</v>
      </c>
      <c r="I20" s="604">
        <v>290</v>
      </c>
      <c r="J20" s="604">
        <v>290</v>
      </c>
      <c r="K20" s="604">
        <v>290</v>
      </c>
      <c r="L20" s="604">
        <v>290</v>
      </c>
      <c r="M20" s="604">
        <v>290</v>
      </c>
      <c r="N20" s="604">
        <v>292</v>
      </c>
      <c r="O20" s="605">
        <v>8096</v>
      </c>
      <c r="P20" s="592"/>
    </row>
    <row r="21" spans="1:16" ht="14.4">
      <c r="A21" s="603" t="s">
        <v>297</v>
      </c>
      <c r="B21" s="615" t="s">
        <v>466</v>
      </c>
      <c r="C21" s="604">
        <v>1014</v>
      </c>
      <c r="D21" s="604">
        <v>700</v>
      </c>
      <c r="E21" s="604">
        <v>295</v>
      </c>
      <c r="F21" s="604">
        <v>2341</v>
      </c>
      <c r="G21" s="604">
        <v>2627</v>
      </c>
      <c r="H21" s="604"/>
      <c r="I21" s="604"/>
      <c r="J21" s="604"/>
      <c r="K21" s="604"/>
      <c r="L21" s="604"/>
      <c r="M21" s="604"/>
      <c r="N21" s="604"/>
      <c r="O21" s="605">
        <v>6977</v>
      </c>
      <c r="P21" s="592"/>
    </row>
    <row r="22" spans="1:16" ht="14.4">
      <c r="A22" s="603" t="s">
        <v>298</v>
      </c>
      <c r="B22" s="615" t="s">
        <v>180</v>
      </c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5"/>
      <c r="P22" s="592"/>
    </row>
    <row r="23" spans="1:16" ht="20.399999999999999">
      <c r="A23" s="603" t="s">
        <v>299</v>
      </c>
      <c r="B23" s="615" t="s">
        <v>468</v>
      </c>
      <c r="C23" s="604">
        <v>184</v>
      </c>
      <c r="D23" s="604"/>
      <c r="E23" s="604"/>
      <c r="F23" s="604"/>
      <c r="G23" s="604"/>
      <c r="H23" s="604">
        <v>2938</v>
      </c>
      <c r="I23" s="604"/>
      <c r="J23" s="604"/>
      <c r="K23" s="604"/>
      <c r="L23" s="604"/>
      <c r="M23" s="604"/>
      <c r="N23" s="604"/>
      <c r="O23" s="605">
        <v>3122</v>
      </c>
      <c r="P23" s="592"/>
    </row>
    <row r="24" spans="1:16" ht="14.4">
      <c r="A24" s="603" t="s">
        <v>300</v>
      </c>
      <c r="B24" s="615" t="s">
        <v>436</v>
      </c>
      <c r="C24" s="604"/>
      <c r="D24" s="604"/>
      <c r="E24" s="604"/>
      <c r="F24" s="604"/>
      <c r="G24" s="604"/>
      <c r="H24" s="604">
        <v>18312</v>
      </c>
      <c r="I24" s="604"/>
      <c r="J24" s="604"/>
      <c r="K24" s="604"/>
      <c r="L24" s="604"/>
      <c r="M24" s="604"/>
      <c r="N24" s="604"/>
      <c r="O24" s="605">
        <v>18312</v>
      </c>
      <c r="P24" s="592"/>
    </row>
    <row r="25" spans="1:16" ht="14.4">
      <c r="A25" s="603" t="s">
        <v>301</v>
      </c>
      <c r="B25" s="615" t="s">
        <v>438</v>
      </c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5"/>
      <c r="P25" s="592"/>
    </row>
    <row r="26" spans="1:16" ht="21" thickBot="1">
      <c r="A26" s="603" t="s">
        <v>302</v>
      </c>
      <c r="B26" s="615" t="s">
        <v>539</v>
      </c>
      <c r="C26" s="604">
        <v>1757</v>
      </c>
      <c r="D26" s="604">
        <v>1757</v>
      </c>
      <c r="E26" s="604">
        <v>1758</v>
      </c>
      <c r="F26" s="604"/>
      <c r="G26" s="604"/>
      <c r="H26" s="604"/>
      <c r="I26" s="604"/>
      <c r="J26" s="604"/>
      <c r="K26" s="604"/>
      <c r="L26" s="604"/>
      <c r="M26" s="604"/>
      <c r="N26" s="604"/>
      <c r="O26" s="605">
        <v>5272</v>
      </c>
      <c r="P26" s="592"/>
    </row>
    <row r="27" spans="1:16" ht="23.4" thickBot="1">
      <c r="A27" s="616" t="s">
        <v>303</v>
      </c>
      <c r="B27" s="627" t="s">
        <v>540</v>
      </c>
      <c r="C27" s="611">
        <v>5051</v>
      </c>
      <c r="D27" s="611">
        <v>4375</v>
      </c>
      <c r="E27" s="611">
        <v>4975</v>
      </c>
      <c r="F27" s="611">
        <v>10510</v>
      </c>
      <c r="G27" s="611">
        <v>12287</v>
      </c>
      <c r="H27" s="611">
        <v>26001</v>
      </c>
      <c r="I27" s="611">
        <v>2046</v>
      </c>
      <c r="J27" s="611">
        <v>2603</v>
      </c>
      <c r="K27" s="611">
        <v>2885</v>
      </c>
      <c r="L27" s="611">
        <v>6070</v>
      </c>
      <c r="M27" s="611">
        <v>6070</v>
      </c>
      <c r="N27" s="611">
        <v>6075</v>
      </c>
      <c r="O27" s="612">
        <v>88948</v>
      </c>
      <c r="P27" s="592"/>
    </row>
    <row r="28" spans="1:16" ht="15" thickBot="1">
      <c r="A28" s="616" t="s">
        <v>304</v>
      </c>
      <c r="B28" s="628" t="s">
        <v>541</v>
      </c>
      <c r="C28" s="617">
        <v>-3786</v>
      </c>
      <c r="D28" s="617">
        <v>-1633</v>
      </c>
      <c r="E28" s="617">
        <v>18568</v>
      </c>
      <c r="F28" s="617">
        <v>-5126</v>
      </c>
      <c r="G28" s="617">
        <v>-3938</v>
      </c>
      <c r="H28" s="617">
        <v>-4991</v>
      </c>
      <c r="I28" s="617">
        <v>1539</v>
      </c>
      <c r="J28" s="617">
        <v>2388</v>
      </c>
      <c r="K28" s="617">
        <v>4618</v>
      </c>
      <c r="L28" s="617">
        <v>-2508</v>
      </c>
      <c r="M28" s="617">
        <v>-2556</v>
      </c>
      <c r="N28" s="617">
        <v>-2575</v>
      </c>
      <c r="O28" s="618"/>
      <c r="P28" s="592"/>
    </row>
    <row r="29" spans="1:16" ht="24.6" thickBot="1">
      <c r="A29" s="616" t="s">
        <v>305</v>
      </c>
      <c r="B29" s="628" t="s">
        <v>542</v>
      </c>
      <c r="C29" s="617">
        <v>3786</v>
      </c>
      <c r="D29" s="617">
        <v>-5419</v>
      </c>
      <c r="E29" s="619">
        <v>13149</v>
      </c>
      <c r="F29" s="619">
        <v>8023</v>
      </c>
      <c r="G29" s="619">
        <v>4085</v>
      </c>
      <c r="H29" s="619">
        <v>-906</v>
      </c>
      <c r="I29" s="619">
        <v>633</v>
      </c>
      <c r="J29" s="619">
        <v>3021</v>
      </c>
      <c r="K29" s="619">
        <v>7639</v>
      </c>
      <c r="L29" s="619">
        <v>5131</v>
      </c>
      <c r="M29" s="619">
        <v>2575</v>
      </c>
      <c r="N29" s="619"/>
      <c r="O29" s="620"/>
      <c r="P29" s="592"/>
    </row>
    <row r="30" spans="1:16" ht="14.4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</row>
  </sheetData>
  <mergeCells count="3">
    <mergeCell ref="A1:O1"/>
    <mergeCell ref="B4:O4"/>
    <mergeCell ref="B15:O15"/>
  </mergeCells>
  <phoneticPr fontId="26" type="noConversion"/>
  <pageMargins left="0.7" right="0.7" top="0.75" bottom="0.75" header="0.3" footer="0.3"/>
  <pageSetup paperSize="9" scale="9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K59" sqref="K59"/>
    </sheetView>
  </sheetViews>
  <sheetFormatPr defaultRowHeight="13.2"/>
  <sheetData/>
  <phoneticPr fontId="26" type="noConversion"/>
  <pageMargins left="0.75" right="0.75" top="1" bottom="1" header="0.5" footer="0.5"/>
  <pageSetup paperSize="9" scale="91" orientation="portrait" verticalDpi="0" r:id="rId1"/>
  <headerFooter alignWithMargins="0"/>
  <legacyDrawing r:id="rId2"/>
  <oleObjects>
    <oleObject progId="Word.Document.8" shapeId="8193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AF160"/>
  <sheetViews>
    <sheetView view="pageLayout" zoomScaleNormal="100" zoomScaleSheetLayoutView="130" workbookViewId="0">
      <selection activeCell="G96" sqref="G96"/>
    </sheetView>
  </sheetViews>
  <sheetFormatPr defaultColWidth="9.33203125" defaultRowHeight="15.6"/>
  <cols>
    <col min="1" max="1" width="9.33203125" style="1"/>
    <col min="2" max="2" width="8.44140625" style="1" customWidth="1"/>
    <col min="3" max="3" width="57.109375" style="2" customWidth="1"/>
    <col min="4" max="4" width="11.44140625" style="1" customWidth="1"/>
    <col min="5" max="5" width="11.6640625" style="1" customWidth="1"/>
    <col min="6" max="6" width="11" style="1" customWidth="1"/>
    <col min="7" max="7" width="11.6640625" style="3" customWidth="1"/>
    <col min="8" max="26" width="9.33203125" style="3"/>
    <col min="27" max="16384" width="9.33203125" style="1"/>
  </cols>
  <sheetData>
    <row r="1" spans="2:26" ht="15.9" customHeight="1">
      <c r="B1" s="630" t="s">
        <v>0</v>
      </c>
      <c r="C1" s="630"/>
      <c r="D1" s="630"/>
      <c r="E1" s="630"/>
      <c r="F1" s="630"/>
    </row>
    <row r="2" spans="2:26" ht="3.75" customHeight="1" thickBot="1">
      <c r="B2" s="457"/>
      <c r="C2" s="458"/>
      <c r="D2" s="5"/>
      <c r="E2" s="5"/>
      <c r="F2" s="159"/>
    </row>
    <row r="3" spans="2:26" ht="23.25" customHeight="1" thickBot="1">
      <c r="B3" s="459" t="s">
        <v>1</v>
      </c>
      <c r="C3" s="460" t="s">
        <v>2</v>
      </c>
      <c r="D3" s="461" t="s">
        <v>427</v>
      </c>
      <c r="E3" s="462" t="s">
        <v>428</v>
      </c>
      <c r="F3" s="463"/>
    </row>
    <row r="4" spans="2:26" s="8" customFormat="1" ht="12" customHeight="1" thickBot="1">
      <c r="B4" s="464"/>
      <c r="C4" s="460" t="s">
        <v>5</v>
      </c>
      <c r="D4" s="461" t="s">
        <v>6</v>
      </c>
      <c r="E4" s="462" t="s">
        <v>7</v>
      </c>
      <c r="F4" s="46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6" s="3" customFormat="1" ht="12" customHeight="1" thickBot="1">
      <c r="B5" s="465" t="s">
        <v>10</v>
      </c>
      <c r="C5" s="466" t="s">
        <v>11</v>
      </c>
      <c r="D5" s="467">
        <v>8163</v>
      </c>
      <c r="E5" s="468">
        <v>11653</v>
      </c>
      <c r="F5" s="469"/>
    </row>
    <row r="6" spans="2:26" s="3" customFormat="1" ht="12" customHeight="1" thickBot="1">
      <c r="B6" s="470" t="s">
        <v>12</v>
      </c>
      <c r="C6" s="471" t="s">
        <v>506</v>
      </c>
      <c r="D6" s="472">
        <v>6500</v>
      </c>
      <c r="E6" s="473">
        <v>6532</v>
      </c>
      <c r="F6" s="474"/>
    </row>
    <row r="7" spans="2:26" s="3" customFormat="1" ht="12" customHeight="1" thickBot="1">
      <c r="B7" s="475" t="s">
        <v>13</v>
      </c>
      <c r="C7" s="476" t="s">
        <v>14</v>
      </c>
      <c r="D7" s="477">
        <v>5000</v>
      </c>
      <c r="E7" s="478">
        <v>5000</v>
      </c>
      <c r="F7" s="479"/>
    </row>
    <row r="8" spans="2:26" s="3" customFormat="1" ht="12" customHeight="1" thickBot="1">
      <c r="B8" s="475" t="s">
        <v>15</v>
      </c>
      <c r="C8" s="476" t="s">
        <v>16</v>
      </c>
      <c r="D8" s="477"/>
      <c r="E8" s="478"/>
      <c r="F8" s="479"/>
    </row>
    <row r="9" spans="2:26" s="3" customFormat="1" ht="12" customHeight="1" thickBot="1">
      <c r="B9" s="475" t="s">
        <v>17</v>
      </c>
      <c r="C9" s="476" t="s">
        <v>18</v>
      </c>
      <c r="D9" s="477">
        <v>1500</v>
      </c>
      <c r="E9" s="478">
        <v>1500</v>
      </c>
      <c r="F9" s="479"/>
    </row>
    <row r="10" spans="2:26" s="3" customFormat="1" ht="12" customHeight="1" thickBot="1">
      <c r="B10" s="475" t="s">
        <v>19</v>
      </c>
      <c r="C10" s="476" t="s">
        <v>20</v>
      </c>
      <c r="D10" s="477"/>
      <c r="E10" s="478">
        <v>2</v>
      </c>
      <c r="F10" s="479"/>
    </row>
    <row r="11" spans="2:26" s="3" customFormat="1" ht="12" customHeight="1" thickBot="1">
      <c r="B11" s="475" t="s">
        <v>21</v>
      </c>
      <c r="C11" s="476" t="s">
        <v>22</v>
      </c>
      <c r="D11" s="477"/>
      <c r="E11" s="478">
        <v>30</v>
      </c>
      <c r="F11" s="479"/>
    </row>
    <row r="12" spans="2:26" s="3" customFormat="1" ht="12" customHeight="1" thickBot="1">
      <c r="B12" s="475" t="s">
        <v>23</v>
      </c>
      <c r="C12" s="476" t="s">
        <v>24</v>
      </c>
      <c r="D12" s="477"/>
      <c r="E12" s="478"/>
      <c r="F12" s="479"/>
    </row>
    <row r="13" spans="2:26" s="3" customFormat="1" ht="12" customHeight="1" thickBot="1">
      <c r="B13" s="470" t="s">
        <v>25</v>
      </c>
      <c r="C13" s="471" t="s">
        <v>26</v>
      </c>
      <c r="D13" s="480">
        <v>1663</v>
      </c>
      <c r="E13" s="468">
        <v>5121</v>
      </c>
      <c r="F13" s="469"/>
    </row>
    <row r="14" spans="2:26" s="3" customFormat="1" ht="12" customHeight="1" thickBot="1">
      <c r="B14" s="481" t="s">
        <v>27</v>
      </c>
      <c r="C14" s="482" t="s">
        <v>28</v>
      </c>
      <c r="D14" s="483"/>
      <c r="E14" s="478">
        <v>69</v>
      </c>
      <c r="F14" s="479"/>
    </row>
    <row r="15" spans="2:26" s="3" customFormat="1" ht="12" customHeight="1" thickBot="1">
      <c r="B15" s="475" t="s">
        <v>29</v>
      </c>
      <c r="C15" s="476" t="s">
        <v>30</v>
      </c>
      <c r="D15" s="477"/>
      <c r="E15" s="478"/>
      <c r="F15" s="479"/>
    </row>
    <row r="16" spans="2:26" s="3" customFormat="1" ht="12" customHeight="1" thickBot="1">
      <c r="B16" s="475" t="s">
        <v>31</v>
      </c>
      <c r="C16" s="476" t="s">
        <v>32</v>
      </c>
      <c r="D16" s="477">
        <v>730</v>
      </c>
      <c r="E16" s="478">
        <v>3452</v>
      </c>
      <c r="F16" s="479"/>
    </row>
    <row r="17" spans="2:6" s="3" customFormat="1" ht="12" customHeight="1" thickBot="1">
      <c r="B17" s="475" t="s">
        <v>33</v>
      </c>
      <c r="C17" s="476" t="s">
        <v>34</v>
      </c>
      <c r="D17" s="477"/>
      <c r="E17" s="478"/>
      <c r="F17" s="479"/>
    </row>
    <row r="18" spans="2:6" s="3" customFormat="1" ht="12" customHeight="1" thickBot="1">
      <c r="B18" s="484" t="s">
        <v>35</v>
      </c>
      <c r="C18" s="485" t="s">
        <v>36</v>
      </c>
      <c r="D18" s="486"/>
      <c r="E18" s="478"/>
      <c r="F18" s="479"/>
    </row>
    <row r="19" spans="2:6" s="3" customFormat="1" ht="12" customHeight="1" thickBot="1">
      <c r="B19" s="475" t="s">
        <v>37</v>
      </c>
      <c r="C19" s="476" t="s">
        <v>38</v>
      </c>
      <c r="D19" s="477">
        <v>933</v>
      </c>
      <c r="E19" s="478">
        <v>217</v>
      </c>
      <c r="F19" s="479"/>
    </row>
    <row r="20" spans="2:6" s="3" customFormat="1" ht="12" customHeight="1" thickBot="1">
      <c r="B20" s="475" t="s">
        <v>39</v>
      </c>
      <c r="C20" s="476" t="s">
        <v>40</v>
      </c>
      <c r="D20" s="477"/>
      <c r="E20" s="478">
        <v>183</v>
      </c>
      <c r="F20" s="479"/>
    </row>
    <row r="21" spans="2:6" s="3" customFormat="1" ht="12" customHeight="1" thickBot="1">
      <c r="B21" s="487" t="s">
        <v>41</v>
      </c>
      <c r="C21" s="488" t="s">
        <v>42</v>
      </c>
      <c r="D21" s="489"/>
      <c r="E21" s="478"/>
      <c r="F21" s="479"/>
    </row>
    <row r="22" spans="2:6" s="3" customFormat="1" ht="12" customHeight="1" thickBot="1">
      <c r="B22" s="487" t="s">
        <v>43</v>
      </c>
      <c r="C22" s="488" t="s">
        <v>44</v>
      </c>
      <c r="D22" s="489"/>
      <c r="E22" s="478"/>
      <c r="F22" s="479"/>
    </row>
    <row r="23" spans="2:6" s="3" customFormat="1" ht="12" customHeight="1" thickBot="1">
      <c r="B23" s="487" t="s">
        <v>45</v>
      </c>
      <c r="C23" s="488" t="s">
        <v>46</v>
      </c>
      <c r="D23" s="489"/>
      <c r="E23" s="478">
        <v>1200</v>
      </c>
      <c r="F23" s="479"/>
    </row>
    <row r="24" spans="2:6" s="3" customFormat="1" ht="12" customHeight="1" thickBot="1">
      <c r="B24" s="470" t="s">
        <v>47</v>
      </c>
      <c r="C24" s="471" t="s">
        <v>48</v>
      </c>
      <c r="D24" s="490"/>
      <c r="E24" s="473"/>
      <c r="F24" s="474"/>
    </row>
    <row r="25" spans="2:6" s="3" customFormat="1" ht="12" customHeight="1" thickBot="1">
      <c r="B25" s="470" t="s">
        <v>49</v>
      </c>
      <c r="C25" s="471" t="s">
        <v>50</v>
      </c>
      <c r="D25" s="480">
        <v>19446</v>
      </c>
      <c r="E25" s="468">
        <v>21517</v>
      </c>
      <c r="F25" s="469"/>
    </row>
    <row r="26" spans="2:6" s="3" customFormat="1" ht="12" customHeight="1" thickBot="1">
      <c r="B26" s="491" t="s">
        <v>51</v>
      </c>
      <c r="C26" s="492" t="s">
        <v>52</v>
      </c>
      <c r="D26" s="493">
        <v>17335</v>
      </c>
      <c r="E26" s="478">
        <v>17756</v>
      </c>
      <c r="F26" s="479"/>
    </row>
    <row r="27" spans="2:6" s="3" customFormat="1" ht="12" customHeight="1" thickBot="1">
      <c r="B27" s="475" t="s">
        <v>53</v>
      </c>
      <c r="C27" s="476" t="s">
        <v>54</v>
      </c>
      <c r="D27" s="477"/>
      <c r="E27" s="478">
        <v>845</v>
      </c>
      <c r="F27" s="479"/>
    </row>
    <row r="28" spans="2:6" s="3" customFormat="1" ht="12" customHeight="1" thickBot="1">
      <c r="B28" s="475" t="s">
        <v>55</v>
      </c>
      <c r="C28" s="476" t="s">
        <v>56</v>
      </c>
      <c r="D28" s="477">
        <v>975</v>
      </c>
      <c r="E28" s="478">
        <v>975</v>
      </c>
      <c r="F28" s="479"/>
    </row>
    <row r="29" spans="2:6" s="3" customFormat="1" ht="12" customHeight="1" thickBot="1">
      <c r="B29" s="494" t="s">
        <v>57</v>
      </c>
      <c r="C29" s="476" t="s">
        <v>58</v>
      </c>
      <c r="D29" s="495">
        <v>1012</v>
      </c>
      <c r="E29" s="478">
        <v>1012</v>
      </c>
      <c r="F29" s="479"/>
    </row>
    <row r="30" spans="2:6" s="3" customFormat="1" ht="12" customHeight="1" thickBot="1">
      <c r="B30" s="494" t="s">
        <v>59</v>
      </c>
      <c r="C30" s="476" t="s">
        <v>60</v>
      </c>
      <c r="D30" s="495">
        <v>124</v>
      </c>
      <c r="E30" s="478">
        <v>124</v>
      </c>
      <c r="F30" s="479"/>
    </row>
    <row r="31" spans="2:6" s="3" customFormat="1" ht="12" customHeight="1" thickBot="1">
      <c r="B31" s="475" t="s">
        <v>61</v>
      </c>
      <c r="C31" s="476" t="s">
        <v>62</v>
      </c>
      <c r="D31" s="477"/>
      <c r="E31" s="478">
        <v>639</v>
      </c>
      <c r="F31" s="479"/>
    </row>
    <row r="32" spans="2:6" s="3" customFormat="1" ht="12" customHeight="1" thickBot="1">
      <c r="B32" s="475" t="s">
        <v>63</v>
      </c>
      <c r="C32" s="476" t="s">
        <v>64</v>
      </c>
      <c r="D32" s="477"/>
      <c r="E32" s="478">
        <v>166</v>
      </c>
      <c r="F32" s="479"/>
    </row>
    <row r="33" spans="2:6" s="3" customFormat="1" ht="12" customHeight="1" thickBot="1">
      <c r="B33" s="470" t="s">
        <v>65</v>
      </c>
      <c r="C33" s="471" t="s">
        <v>507</v>
      </c>
      <c r="D33" s="480">
        <v>9099</v>
      </c>
      <c r="E33" s="468">
        <v>39703</v>
      </c>
      <c r="F33" s="469"/>
    </row>
    <row r="34" spans="2:6" s="3" customFormat="1" ht="12" customHeight="1" thickBot="1">
      <c r="B34" s="491" t="s">
        <v>66</v>
      </c>
      <c r="C34" s="496" t="s">
        <v>67</v>
      </c>
      <c r="D34" s="497">
        <v>9099</v>
      </c>
      <c r="E34" s="498">
        <v>39703</v>
      </c>
      <c r="F34" s="499"/>
    </row>
    <row r="35" spans="2:6" s="3" customFormat="1" ht="12" customHeight="1" thickBot="1">
      <c r="B35" s="475" t="s">
        <v>68</v>
      </c>
      <c r="C35" s="476" t="s">
        <v>69</v>
      </c>
      <c r="D35" s="477"/>
      <c r="E35" s="478"/>
      <c r="F35" s="479"/>
    </row>
    <row r="36" spans="2:6" s="3" customFormat="1" ht="12" customHeight="1" thickBot="1">
      <c r="B36" s="475" t="s">
        <v>70</v>
      </c>
      <c r="C36" s="476" t="s">
        <v>71</v>
      </c>
      <c r="D36" s="477"/>
      <c r="E36" s="478"/>
      <c r="F36" s="479"/>
    </row>
    <row r="37" spans="2:6" s="3" customFormat="1" ht="20.25" customHeight="1" thickBot="1">
      <c r="B37" s="475" t="s">
        <v>72</v>
      </c>
      <c r="C37" s="476" t="s">
        <v>73</v>
      </c>
      <c r="D37" s="477"/>
      <c r="E37" s="478"/>
      <c r="F37" s="479"/>
    </row>
    <row r="38" spans="2:6" s="3" customFormat="1" ht="12" customHeight="1" thickBot="1">
      <c r="B38" s="475" t="s">
        <v>74</v>
      </c>
      <c r="C38" s="476" t="s">
        <v>75</v>
      </c>
      <c r="D38" s="477"/>
      <c r="E38" s="478"/>
      <c r="F38" s="479"/>
    </row>
    <row r="39" spans="2:6" s="3" customFormat="1" ht="12" customHeight="1" thickBot="1">
      <c r="B39" s="475" t="s">
        <v>76</v>
      </c>
      <c r="C39" s="476" t="s">
        <v>77</v>
      </c>
      <c r="D39" s="477">
        <v>9099</v>
      </c>
      <c r="E39" s="478">
        <v>39703</v>
      </c>
      <c r="F39" s="479"/>
    </row>
    <row r="40" spans="2:6" s="3" customFormat="1" ht="12" customHeight="1" thickBot="1">
      <c r="B40" s="475" t="s">
        <v>78</v>
      </c>
      <c r="C40" s="496" t="s">
        <v>79</v>
      </c>
      <c r="D40" s="500"/>
      <c r="E40" s="498"/>
      <c r="F40" s="499"/>
    </row>
    <row r="41" spans="2:6" s="3" customFormat="1" ht="12" customHeight="1" thickBot="1">
      <c r="B41" s="475" t="s">
        <v>80</v>
      </c>
      <c r="C41" s="476" t="s">
        <v>69</v>
      </c>
      <c r="D41" s="477"/>
      <c r="E41" s="478"/>
      <c r="F41" s="479"/>
    </row>
    <row r="42" spans="2:6" s="3" customFormat="1" ht="12" customHeight="1" thickBot="1">
      <c r="B42" s="475" t="s">
        <v>81</v>
      </c>
      <c r="C42" s="476" t="s">
        <v>82</v>
      </c>
      <c r="D42" s="477"/>
      <c r="E42" s="478"/>
      <c r="F42" s="479"/>
    </row>
    <row r="43" spans="2:6" s="3" customFormat="1" ht="14.25" customHeight="1" thickBot="1">
      <c r="B43" s="475" t="s">
        <v>83</v>
      </c>
      <c r="C43" s="476" t="s">
        <v>84</v>
      </c>
      <c r="D43" s="477"/>
      <c r="E43" s="478"/>
      <c r="F43" s="479"/>
    </row>
    <row r="44" spans="2:6" s="3" customFormat="1" ht="12" customHeight="1" thickBot="1">
      <c r="B44" s="475" t="s">
        <v>85</v>
      </c>
      <c r="C44" s="476" t="s">
        <v>86</v>
      </c>
      <c r="D44" s="477"/>
      <c r="E44" s="478"/>
      <c r="F44" s="479"/>
    </row>
    <row r="45" spans="2:6" s="3" customFormat="1" ht="12" customHeight="1" thickBot="1">
      <c r="B45" s="494" t="s">
        <v>87</v>
      </c>
      <c r="C45" s="501" t="s">
        <v>88</v>
      </c>
      <c r="D45" s="495"/>
      <c r="E45" s="478"/>
      <c r="F45" s="479"/>
    </row>
    <row r="46" spans="2:6" s="3" customFormat="1" ht="12" customHeight="1" thickBot="1">
      <c r="B46" s="470" t="s">
        <v>89</v>
      </c>
      <c r="C46" s="471" t="s">
        <v>508</v>
      </c>
      <c r="D46" s="480">
        <v>2722</v>
      </c>
      <c r="E46" s="468"/>
      <c r="F46" s="469"/>
    </row>
    <row r="47" spans="2:6" s="3" customFormat="1" ht="12" customHeight="1" thickBot="1">
      <c r="B47" s="491" t="s">
        <v>90</v>
      </c>
      <c r="C47" s="492" t="s">
        <v>91</v>
      </c>
      <c r="D47" s="493"/>
      <c r="E47" s="478"/>
      <c r="F47" s="479"/>
    </row>
    <row r="48" spans="2:6" s="3" customFormat="1" ht="12" customHeight="1" thickBot="1">
      <c r="B48" s="484" t="s">
        <v>92</v>
      </c>
      <c r="C48" s="476" t="s">
        <v>93</v>
      </c>
      <c r="D48" s="486">
        <v>2722</v>
      </c>
      <c r="E48" s="478"/>
      <c r="F48" s="479"/>
    </row>
    <row r="49" spans="2:6" s="3" customFormat="1" ht="12" customHeight="1" thickBot="1">
      <c r="B49" s="494" t="s">
        <v>94</v>
      </c>
      <c r="C49" s="502" t="s">
        <v>95</v>
      </c>
      <c r="D49" s="495"/>
      <c r="E49" s="478"/>
      <c r="F49" s="479"/>
    </row>
    <row r="50" spans="2:6" s="3" customFormat="1" ht="12" customHeight="1" thickBot="1">
      <c r="B50" s="470" t="s">
        <v>96</v>
      </c>
      <c r="C50" s="471" t="s">
        <v>509</v>
      </c>
      <c r="D50" s="480"/>
      <c r="E50" s="468">
        <v>18</v>
      </c>
      <c r="F50" s="469"/>
    </row>
    <row r="51" spans="2:6" s="3" customFormat="1" ht="12" customHeight="1" thickBot="1">
      <c r="B51" s="491" t="s">
        <v>97</v>
      </c>
      <c r="C51" s="476" t="s">
        <v>98</v>
      </c>
      <c r="D51" s="493"/>
      <c r="E51" s="478"/>
      <c r="F51" s="479"/>
    </row>
    <row r="52" spans="2:6" s="3" customFormat="1" ht="12" customHeight="1" thickBot="1">
      <c r="B52" s="484" t="s">
        <v>99</v>
      </c>
      <c r="C52" s="476" t="s">
        <v>100</v>
      </c>
      <c r="D52" s="477"/>
      <c r="E52" s="478">
        <v>18</v>
      </c>
      <c r="F52" s="479"/>
    </row>
    <row r="53" spans="2:6" s="3" customFormat="1" ht="12" customHeight="1" thickBot="1">
      <c r="B53" s="484" t="s">
        <v>101</v>
      </c>
      <c r="C53" s="476" t="s">
        <v>102</v>
      </c>
      <c r="D53" s="486"/>
      <c r="E53" s="478"/>
      <c r="F53" s="479"/>
    </row>
    <row r="54" spans="2:6" s="3" customFormat="1" ht="17.25" customHeight="1" thickBot="1">
      <c r="B54" s="470" t="s">
        <v>103</v>
      </c>
      <c r="C54" s="471" t="s">
        <v>104</v>
      </c>
      <c r="D54" s="472"/>
      <c r="E54" s="473"/>
      <c r="F54" s="474"/>
    </row>
    <row r="55" spans="2:6" s="3" customFormat="1" ht="12" customHeight="1" thickBot="1">
      <c r="B55" s="470" t="s">
        <v>105</v>
      </c>
      <c r="C55" s="503" t="s">
        <v>106</v>
      </c>
      <c r="D55" s="504">
        <v>39430</v>
      </c>
      <c r="E55" s="505">
        <v>72891</v>
      </c>
      <c r="F55" s="506"/>
    </row>
    <row r="56" spans="2:6" s="3" customFormat="1" ht="17.25" customHeight="1" thickBot="1">
      <c r="B56" s="507" t="s">
        <v>107</v>
      </c>
      <c r="C56" s="471" t="s">
        <v>108</v>
      </c>
      <c r="D56" s="480">
        <v>16057</v>
      </c>
      <c r="E56" s="468">
        <v>16057</v>
      </c>
      <c r="F56" s="469"/>
    </row>
    <row r="57" spans="2:6" s="3" customFormat="1" ht="15" customHeight="1" thickBot="1">
      <c r="B57" s="481" t="s">
        <v>109</v>
      </c>
      <c r="C57" s="482" t="s">
        <v>110</v>
      </c>
      <c r="D57" s="483">
        <v>15422</v>
      </c>
      <c r="E57" s="478"/>
      <c r="F57" s="479"/>
    </row>
    <row r="58" spans="2:6" s="3" customFormat="1" ht="16.5" customHeight="1" thickBot="1">
      <c r="B58" s="487" t="s">
        <v>111</v>
      </c>
      <c r="C58" s="488" t="s">
        <v>112</v>
      </c>
      <c r="D58" s="489">
        <v>635</v>
      </c>
      <c r="E58" s="478">
        <v>16057</v>
      </c>
      <c r="F58" s="479"/>
    </row>
    <row r="59" spans="2:6" s="3" customFormat="1" ht="12" customHeight="1" thickBot="1">
      <c r="B59" s="507" t="s">
        <v>113</v>
      </c>
      <c r="C59" s="471" t="s">
        <v>114</v>
      </c>
      <c r="D59" s="480"/>
      <c r="E59" s="468"/>
      <c r="F59" s="469"/>
    </row>
    <row r="60" spans="2:6" s="3" customFormat="1" ht="12" customHeight="1" thickBot="1">
      <c r="B60" s="481" t="s">
        <v>115</v>
      </c>
      <c r="C60" s="496" t="s">
        <v>116</v>
      </c>
      <c r="D60" s="508"/>
      <c r="E60" s="509"/>
      <c r="F60" s="510"/>
    </row>
    <row r="61" spans="2:6" s="3" customFormat="1" ht="12" customHeight="1" thickBot="1">
      <c r="B61" s="491" t="s">
        <v>117</v>
      </c>
      <c r="C61" s="492" t="s">
        <v>118</v>
      </c>
      <c r="D61" s="477"/>
      <c r="E61" s="478"/>
      <c r="F61" s="479"/>
    </row>
    <row r="62" spans="2:6" s="3" customFormat="1" ht="12" customHeight="1" thickBot="1">
      <c r="B62" s="491" t="s">
        <v>119</v>
      </c>
      <c r="C62" s="492" t="s">
        <v>120</v>
      </c>
      <c r="D62" s="477"/>
      <c r="E62" s="478"/>
      <c r="F62" s="479"/>
    </row>
    <row r="63" spans="2:6" s="3" customFormat="1" ht="12" customHeight="1" thickBot="1">
      <c r="B63" s="491" t="s">
        <v>121</v>
      </c>
      <c r="C63" s="492" t="s">
        <v>122</v>
      </c>
      <c r="D63" s="486"/>
      <c r="E63" s="478"/>
      <c r="F63" s="479"/>
    </row>
    <row r="64" spans="2:6" s="3" customFormat="1" ht="12" customHeight="1" thickBot="1">
      <c r="B64" s="491" t="s">
        <v>123</v>
      </c>
      <c r="C64" s="492" t="s">
        <v>124</v>
      </c>
      <c r="D64" s="495"/>
      <c r="E64" s="478"/>
      <c r="F64" s="479"/>
    </row>
    <row r="65" spans="2:7" s="3" customFormat="1" ht="12" customHeight="1" thickBot="1">
      <c r="B65" s="491" t="s">
        <v>125</v>
      </c>
      <c r="C65" s="492" t="s">
        <v>126</v>
      </c>
      <c r="D65" s="495"/>
      <c r="E65" s="478"/>
      <c r="F65" s="479"/>
    </row>
    <row r="66" spans="2:7" s="3" customFormat="1" ht="12" customHeight="1" thickBot="1">
      <c r="B66" s="491" t="s">
        <v>127</v>
      </c>
      <c r="C66" s="492" t="s">
        <v>128</v>
      </c>
      <c r="D66" s="495"/>
      <c r="E66" s="478"/>
      <c r="F66" s="479"/>
    </row>
    <row r="67" spans="2:7" s="3" customFormat="1" ht="12" customHeight="1" thickBot="1">
      <c r="B67" s="491" t="s">
        <v>129</v>
      </c>
      <c r="C67" s="496" t="s">
        <v>130</v>
      </c>
      <c r="D67" s="511"/>
      <c r="E67" s="509"/>
      <c r="F67" s="510"/>
    </row>
    <row r="68" spans="2:7" s="3" customFormat="1" ht="12" customHeight="1" thickBot="1">
      <c r="B68" s="491" t="s">
        <v>131</v>
      </c>
      <c r="C68" s="492" t="s">
        <v>118</v>
      </c>
      <c r="D68" s="477"/>
      <c r="E68" s="478"/>
      <c r="F68" s="479"/>
    </row>
    <row r="69" spans="2:7" s="3" customFormat="1" ht="12" customHeight="1" thickBot="1">
      <c r="B69" s="491" t="s">
        <v>132</v>
      </c>
      <c r="C69" s="492" t="s">
        <v>133</v>
      </c>
      <c r="D69" s="477"/>
      <c r="E69" s="478"/>
      <c r="F69" s="479"/>
    </row>
    <row r="70" spans="2:7" s="3" customFormat="1" ht="12" customHeight="1" thickBot="1">
      <c r="B70" s="491" t="s">
        <v>134</v>
      </c>
      <c r="C70" s="492" t="s">
        <v>135</v>
      </c>
      <c r="D70" s="486"/>
      <c r="E70" s="478"/>
      <c r="F70" s="479"/>
    </row>
    <row r="71" spans="2:7" s="3" customFormat="1" ht="12" customHeight="1" thickBot="1">
      <c r="B71" s="491" t="s">
        <v>136</v>
      </c>
      <c r="C71" s="492" t="s">
        <v>122</v>
      </c>
      <c r="D71" s="477"/>
      <c r="E71" s="478"/>
      <c r="F71" s="479"/>
    </row>
    <row r="72" spans="2:7" s="3" customFormat="1" ht="12" customHeight="1" thickBot="1">
      <c r="B72" s="484" t="s">
        <v>137</v>
      </c>
      <c r="C72" s="501" t="s">
        <v>138</v>
      </c>
      <c r="D72" s="486"/>
      <c r="E72" s="478"/>
      <c r="F72" s="479"/>
    </row>
    <row r="73" spans="2:7" s="3" customFormat="1" ht="12" customHeight="1" thickBot="1">
      <c r="B73" s="475" t="s">
        <v>139</v>
      </c>
      <c r="C73" s="501" t="s">
        <v>126</v>
      </c>
      <c r="D73" s="477"/>
      <c r="E73" s="478"/>
      <c r="F73" s="479"/>
    </row>
    <row r="74" spans="2:7" s="3" customFormat="1" ht="12" customHeight="1" thickBot="1">
      <c r="B74" s="512" t="s">
        <v>140</v>
      </c>
      <c r="C74" s="513" t="s">
        <v>141</v>
      </c>
      <c r="D74" s="514"/>
      <c r="E74" s="478"/>
      <c r="F74" s="479"/>
    </row>
    <row r="75" spans="2:7" s="3" customFormat="1" ht="12" customHeight="1" thickBot="1">
      <c r="B75" s="515" t="s">
        <v>142</v>
      </c>
      <c r="C75" s="516" t="s">
        <v>143</v>
      </c>
      <c r="D75" s="489"/>
      <c r="E75" s="478"/>
      <c r="F75" s="474"/>
    </row>
    <row r="76" spans="2:7" s="3" customFormat="1" ht="15" customHeight="1" thickBot="1">
      <c r="B76" s="470" t="s">
        <v>144</v>
      </c>
      <c r="C76" s="471" t="s">
        <v>145</v>
      </c>
      <c r="D76" s="480">
        <v>55487</v>
      </c>
      <c r="E76" s="468">
        <v>88948</v>
      </c>
      <c r="F76" s="469"/>
    </row>
    <row r="77" spans="2:7" s="3" customFormat="1" ht="11.25" customHeight="1"/>
    <row r="78" spans="2:7" s="3" customFormat="1" ht="33" customHeight="1" thickBot="1">
      <c r="B78"/>
      <c r="C78" s="635" t="s">
        <v>264</v>
      </c>
      <c r="D78" s="635"/>
      <c r="E78" s="635"/>
      <c r="F78" s="635"/>
      <c r="G78" s="635"/>
    </row>
    <row r="79" spans="2:7" s="3" customFormat="1" ht="10.5" customHeight="1" thickBot="1">
      <c r="B79" s="633" t="s">
        <v>147</v>
      </c>
      <c r="C79" s="636" t="s">
        <v>265</v>
      </c>
      <c r="D79" s="637" t="s">
        <v>266</v>
      </c>
      <c r="E79" s="638" t="s">
        <v>424</v>
      </c>
      <c r="F79" s="640" t="s">
        <v>505</v>
      </c>
      <c r="G79" s="640" t="s">
        <v>428</v>
      </c>
    </row>
    <row r="80" spans="2:7" s="3" customFormat="1" ht="14.25" customHeight="1" thickBot="1">
      <c r="B80" s="634"/>
      <c r="C80" s="636"/>
      <c r="D80" s="637"/>
      <c r="E80" s="639"/>
      <c r="F80" s="641"/>
      <c r="G80" s="640"/>
    </row>
    <row r="81" spans="1:32" s="3" customFormat="1" ht="0.75" hidden="1" customHeight="1" thickBot="1">
      <c r="B81" s="634"/>
      <c r="C81" s="636"/>
      <c r="D81" s="637"/>
      <c r="E81" s="363"/>
      <c r="F81" s="641"/>
      <c r="G81" s="640"/>
    </row>
    <row r="82" spans="1:32" s="3" customFormat="1" ht="12.75" customHeight="1" thickBot="1">
      <c r="B82" s="634"/>
      <c r="C82" s="636"/>
      <c r="D82" s="106" t="s">
        <v>267</v>
      </c>
      <c r="E82" s="106" t="s">
        <v>268</v>
      </c>
      <c r="F82" s="107" t="s">
        <v>425</v>
      </c>
      <c r="G82" s="107"/>
    </row>
    <row r="83" spans="1:32" s="3" customFormat="1" ht="10.5" customHeight="1" thickBot="1">
      <c r="B83" s="441"/>
      <c r="C83" s="108" t="s">
        <v>269</v>
      </c>
      <c r="D83" s="109" t="s">
        <v>6</v>
      </c>
      <c r="E83" s="109" t="s">
        <v>7</v>
      </c>
      <c r="F83" s="110" t="s">
        <v>8</v>
      </c>
      <c r="G83" s="110" t="s">
        <v>9</v>
      </c>
    </row>
    <row r="84" spans="1:32" s="3" customFormat="1" ht="10.5" customHeight="1" thickBot="1">
      <c r="B84" s="443">
        <v>1</v>
      </c>
      <c r="C84" s="111" t="s">
        <v>52</v>
      </c>
      <c r="D84" s="112">
        <v>19.521000000000001</v>
      </c>
      <c r="E84" s="113">
        <v>888</v>
      </c>
      <c r="F84" s="114">
        <v>17335</v>
      </c>
      <c r="G84" s="114">
        <v>17756</v>
      </c>
    </row>
    <row r="85" spans="1:32" s="3" customFormat="1" ht="9" customHeight="1" thickBot="1">
      <c r="B85" s="443">
        <v>2</v>
      </c>
      <c r="C85" s="111" t="s">
        <v>271</v>
      </c>
      <c r="D85" s="113"/>
      <c r="E85" s="113"/>
      <c r="F85" s="115"/>
      <c r="G85" s="115">
        <v>845</v>
      </c>
    </row>
    <row r="86" spans="1:32" s="3" customFormat="1" ht="11.25" customHeight="1" thickBot="1">
      <c r="B86" s="443">
        <v>3</v>
      </c>
      <c r="C86" s="116" t="s">
        <v>56</v>
      </c>
      <c r="D86" s="113"/>
      <c r="E86" s="104"/>
      <c r="F86" s="115">
        <v>975</v>
      </c>
      <c r="G86" s="115">
        <v>975</v>
      </c>
    </row>
    <row r="87" spans="1:32" s="3" customFormat="1" ht="12" customHeight="1" thickBot="1">
      <c r="B87" s="443">
        <v>4</v>
      </c>
      <c r="C87" s="116" t="s">
        <v>272</v>
      </c>
      <c r="D87" s="113"/>
      <c r="E87" s="113"/>
      <c r="F87" s="115">
        <v>1012</v>
      </c>
      <c r="G87" s="115">
        <v>1012</v>
      </c>
    </row>
    <row r="88" spans="1:32" s="3" customFormat="1" ht="11.25" customHeight="1" thickBot="1">
      <c r="B88" s="443">
        <v>5</v>
      </c>
      <c r="C88" s="116" t="s">
        <v>60</v>
      </c>
      <c r="D88" s="113"/>
      <c r="E88" s="113"/>
      <c r="F88" s="115">
        <v>124</v>
      </c>
      <c r="G88" s="115">
        <v>124</v>
      </c>
    </row>
    <row r="89" spans="1:32" s="3" customFormat="1" ht="10.5" customHeight="1" thickBot="1">
      <c r="B89" s="443">
        <v>6</v>
      </c>
      <c r="C89" s="117" t="s">
        <v>62</v>
      </c>
      <c r="D89" s="113"/>
      <c r="E89" s="113"/>
      <c r="F89" s="115"/>
      <c r="G89" s="115">
        <v>639</v>
      </c>
    </row>
    <row r="90" spans="1:32" s="3" customFormat="1" ht="10.5" customHeight="1" thickBot="1">
      <c r="B90" s="443">
        <v>7</v>
      </c>
      <c r="C90" s="116" t="s">
        <v>64</v>
      </c>
      <c r="D90" s="113"/>
      <c r="E90" s="113"/>
      <c r="F90" s="115"/>
      <c r="G90" s="115">
        <v>166</v>
      </c>
    </row>
    <row r="91" spans="1:32" ht="9" customHeight="1" thickBot="1">
      <c r="B91" s="442">
        <v>8</v>
      </c>
      <c r="C91" s="118" t="s">
        <v>273</v>
      </c>
      <c r="D91" s="119"/>
      <c r="E91" s="119"/>
      <c r="F91" s="120">
        <f>SUM(F84:F90)</f>
        <v>19446</v>
      </c>
      <c r="G91" s="120">
        <v>21517</v>
      </c>
      <c r="H91" s="4"/>
      <c r="I91" s="28"/>
      <c r="J91" s="4"/>
      <c r="K91" s="4"/>
      <c r="L91" s="4"/>
      <c r="AA91" s="3"/>
      <c r="AB91" s="3"/>
      <c r="AC91" s="3"/>
      <c r="AD91" s="3"/>
      <c r="AE91" s="3"/>
      <c r="AF91" s="3"/>
    </row>
    <row r="92" spans="1:32" ht="21.75" customHeight="1">
      <c r="B92" s="445"/>
      <c r="C92" s="446"/>
      <c r="D92" s="554"/>
      <c r="E92" s="554"/>
      <c r="F92" s="444"/>
      <c r="G92" s="444"/>
      <c r="H92" s="4"/>
      <c r="I92" s="28"/>
      <c r="J92" s="4"/>
      <c r="K92" s="4"/>
      <c r="L92" s="4"/>
      <c r="AA92" s="3"/>
      <c r="AB92" s="3"/>
      <c r="AC92" s="3"/>
      <c r="AD92" s="3"/>
      <c r="AE92" s="3"/>
      <c r="AF92" s="3"/>
    </row>
    <row r="93" spans="1:32" ht="19.5" customHeight="1">
      <c r="B93" s="632"/>
      <c r="C93" s="629"/>
      <c r="D93" s="629"/>
      <c r="E93" s="629"/>
      <c r="F93" s="629"/>
      <c r="G93" s="444"/>
      <c r="H93" s="4"/>
      <c r="I93" s="28"/>
      <c r="J93" s="4"/>
      <c r="K93" s="4"/>
      <c r="L93" s="4"/>
      <c r="AA93" s="3"/>
      <c r="AB93" s="3"/>
      <c r="AC93" s="3"/>
      <c r="AD93" s="3"/>
      <c r="AE93" s="3"/>
      <c r="AF93" s="3"/>
    </row>
    <row r="94" spans="1:32" ht="16.5" customHeight="1" thickBot="1">
      <c r="A94" s="452"/>
      <c r="B94" s="450"/>
      <c r="C94" s="517" t="s">
        <v>146</v>
      </c>
      <c r="D94" s="451"/>
      <c r="E94" s="159"/>
      <c r="F94" s="159"/>
      <c r="G94" s="362"/>
    </row>
    <row r="95" spans="1:32" ht="37.5" customHeight="1" thickBot="1">
      <c r="B95" s="447" t="s">
        <v>147</v>
      </c>
      <c r="C95" s="448" t="s">
        <v>148</v>
      </c>
      <c r="D95" s="449" t="s">
        <v>427</v>
      </c>
      <c r="E95" s="455" t="s">
        <v>428</v>
      </c>
      <c r="F95" s="453"/>
    </row>
    <row r="96" spans="1:32" s="8" customFormat="1" ht="12" customHeight="1" thickBot="1">
      <c r="B96" s="29" t="s">
        <v>5</v>
      </c>
      <c r="C96" s="6" t="s">
        <v>6</v>
      </c>
      <c r="D96" s="7" t="s">
        <v>7</v>
      </c>
      <c r="E96" s="456" t="s">
        <v>8</v>
      </c>
      <c r="F96" s="45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2:6" ht="12" customHeight="1" thickBot="1">
      <c r="B97" s="9" t="s">
        <v>10</v>
      </c>
      <c r="C97" s="30" t="s">
        <v>150</v>
      </c>
      <c r="D97" s="31">
        <v>24798</v>
      </c>
      <c r="E97" s="524">
        <v>55265</v>
      </c>
      <c r="F97" s="518"/>
    </row>
    <row r="98" spans="2:6" ht="12" customHeight="1" thickBot="1">
      <c r="B98" s="14" t="s">
        <v>151</v>
      </c>
      <c r="C98" s="15" t="s">
        <v>152</v>
      </c>
      <c r="D98" s="32">
        <v>3073</v>
      </c>
      <c r="E98" s="525">
        <v>11931</v>
      </c>
      <c r="F98" s="519"/>
    </row>
    <row r="99" spans="2:6" ht="12" customHeight="1" thickBot="1">
      <c r="B99" s="12" t="s">
        <v>153</v>
      </c>
      <c r="C99" s="13" t="s">
        <v>154</v>
      </c>
      <c r="D99" s="33">
        <v>686</v>
      </c>
      <c r="E99" s="525">
        <v>198</v>
      </c>
      <c r="F99" s="519"/>
    </row>
    <row r="100" spans="2:6" ht="12" customHeight="1" thickBot="1">
      <c r="B100" s="12" t="s">
        <v>155</v>
      </c>
      <c r="C100" s="13" t="s">
        <v>156</v>
      </c>
      <c r="D100" s="34">
        <v>14294</v>
      </c>
      <c r="E100" s="525">
        <v>32253</v>
      </c>
      <c r="F100" s="519"/>
    </row>
    <row r="101" spans="2:6" ht="12" customHeight="1" thickBot="1">
      <c r="B101" s="12" t="s">
        <v>157</v>
      </c>
      <c r="C101" s="35" t="s">
        <v>158</v>
      </c>
      <c r="D101" s="34">
        <v>1000</v>
      </c>
      <c r="E101" s="525">
        <v>1000</v>
      </c>
      <c r="F101" s="519"/>
    </row>
    <row r="102" spans="2:6" ht="12" customHeight="1" thickBot="1">
      <c r="B102" s="12" t="s">
        <v>159</v>
      </c>
      <c r="C102" s="36" t="s">
        <v>160</v>
      </c>
      <c r="D102" s="34"/>
      <c r="E102" s="525"/>
      <c r="F102" s="519"/>
    </row>
    <row r="103" spans="2:6" ht="12" customHeight="1" thickBot="1">
      <c r="B103" s="12" t="s">
        <v>161</v>
      </c>
      <c r="C103" s="13" t="s">
        <v>162</v>
      </c>
      <c r="D103" s="34"/>
      <c r="E103" s="525"/>
      <c r="F103" s="519"/>
    </row>
    <row r="104" spans="2:6" ht="12" customHeight="1" thickBot="1">
      <c r="B104" s="12" t="s">
        <v>163</v>
      </c>
      <c r="C104" s="37" t="s">
        <v>164</v>
      </c>
      <c r="D104" s="34"/>
      <c r="E104" s="525"/>
      <c r="F104" s="519"/>
    </row>
    <row r="105" spans="2:6" ht="12" customHeight="1" thickBot="1">
      <c r="B105" s="12" t="s">
        <v>165</v>
      </c>
      <c r="C105" s="37" t="s">
        <v>166</v>
      </c>
      <c r="D105" s="34"/>
      <c r="E105" s="525"/>
      <c r="F105" s="519"/>
    </row>
    <row r="106" spans="2:6" ht="12" customHeight="1" thickBot="1">
      <c r="B106" s="12" t="s">
        <v>167</v>
      </c>
      <c r="C106" s="13" t="s">
        <v>168</v>
      </c>
      <c r="D106" s="34">
        <v>3545</v>
      </c>
      <c r="E106" s="525">
        <v>3561</v>
      </c>
      <c r="F106" s="519"/>
    </row>
    <row r="107" spans="2:6" ht="12" customHeight="1" thickBot="1">
      <c r="B107" s="12" t="s">
        <v>169</v>
      </c>
      <c r="C107" s="13" t="s">
        <v>170</v>
      </c>
      <c r="D107" s="34">
        <v>2200</v>
      </c>
      <c r="E107" s="525">
        <v>4535</v>
      </c>
      <c r="F107" s="519"/>
    </row>
    <row r="108" spans="2:6" ht="12" customHeight="1" thickBot="1">
      <c r="B108" s="16" t="s">
        <v>171</v>
      </c>
      <c r="C108" s="22" t="s">
        <v>172</v>
      </c>
      <c r="D108" s="34"/>
      <c r="E108" s="525"/>
      <c r="F108" s="519"/>
    </row>
    <row r="109" spans="2:6" ht="12" customHeight="1" thickBot="1">
      <c r="B109" s="12" t="s">
        <v>173</v>
      </c>
      <c r="C109" s="22" t="s">
        <v>174</v>
      </c>
      <c r="D109" s="34"/>
      <c r="E109" s="525"/>
      <c r="F109" s="519"/>
    </row>
    <row r="110" spans="2:6" ht="12" customHeight="1" thickBot="1">
      <c r="B110" s="24" t="s">
        <v>175</v>
      </c>
      <c r="C110" s="25" t="s">
        <v>176</v>
      </c>
      <c r="D110" s="38"/>
      <c r="E110" s="525"/>
      <c r="F110" s="519"/>
    </row>
    <row r="111" spans="2:6" ht="12" customHeight="1" thickBot="1">
      <c r="B111" s="10" t="s">
        <v>12</v>
      </c>
      <c r="C111" s="39" t="s">
        <v>177</v>
      </c>
      <c r="D111" s="40">
        <v>3557</v>
      </c>
      <c r="E111" s="524">
        <v>10099</v>
      </c>
      <c r="F111" s="518"/>
    </row>
    <row r="112" spans="2:6" ht="12" customHeight="1" thickBot="1">
      <c r="B112" s="18" t="s">
        <v>13</v>
      </c>
      <c r="C112" s="13" t="s">
        <v>178</v>
      </c>
      <c r="D112" s="41">
        <v>635</v>
      </c>
      <c r="E112" s="525">
        <v>6977</v>
      </c>
      <c r="F112" s="519"/>
    </row>
    <row r="113" spans="2:6" ht="12" customHeight="1" thickBot="1">
      <c r="B113" s="18" t="s">
        <v>179</v>
      </c>
      <c r="C113" s="13" t="s">
        <v>180</v>
      </c>
      <c r="D113" s="33"/>
      <c r="E113" s="525"/>
      <c r="F113" s="519"/>
    </row>
    <row r="114" spans="2:6" ht="12" customHeight="1" thickBot="1">
      <c r="B114" s="18" t="s">
        <v>15</v>
      </c>
      <c r="C114" s="13" t="s">
        <v>181</v>
      </c>
      <c r="D114" s="33"/>
      <c r="E114" s="525"/>
      <c r="F114" s="519"/>
    </row>
    <row r="115" spans="2:6" ht="12" customHeight="1" thickBot="1">
      <c r="B115" s="18" t="s">
        <v>17</v>
      </c>
      <c r="C115" s="13" t="s">
        <v>182</v>
      </c>
      <c r="D115" s="33"/>
      <c r="E115" s="525"/>
      <c r="F115" s="519"/>
    </row>
    <row r="116" spans="2:6" ht="24" customHeight="1" thickBot="1">
      <c r="B116" s="18" t="s">
        <v>19</v>
      </c>
      <c r="C116" s="13" t="s">
        <v>183</v>
      </c>
      <c r="D116" s="33"/>
      <c r="E116" s="525"/>
      <c r="F116" s="519"/>
    </row>
    <row r="117" spans="2:6" ht="24" customHeight="1" thickBot="1">
      <c r="B117" s="18" t="s">
        <v>21</v>
      </c>
      <c r="C117" s="13" t="s">
        <v>184</v>
      </c>
      <c r="D117" s="33"/>
      <c r="E117" s="525"/>
      <c r="F117" s="519"/>
    </row>
    <row r="118" spans="2:6" ht="12" customHeight="1" thickBot="1">
      <c r="B118" s="18" t="s">
        <v>23</v>
      </c>
      <c r="C118" s="13" t="s">
        <v>185</v>
      </c>
      <c r="D118" s="33"/>
      <c r="E118" s="525"/>
      <c r="F118" s="519"/>
    </row>
    <row r="119" spans="2:6" ht="12" customHeight="1" thickBot="1">
      <c r="B119" s="18" t="s">
        <v>186</v>
      </c>
      <c r="C119" s="13" t="s">
        <v>187</v>
      </c>
      <c r="D119" s="33"/>
      <c r="E119" s="525"/>
      <c r="F119" s="519"/>
    </row>
    <row r="120" spans="2:6" ht="12" customHeight="1" thickBot="1">
      <c r="B120" s="18" t="s">
        <v>188</v>
      </c>
      <c r="C120" s="37" t="s">
        <v>189</v>
      </c>
      <c r="D120" s="33">
        <v>2922</v>
      </c>
      <c r="E120" s="525">
        <v>3122</v>
      </c>
      <c r="F120" s="519"/>
    </row>
    <row r="121" spans="2:6" ht="12" customHeight="1" thickBot="1">
      <c r="B121" s="16" t="s">
        <v>190</v>
      </c>
      <c r="C121" s="37" t="s">
        <v>191</v>
      </c>
      <c r="D121" s="34"/>
      <c r="E121" s="525"/>
      <c r="F121" s="519"/>
    </row>
    <row r="122" spans="2:6" ht="12" customHeight="1" thickBot="1">
      <c r="B122" s="20" t="s">
        <v>192</v>
      </c>
      <c r="C122" s="37" t="s">
        <v>193</v>
      </c>
      <c r="D122" s="34"/>
      <c r="E122" s="525"/>
      <c r="F122" s="519"/>
    </row>
    <row r="123" spans="2:6" ht="12" customHeight="1" thickBot="1">
      <c r="B123" s="10" t="s">
        <v>25</v>
      </c>
      <c r="C123" s="39" t="s">
        <v>194</v>
      </c>
      <c r="D123" s="42"/>
      <c r="E123" s="526"/>
      <c r="F123" s="520"/>
    </row>
    <row r="124" spans="2:6" ht="12" customHeight="1" thickBot="1">
      <c r="B124" s="10" t="s">
        <v>195</v>
      </c>
      <c r="C124" s="39" t="s">
        <v>196</v>
      </c>
      <c r="D124" s="40">
        <v>8698</v>
      </c>
      <c r="E124" s="524">
        <v>18312</v>
      </c>
      <c r="F124" s="518"/>
    </row>
    <row r="125" spans="2:6" ht="12" customHeight="1" thickBot="1">
      <c r="B125" s="18" t="s">
        <v>197</v>
      </c>
      <c r="C125" s="19" t="s">
        <v>198</v>
      </c>
      <c r="D125" s="41">
        <v>8698</v>
      </c>
      <c r="E125" s="525">
        <v>18312</v>
      </c>
      <c r="F125" s="519"/>
    </row>
    <row r="126" spans="2:6" ht="12" customHeight="1" thickBot="1">
      <c r="B126" s="12" t="s">
        <v>199</v>
      </c>
      <c r="C126" s="13" t="s">
        <v>200</v>
      </c>
      <c r="D126" s="33"/>
      <c r="E126" s="525"/>
      <c r="F126" s="519"/>
    </row>
    <row r="127" spans="2:6" ht="12" customHeight="1" thickBot="1">
      <c r="B127" s="10" t="s">
        <v>49</v>
      </c>
      <c r="C127" s="23" t="s">
        <v>201</v>
      </c>
      <c r="D127" s="40">
        <v>37053</v>
      </c>
      <c r="E127" s="524">
        <v>83676</v>
      </c>
      <c r="F127" s="518"/>
    </row>
    <row r="128" spans="2:6" ht="12" customHeight="1" thickBot="1">
      <c r="B128" s="10" t="s">
        <v>65</v>
      </c>
      <c r="C128" s="39" t="s">
        <v>202</v>
      </c>
      <c r="D128" s="40"/>
      <c r="E128" s="524"/>
      <c r="F128" s="518"/>
    </row>
    <row r="129" spans="2:6" ht="12" customHeight="1" thickBot="1">
      <c r="B129" s="18" t="s">
        <v>66</v>
      </c>
      <c r="C129" s="21" t="s">
        <v>203</v>
      </c>
      <c r="D129" s="43"/>
      <c r="E129" s="527"/>
      <c r="F129" s="521"/>
    </row>
    <row r="130" spans="2:6" ht="12" customHeight="1" thickBot="1">
      <c r="B130" s="18" t="s">
        <v>68</v>
      </c>
      <c r="C130" s="19" t="s">
        <v>204</v>
      </c>
      <c r="D130" s="33"/>
      <c r="E130" s="525"/>
      <c r="F130" s="519"/>
    </row>
    <row r="131" spans="2:6" ht="12" customHeight="1" thickBot="1">
      <c r="B131" s="18" t="s">
        <v>70</v>
      </c>
      <c r="C131" s="19" t="s">
        <v>205</v>
      </c>
      <c r="D131" s="33"/>
      <c r="E131" s="525"/>
      <c r="F131" s="519"/>
    </row>
    <row r="132" spans="2:6" ht="12" customHeight="1" thickBot="1">
      <c r="B132" s="18" t="s">
        <v>72</v>
      </c>
      <c r="C132" s="19" t="s">
        <v>206</v>
      </c>
      <c r="D132" s="33"/>
      <c r="E132" s="525"/>
      <c r="F132" s="519"/>
    </row>
    <row r="133" spans="2:6" ht="12" customHeight="1" thickBot="1">
      <c r="B133" s="18" t="s">
        <v>74</v>
      </c>
      <c r="C133" s="19" t="s">
        <v>207</v>
      </c>
      <c r="D133" s="33"/>
      <c r="E133" s="525"/>
      <c r="F133" s="519"/>
    </row>
    <row r="134" spans="2:6" ht="12" customHeight="1" thickBot="1">
      <c r="B134" s="18" t="s">
        <v>76</v>
      </c>
      <c r="C134" s="19" t="s">
        <v>208</v>
      </c>
      <c r="D134" s="33"/>
      <c r="E134" s="525"/>
      <c r="F134" s="519"/>
    </row>
    <row r="135" spans="2:6" ht="12" customHeight="1" thickBot="1">
      <c r="B135" s="18" t="s">
        <v>209</v>
      </c>
      <c r="C135" s="19" t="s">
        <v>210</v>
      </c>
      <c r="D135" s="33"/>
      <c r="E135" s="525"/>
      <c r="F135" s="519"/>
    </row>
    <row r="136" spans="2:6" ht="12" customHeight="1" thickBot="1">
      <c r="B136" s="18" t="s">
        <v>211</v>
      </c>
      <c r="C136" s="19" t="s">
        <v>212</v>
      </c>
      <c r="D136" s="33"/>
      <c r="E136" s="525"/>
      <c r="F136" s="519"/>
    </row>
    <row r="137" spans="2:6" ht="12" customHeight="1" thickBot="1">
      <c r="B137" s="18" t="s">
        <v>213</v>
      </c>
      <c r="C137" s="19" t="s">
        <v>214</v>
      </c>
      <c r="D137" s="33"/>
      <c r="E137" s="525"/>
      <c r="F137" s="519"/>
    </row>
    <row r="138" spans="2:6" ht="12" customHeight="1" thickBot="1">
      <c r="B138" s="18" t="s">
        <v>78</v>
      </c>
      <c r="C138" s="21" t="s">
        <v>215</v>
      </c>
      <c r="D138" s="43"/>
      <c r="E138" s="527"/>
      <c r="F138" s="521"/>
    </row>
    <row r="139" spans="2:6" ht="12" customHeight="1" thickBot="1">
      <c r="B139" s="18" t="s">
        <v>80</v>
      </c>
      <c r="C139" s="19" t="s">
        <v>204</v>
      </c>
      <c r="D139" s="33"/>
      <c r="E139" s="525"/>
      <c r="F139" s="519"/>
    </row>
    <row r="140" spans="2:6" ht="12" customHeight="1" thickBot="1">
      <c r="B140" s="18" t="s">
        <v>81</v>
      </c>
      <c r="C140" s="19" t="s">
        <v>216</v>
      </c>
      <c r="D140" s="33"/>
      <c r="E140" s="525"/>
      <c r="F140" s="519"/>
    </row>
    <row r="141" spans="2:6" ht="12" customHeight="1" thickBot="1">
      <c r="B141" s="18" t="s">
        <v>83</v>
      </c>
      <c r="C141" s="19" t="s">
        <v>206</v>
      </c>
      <c r="D141" s="33"/>
      <c r="E141" s="525"/>
      <c r="F141" s="519"/>
    </row>
    <row r="142" spans="2:6" ht="12" customHeight="1" thickBot="1">
      <c r="B142" s="18" t="s">
        <v>85</v>
      </c>
      <c r="C142" s="19" t="s">
        <v>207</v>
      </c>
      <c r="D142" s="44"/>
      <c r="E142" s="525"/>
      <c r="F142" s="519"/>
    </row>
    <row r="143" spans="2:6" ht="12" customHeight="1" thickBot="1">
      <c r="B143" s="18" t="s">
        <v>87</v>
      </c>
      <c r="C143" s="19" t="s">
        <v>208</v>
      </c>
      <c r="D143" s="33"/>
      <c r="E143" s="525"/>
      <c r="F143" s="519"/>
    </row>
    <row r="144" spans="2:6" ht="12" customHeight="1" thickBot="1">
      <c r="B144" s="18" t="s">
        <v>217</v>
      </c>
      <c r="C144" s="19" t="s">
        <v>218</v>
      </c>
      <c r="D144" s="34"/>
      <c r="E144" s="525"/>
      <c r="F144" s="519"/>
    </row>
    <row r="145" spans="2:8" ht="12" customHeight="1" thickBot="1">
      <c r="B145" s="18" t="s">
        <v>219</v>
      </c>
      <c r="C145" s="19" t="s">
        <v>212</v>
      </c>
      <c r="D145" s="34"/>
      <c r="E145" s="525"/>
      <c r="F145" s="519"/>
    </row>
    <row r="146" spans="2:8" ht="12" customHeight="1" thickBot="1">
      <c r="B146" s="16" t="s">
        <v>220</v>
      </c>
      <c r="C146" s="17" t="s">
        <v>221</v>
      </c>
      <c r="D146" s="45"/>
      <c r="E146" s="528"/>
      <c r="F146" s="522"/>
    </row>
    <row r="147" spans="2:8" ht="12" customHeight="1" thickBot="1">
      <c r="B147" s="530" t="s">
        <v>222</v>
      </c>
      <c r="C147" s="531" t="s">
        <v>223</v>
      </c>
      <c r="D147" s="529"/>
      <c r="E147" s="528"/>
      <c r="F147" s="523"/>
    </row>
    <row r="148" spans="2:8" ht="12" customHeight="1" thickBot="1">
      <c r="B148" s="530" t="s">
        <v>96</v>
      </c>
      <c r="C148" s="531" t="s">
        <v>224</v>
      </c>
      <c r="D148" s="529">
        <v>18434</v>
      </c>
      <c r="E148" s="528">
        <v>5272</v>
      </c>
      <c r="F148" s="523"/>
    </row>
    <row r="149" spans="2:8" ht="11.25" customHeight="1" thickBot="1">
      <c r="B149" s="46" t="s">
        <v>293</v>
      </c>
      <c r="C149" s="47" t="s">
        <v>225</v>
      </c>
      <c r="D149" s="40">
        <v>55487</v>
      </c>
      <c r="E149" s="524">
        <v>88948</v>
      </c>
      <c r="F149" s="518"/>
      <c r="G149" s="48"/>
      <c r="H149" s="48"/>
    </row>
    <row r="150" spans="2:8" s="3" customFormat="1" ht="12.9" customHeight="1">
      <c r="B150" s="26"/>
      <c r="C150" s="26"/>
      <c r="D150" s="26"/>
      <c r="E150" s="26"/>
      <c r="F150" s="27"/>
    </row>
    <row r="151" spans="2:8" ht="16.2" thickBot="1">
      <c r="B151" s="49"/>
      <c r="C151" s="50"/>
      <c r="D151" s="49" t="s">
        <v>226</v>
      </c>
      <c r="E151" s="49"/>
      <c r="F151" s="49"/>
    </row>
    <row r="152" spans="2:8" ht="21" customHeight="1" thickBot="1">
      <c r="B152" s="10">
        <v>1</v>
      </c>
      <c r="C152" s="39" t="s">
        <v>227</v>
      </c>
      <c r="D152" s="51">
        <v>0</v>
      </c>
      <c r="E152" s="51"/>
      <c r="F152" s="52"/>
    </row>
    <row r="153" spans="2:8" ht="33" customHeight="1" thickBot="1">
      <c r="B153" s="50"/>
      <c r="C153" s="631" t="s">
        <v>228</v>
      </c>
      <c r="D153" s="631"/>
      <c r="E153" s="631"/>
      <c r="F153" s="631"/>
    </row>
    <row r="154" spans="2:8" ht="15.75" customHeight="1" thickBot="1">
      <c r="B154" s="10" t="s">
        <v>10</v>
      </c>
      <c r="C154" s="39" t="s">
        <v>229</v>
      </c>
      <c r="D154" s="52">
        <v>0</v>
      </c>
      <c r="E154" s="52"/>
      <c r="F154" s="52"/>
    </row>
    <row r="155" spans="2:8" ht="12.75" customHeight="1">
      <c r="B155" s="14" t="s">
        <v>151</v>
      </c>
      <c r="C155" s="15" t="s">
        <v>230</v>
      </c>
      <c r="D155" s="53">
        <f>+D59</f>
        <v>0</v>
      </c>
      <c r="E155" s="53"/>
      <c r="F155" s="53"/>
    </row>
    <row r="156" spans="2:8" ht="13.5" customHeight="1">
      <c r="B156" s="16" t="s">
        <v>231</v>
      </c>
      <c r="C156" s="17" t="s">
        <v>232</v>
      </c>
      <c r="D156" s="54">
        <f>+D60</f>
        <v>0</v>
      </c>
      <c r="E156" s="54"/>
      <c r="F156" s="54"/>
    </row>
    <row r="157" spans="2:8" ht="12" customHeight="1">
      <c r="B157" s="16" t="s">
        <v>233</v>
      </c>
      <c r="C157" s="37" t="s">
        <v>234</v>
      </c>
      <c r="D157" s="55">
        <f>+D67</f>
        <v>0</v>
      </c>
      <c r="E157" s="55"/>
      <c r="F157" s="55"/>
    </row>
    <row r="158" spans="2:8" ht="13.5" customHeight="1">
      <c r="B158" s="20" t="s">
        <v>153</v>
      </c>
      <c r="C158" s="22" t="s">
        <v>235</v>
      </c>
      <c r="D158" s="56">
        <f>+D128</f>
        <v>0</v>
      </c>
      <c r="E158" s="56"/>
      <c r="F158" s="56"/>
    </row>
    <row r="159" spans="2:8" ht="11.25" customHeight="1">
      <c r="B159" s="12" t="s">
        <v>236</v>
      </c>
      <c r="C159" s="13" t="s">
        <v>237</v>
      </c>
      <c r="D159" s="56">
        <f>+D129</f>
        <v>0</v>
      </c>
      <c r="E159" s="56"/>
      <c r="F159" s="56"/>
    </row>
    <row r="160" spans="2:8" ht="12" customHeight="1" thickBot="1">
      <c r="B160" s="24" t="s">
        <v>238</v>
      </c>
      <c r="C160" s="57" t="s">
        <v>239</v>
      </c>
      <c r="D160" s="58">
        <f>+D138</f>
        <v>0</v>
      </c>
      <c r="E160" s="58"/>
      <c r="F160" s="58"/>
    </row>
  </sheetData>
  <sheetProtection selectLockedCells="1" selectUnlockedCells="1"/>
  <mergeCells count="10">
    <mergeCell ref="B1:F1"/>
    <mergeCell ref="C153:F153"/>
    <mergeCell ref="B93:F93"/>
    <mergeCell ref="B79:B82"/>
    <mergeCell ref="C78:G78"/>
    <mergeCell ref="C79:C82"/>
    <mergeCell ref="D79:D81"/>
    <mergeCell ref="E79:E80"/>
    <mergeCell ref="F79:F81"/>
    <mergeCell ref="G79:G81"/>
  </mergeCells>
  <phoneticPr fontId="26" type="noConversion"/>
  <printOptions horizontalCentered="1"/>
  <pageMargins left="0.78749999999999998" right="0.78749999999999998" top="0.79822916666666666" bottom="0.30447916666666669" header="0.23041666666666666" footer="0.24687500000000001"/>
  <pageSetup paperSize="9" scale="68" firstPageNumber="0" fitToHeight="36" orientation="portrait" horizontalDpi="300" verticalDpi="300" r:id="rId1"/>
  <headerFooter differentFirst="1" alignWithMargins="0">
    <oddHeader xml:space="preserve">&amp;R&amp;"Times New Roman CE,Félkövér dőlt"&amp;11 1. melléklet a .../2013.(IX. .... .) önkormányzati rendelethez </oddHeader>
    <firstHeader>&amp;C&amp;12
Felpéc Község Önkormányzata
2013. ÉVI  KÖLTSÉGVETÉSÉNEK ÖSSZEVONT MÉRLEGE&amp;R&amp;12 1. melléklet a ..../2013. (IX. ... .) önkormányzati rendelethez</firstHeader>
  </headerFooter>
  <rowBreaks count="1" manualBreakCount="1">
    <brk id="9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view="pageBreakPreview" topLeftCell="C1" zoomScale="75" zoomScaleNormal="100" zoomScaleSheetLayoutView="200" workbookViewId="0">
      <selection activeCell="E8" sqref="E8"/>
    </sheetView>
  </sheetViews>
  <sheetFormatPr defaultRowHeight="13.2"/>
  <cols>
    <col min="1" max="1" width="5.6640625" customWidth="1"/>
    <col min="2" max="2" width="45" customWidth="1"/>
    <col min="3" max="3" width="11.6640625" customWidth="1"/>
    <col min="4" max="4" width="11.109375" customWidth="1"/>
    <col min="5" max="5" width="47" customWidth="1"/>
    <col min="6" max="6" width="10.77734375" customWidth="1"/>
    <col min="7" max="7" width="11" customWidth="1"/>
  </cols>
  <sheetData>
    <row r="1" spans="1:7" ht="14.4" thickBot="1">
      <c r="A1" s="124"/>
      <c r="B1" s="642" t="s">
        <v>513</v>
      </c>
      <c r="C1" s="642"/>
      <c r="D1" s="642"/>
      <c r="E1" s="642"/>
      <c r="F1" s="124"/>
      <c r="G1" s="372" t="s">
        <v>274</v>
      </c>
    </row>
    <row r="2" spans="1:7" ht="13.8" thickBot="1">
      <c r="A2" s="643" t="s">
        <v>1</v>
      </c>
      <c r="B2" s="644" t="s">
        <v>336</v>
      </c>
      <c r="C2" s="644"/>
      <c r="D2" s="644"/>
      <c r="E2" s="643" t="s">
        <v>366</v>
      </c>
      <c r="F2" s="643"/>
      <c r="G2" s="643"/>
    </row>
    <row r="3" spans="1:7" ht="23.4" thickBot="1">
      <c r="A3" s="643"/>
      <c r="B3" s="126" t="s">
        <v>416</v>
      </c>
      <c r="C3" s="127" t="s">
        <v>427</v>
      </c>
      <c r="D3" s="127" t="s">
        <v>428</v>
      </c>
      <c r="E3" s="126" t="s">
        <v>416</v>
      </c>
      <c r="F3" s="129" t="s">
        <v>427</v>
      </c>
      <c r="G3" s="129" t="s">
        <v>428</v>
      </c>
    </row>
    <row r="4" spans="1:7" ht="13.8" thickBot="1">
      <c r="A4" s="556" t="s">
        <v>5</v>
      </c>
      <c r="B4" s="557" t="s">
        <v>6</v>
      </c>
      <c r="C4" s="558" t="s">
        <v>7</v>
      </c>
      <c r="D4" s="558" t="s">
        <v>7</v>
      </c>
      <c r="E4" s="557" t="s">
        <v>8</v>
      </c>
      <c r="F4" s="559" t="s">
        <v>9</v>
      </c>
      <c r="G4" s="559" t="s">
        <v>9</v>
      </c>
    </row>
    <row r="5" spans="1:7">
      <c r="A5" s="560" t="s">
        <v>10</v>
      </c>
      <c r="B5" s="561" t="s">
        <v>429</v>
      </c>
      <c r="C5" s="562">
        <v>5000</v>
      </c>
      <c r="D5" s="562">
        <v>5000</v>
      </c>
      <c r="E5" s="561" t="s">
        <v>430</v>
      </c>
      <c r="F5" s="563">
        <v>3073</v>
      </c>
      <c r="G5" s="563">
        <v>11931</v>
      </c>
    </row>
    <row r="6" spans="1:7">
      <c r="A6" s="564" t="s">
        <v>12</v>
      </c>
      <c r="B6" s="565" t="s">
        <v>431</v>
      </c>
      <c r="C6" s="566">
        <v>1663</v>
      </c>
      <c r="D6" s="566">
        <v>5121</v>
      </c>
      <c r="E6" s="565" t="s">
        <v>154</v>
      </c>
      <c r="F6" s="567">
        <v>686</v>
      </c>
      <c r="G6" s="567">
        <v>1985</v>
      </c>
    </row>
    <row r="7" spans="1:7">
      <c r="A7" s="564" t="s">
        <v>25</v>
      </c>
      <c r="B7" s="565" t="s">
        <v>18</v>
      </c>
      <c r="C7" s="566">
        <v>1500</v>
      </c>
      <c r="D7" s="566">
        <v>1500</v>
      </c>
      <c r="E7" s="565" t="s">
        <v>432</v>
      </c>
      <c r="F7" s="567">
        <v>14929</v>
      </c>
      <c r="G7" s="567">
        <v>39230</v>
      </c>
    </row>
    <row r="8" spans="1:7">
      <c r="A8" s="564" t="s">
        <v>195</v>
      </c>
      <c r="B8" s="568" t="s">
        <v>433</v>
      </c>
      <c r="C8" s="566">
        <v>19446</v>
      </c>
      <c r="D8" s="566">
        <v>21517</v>
      </c>
      <c r="E8" s="565" t="s">
        <v>158</v>
      </c>
      <c r="F8" s="567">
        <v>1000</v>
      </c>
      <c r="G8" s="567">
        <v>1000</v>
      </c>
    </row>
    <row r="9" spans="1:7">
      <c r="A9" s="564" t="s">
        <v>49</v>
      </c>
      <c r="B9" s="565" t="s">
        <v>434</v>
      </c>
      <c r="C9" s="566">
        <v>9099</v>
      </c>
      <c r="D9" s="566">
        <v>39703</v>
      </c>
      <c r="E9" s="565" t="s">
        <v>160</v>
      </c>
      <c r="F9" s="567">
        <v>3545</v>
      </c>
      <c r="G9" s="567">
        <v>3561</v>
      </c>
    </row>
    <row r="10" spans="1:7">
      <c r="A10" s="564" t="s">
        <v>65</v>
      </c>
      <c r="B10" s="565" t="s">
        <v>435</v>
      </c>
      <c r="C10" s="569"/>
      <c r="D10" s="569"/>
      <c r="E10" s="565" t="s">
        <v>436</v>
      </c>
      <c r="F10" s="567">
        <v>8698</v>
      </c>
      <c r="G10" s="567">
        <v>18312</v>
      </c>
    </row>
    <row r="11" spans="1:7">
      <c r="A11" s="564" t="s">
        <v>222</v>
      </c>
      <c r="B11" s="565" t="s">
        <v>437</v>
      </c>
      <c r="C11" s="566"/>
      <c r="D11" s="566">
        <v>18</v>
      </c>
      <c r="E11" s="565" t="s">
        <v>515</v>
      </c>
      <c r="F11" s="567">
        <v>2922</v>
      </c>
      <c r="G11" s="567">
        <v>3122</v>
      </c>
    </row>
    <row r="12" spans="1:7">
      <c r="A12" s="564" t="s">
        <v>96</v>
      </c>
      <c r="B12" s="565" t="s">
        <v>439</v>
      </c>
      <c r="C12" s="566"/>
      <c r="D12" s="566"/>
      <c r="E12" s="570" t="s">
        <v>516</v>
      </c>
      <c r="F12" s="567">
        <v>200</v>
      </c>
      <c r="G12" s="567">
        <v>4535</v>
      </c>
    </row>
    <row r="13" spans="1:7">
      <c r="A13" s="564" t="s">
        <v>293</v>
      </c>
      <c r="B13" s="571" t="s">
        <v>440</v>
      </c>
      <c r="C13" s="569"/>
      <c r="D13" s="569">
        <v>32</v>
      </c>
      <c r="E13" s="570" t="s">
        <v>517</v>
      </c>
      <c r="F13" s="567">
        <v>2000</v>
      </c>
      <c r="G13" s="567"/>
    </row>
    <row r="14" spans="1:7">
      <c r="A14" s="572" t="s">
        <v>105</v>
      </c>
      <c r="B14" s="570" t="s">
        <v>518</v>
      </c>
      <c r="C14" s="566">
        <v>2722</v>
      </c>
      <c r="D14" s="566"/>
      <c r="E14" s="570"/>
      <c r="F14" s="567"/>
      <c r="G14" s="567"/>
    </row>
    <row r="15" spans="1:7">
      <c r="A15" s="572" t="s">
        <v>107</v>
      </c>
      <c r="B15" s="570"/>
      <c r="C15" s="566"/>
      <c r="D15" s="566"/>
      <c r="E15" s="570"/>
      <c r="F15" s="567"/>
      <c r="G15" s="567"/>
    </row>
    <row r="16" spans="1:7" ht="13.8" thickBot="1">
      <c r="A16" s="572" t="s">
        <v>113</v>
      </c>
      <c r="B16" s="573"/>
      <c r="C16" s="574"/>
      <c r="D16" s="574"/>
      <c r="E16" s="570"/>
      <c r="F16" s="575"/>
      <c r="G16" s="575"/>
    </row>
    <row r="17" spans="1:7" ht="13.8" thickBot="1">
      <c r="A17" s="576" t="s">
        <v>142</v>
      </c>
      <c r="B17" s="577" t="s">
        <v>441</v>
      </c>
      <c r="C17" s="578">
        <f>+C5+C6+C7+C8+C9+C11+C12+C13+C14+C15+C16</f>
        <v>39430</v>
      </c>
      <c r="D17" s="578">
        <f>+D5+D6+D7+D8+D9+D11+D12+D13+D14+D15+D16</f>
        <v>72891</v>
      </c>
      <c r="E17" s="577" t="s">
        <v>442</v>
      </c>
      <c r="F17" s="579">
        <f>SUM(F5:F16)</f>
        <v>37053</v>
      </c>
      <c r="G17" s="579">
        <f>SUM(G5:G16)</f>
        <v>83676</v>
      </c>
    </row>
    <row r="18" spans="1:7">
      <c r="A18" s="580" t="s">
        <v>144</v>
      </c>
      <c r="B18" s="581" t="s">
        <v>443</v>
      </c>
      <c r="C18" s="582">
        <v>16057</v>
      </c>
      <c r="D18" s="582">
        <v>16057</v>
      </c>
      <c r="E18" s="565" t="s">
        <v>204</v>
      </c>
      <c r="F18" s="583"/>
      <c r="G18" s="583"/>
    </row>
    <row r="19" spans="1:7">
      <c r="A19" s="564" t="s">
        <v>294</v>
      </c>
      <c r="B19" s="565" t="s">
        <v>444</v>
      </c>
      <c r="C19" s="566">
        <v>16057</v>
      </c>
      <c r="D19" s="566">
        <v>16057</v>
      </c>
      <c r="E19" s="565" t="s">
        <v>205</v>
      </c>
      <c r="F19" s="567"/>
      <c r="G19" s="567"/>
    </row>
    <row r="20" spans="1:7">
      <c r="A20" s="564" t="s">
        <v>295</v>
      </c>
      <c r="B20" s="565" t="s">
        <v>445</v>
      </c>
      <c r="C20" s="566"/>
      <c r="D20" s="566"/>
      <c r="E20" s="565" t="s">
        <v>206</v>
      </c>
      <c r="F20" s="567"/>
      <c r="G20" s="567"/>
    </row>
    <row r="21" spans="1:7">
      <c r="A21" s="564" t="s">
        <v>296</v>
      </c>
      <c r="B21" s="565" t="s">
        <v>446</v>
      </c>
      <c r="C21" s="566"/>
      <c r="D21" s="566"/>
      <c r="E21" s="565" t="s">
        <v>207</v>
      </c>
      <c r="F21" s="567"/>
      <c r="G21" s="567"/>
    </row>
    <row r="22" spans="1:7">
      <c r="A22" s="564" t="s">
        <v>297</v>
      </c>
      <c r="B22" s="565" t="s">
        <v>447</v>
      </c>
      <c r="C22" s="566"/>
      <c r="D22" s="566"/>
      <c r="E22" s="581" t="s">
        <v>448</v>
      </c>
      <c r="F22" s="567"/>
      <c r="G22" s="567"/>
    </row>
    <row r="23" spans="1:7">
      <c r="A23" s="564" t="s">
        <v>298</v>
      </c>
      <c r="B23" s="584" t="s">
        <v>449</v>
      </c>
      <c r="C23" s="585">
        <f>+C24+C25</f>
        <v>0</v>
      </c>
      <c r="D23" s="585">
        <f>+D24+D25</f>
        <v>0</v>
      </c>
      <c r="E23" s="584" t="s">
        <v>210</v>
      </c>
      <c r="F23" s="567"/>
      <c r="G23" s="567"/>
    </row>
    <row r="24" spans="1:7">
      <c r="A24" s="580" t="s">
        <v>299</v>
      </c>
      <c r="B24" s="581" t="s">
        <v>450</v>
      </c>
      <c r="C24" s="586"/>
      <c r="D24" s="586"/>
      <c r="E24" s="561" t="s">
        <v>212</v>
      </c>
      <c r="F24" s="583"/>
      <c r="G24" s="583"/>
    </row>
    <row r="25" spans="1:7" ht="13.8" thickBot="1">
      <c r="A25" s="564" t="s">
        <v>300</v>
      </c>
      <c r="B25" s="565" t="s">
        <v>451</v>
      </c>
      <c r="C25" s="566"/>
      <c r="D25" s="566"/>
      <c r="E25" s="570" t="s">
        <v>452</v>
      </c>
      <c r="F25" s="567">
        <v>18434</v>
      </c>
      <c r="G25" s="567">
        <v>5272</v>
      </c>
    </row>
    <row r="26" spans="1:7" ht="13.8" thickBot="1">
      <c r="A26" s="576" t="s">
        <v>301</v>
      </c>
      <c r="B26" s="577" t="s">
        <v>453</v>
      </c>
      <c r="C26" s="578">
        <f>+C18+C23</f>
        <v>16057</v>
      </c>
      <c r="D26" s="578">
        <f>+D18+D23</f>
        <v>16057</v>
      </c>
      <c r="E26" s="577" t="s">
        <v>454</v>
      </c>
      <c r="F26" s="579">
        <f>SUM(F18:F25)</f>
        <v>18434</v>
      </c>
      <c r="G26" s="579">
        <f>SUM(G18:G25)</f>
        <v>5272</v>
      </c>
    </row>
    <row r="27" spans="1:7" ht="23.4" thickBot="1">
      <c r="A27" s="576" t="s">
        <v>302</v>
      </c>
      <c r="B27" s="587" t="s">
        <v>455</v>
      </c>
      <c r="C27" s="578">
        <f>+C17+C26</f>
        <v>55487</v>
      </c>
      <c r="D27" s="578">
        <f>+D17+D26</f>
        <v>88948</v>
      </c>
      <c r="E27" s="587" t="s">
        <v>456</v>
      </c>
      <c r="F27" s="579">
        <f>+F17+F26</f>
        <v>55487</v>
      </c>
      <c r="G27" s="579">
        <f>+G17+G26</f>
        <v>88948</v>
      </c>
    </row>
    <row r="28" spans="1:7" ht="13.8" thickBot="1">
      <c r="A28" s="576" t="s">
        <v>303</v>
      </c>
      <c r="B28" s="577" t="s">
        <v>143</v>
      </c>
      <c r="C28" s="588"/>
      <c r="D28" s="588"/>
      <c r="E28" s="577" t="s">
        <v>223</v>
      </c>
      <c r="F28" s="589"/>
      <c r="G28" s="589"/>
    </row>
    <row r="29" spans="1:7" ht="13.8" thickBot="1">
      <c r="A29" s="576" t="s">
        <v>304</v>
      </c>
      <c r="B29" s="590" t="s">
        <v>457</v>
      </c>
      <c r="C29" s="591">
        <f>+C27+C28</f>
        <v>55487</v>
      </c>
      <c r="D29" s="591">
        <f>+D27+D28</f>
        <v>88948</v>
      </c>
      <c r="E29" s="590" t="s">
        <v>458</v>
      </c>
      <c r="F29" s="591">
        <f>+F27+F28</f>
        <v>55487</v>
      </c>
      <c r="G29" s="591">
        <f>+G27+G28</f>
        <v>88948</v>
      </c>
    </row>
    <row r="30" spans="1:7" ht="13.8" thickBot="1">
      <c r="A30" s="576" t="s">
        <v>305</v>
      </c>
      <c r="B30" s="590" t="s">
        <v>459</v>
      </c>
      <c r="C30" s="591"/>
      <c r="D30" s="591"/>
      <c r="E30" s="590" t="s">
        <v>460</v>
      </c>
      <c r="F30" s="591"/>
      <c r="G30" s="591"/>
    </row>
    <row r="31" spans="1:7" ht="13.8" thickBot="1">
      <c r="A31" s="576" t="s">
        <v>306</v>
      </c>
      <c r="B31" s="590" t="s">
        <v>461</v>
      </c>
      <c r="C31" s="591"/>
      <c r="D31" s="591"/>
      <c r="E31" s="590" t="s">
        <v>462</v>
      </c>
      <c r="F31" s="591"/>
      <c r="G31" s="591"/>
    </row>
  </sheetData>
  <mergeCells count="4">
    <mergeCell ref="B1:E1"/>
    <mergeCell ref="A2:A3"/>
    <mergeCell ref="B2:D2"/>
    <mergeCell ref="E2:G2"/>
  </mergeCells>
  <phoneticPr fontId="26" type="noConversion"/>
  <pageMargins left="0.7" right="0.7" top="0.75" bottom="0.75" header="0.3" footer="0.3"/>
  <pageSetup paperSize="9" scale="9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6"/>
  <sheetViews>
    <sheetView view="pageBreakPreview" topLeftCell="A19" zoomScale="60" zoomScaleNormal="100" workbookViewId="0">
      <selection activeCell="D20" sqref="D20"/>
    </sheetView>
  </sheetViews>
  <sheetFormatPr defaultRowHeight="13.2"/>
  <cols>
    <col min="1" max="1" width="6.77734375" customWidth="1"/>
    <col min="2" max="2" width="46.77734375" customWidth="1"/>
    <col min="3" max="3" width="10.44140625" customWidth="1"/>
    <col min="4" max="4" width="11" customWidth="1"/>
    <col min="5" max="5" width="45.44140625" customWidth="1"/>
    <col min="6" max="6" width="11.33203125" customWidth="1"/>
    <col min="7" max="7" width="11" customWidth="1"/>
  </cols>
  <sheetData>
    <row r="1" spans="1:7" ht="31.2">
      <c r="A1" s="124"/>
      <c r="B1" s="408" t="s">
        <v>463</v>
      </c>
      <c r="C1" s="371"/>
      <c r="D1" s="371"/>
      <c r="E1" s="371"/>
      <c r="F1" s="371"/>
      <c r="G1" s="371"/>
    </row>
    <row r="2" spans="1:7" ht="14.4" thickBot="1">
      <c r="A2" s="124"/>
      <c r="B2" s="125"/>
      <c r="C2" s="124"/>
      <c r="D2" s="124"/>
      <c r="E2" s="124"/>
      <c r="F2" s="645" t="s">
        <v>274</v>
      </c>
      <c r="G2" s="645"/>
    </row>
    <row r="3" spans="1:7" ht="13.8" thickBot="1">
      <c r="A3" s="646" t="s">
        <v>1</v>
      </c>
      <c r="B3" s="373" t="s">
        <v>336</v>
      </c>
      <c r="C3" s="374"/>
      <c r="D3" s="375"/>
      <c r="E3" s="373" t="s">
        <v>366</v>
      </c>
      <c r="F3" s="376"/>
      <c r="G3" s="409"/>
    </row>
    <row r="4" spans="1:7" ht="23.4" thickBot="1">
      <c r="A4" s="647"/>
      <c r="B4" s="377" t="s">
        <v>416</v>
      </c>
      <c r="C4" s="378" t="s">
        <v>464</v>
      </c>
      <c r="D4" s="406" t="s">
        <v>428</v>
      </c>
      <c r="E4" s="377" t="s">
        <v>416</v>
      </c>
      <c r="F4" s="379" t="s">
        <v>464</v>
      </c>
      <c r="G4" s="379" t="s">
        <v>428</v>
      </c>
    </row>
    <row r="5" spans="1:7" ht="13.8" thickBot="1">
      <c r="A5" s="380" t="s">
        <v>5</v>
      </c>
      <c r="B5" s="381" t="s">
        <v>6</v>
      </c>
      <c r="C5" s="382" t="s">
        <v>7</v>
      </c>
      <c r="D5" s="410" t="s">
        <v>8</v>
      </c>
      <c r="E5" s="381" t="s">
        <v>9</v>
      </c>
      <c r="F5" s="383" t="s">
        <v>149</v>
      </c>
      <c r="G5" s="383" t="s">
        <v>270</v>
      </c>
    </row>
    <row r="6" spans="1:7">
      <c r="A6" s="384" t="s">
        <v>10</v>
      </c>
      <c r="B6" s="385" t="s">
        <v>465</v>
      </c>
      <c r="C6" s="439"/>
      <c r="D6" s="411"/>
      <c r="E6" s="385" t="s">
        <v>466</v>
      </c>
      <c r="F6" s="386">
        <v>635</v>
      </c>
      <c r="G6" s="386">
        <v>6977</v>
      </c>
    </row>
    <row r="7" spans="1:7">
      <c r="A7" s="387" t="s">
        <v>12</v>
      </c>
      <c r="B7" s="388" t="s">
        <v>467</v>
      </c>
      <c r="C7" s="389">
        <v>2722</v>
      </c>
      <c r="D7" s="412"/>
      <c r="E7" s="388" t="s">
        <v>180</v>
      </c>
      <c r="F7" s="390"/>
      <c r="G7" s="390"/>
    </row>
    <row r="8" spans="1:7">
      <c r="A8" s="387" t="s">
        <v>25</v>
      </c>
      <c r="B8" s="388" t="s">
        <v>95</v>
      </c>
      <c r="C8" s="389"/>
      <c r="D8" s="412"/>
      <c r="E8" s="388" t="s">
        <v>468</v>
      </c>
      <c r="F8" s="390">
        <v>2922</v>
      </c>
      <c r="G8" s="390">
        <v>3122</v>
      </c>
    </row>
    <row r="9" spans="1:7" ht="15" customHeight="1">
      <c r="A9" s="387" t="s">
        <v>195</v>
      </c>
      <c r="B9" s="388" t="s">
        <v>469</v>
      </c>
      <c r="C9" s="389"/>
      <c r="D9" s="412"/>
      <c r="E9" s="388" t="s">
        <v>470</v>
      </c>
      <c r="F9" s="390">
        <v>2922</v>
      </c>
      <c r="G9" s="390">
        <v>3122</v>
      </c>
    </row>
    <row r="10" spans="1:7" ht="12.75" customHeight="1">
      <c r="A10" s="387" t="s">
        <v>49</v>
      </c>
      <c r="B10" s="388" t="s">
        <v>471</v>
      </c>
      <c r="C10" s="389"/>
      <c r="D10" s="412"/>
      <c r="E10" s="388" t="s">
        <v>472</v>
      </c>
      <c r="F10" s="390"/>
      <c r="G10" s="390"/>
    </row>
    <row r="11" spans="1:7">
      <c r="A11" s="387" t="s">
        <v>65</v>
      </c>
      <c r="B11" s="388" t="s">
        <v>473</v>
      </c>
      <c r="C11" s="389"/>
      <c r="D11" s="413"/>
      <c r="E11" s="414" t="s">
        <v>474</v>
      </c>
      <c r="F11" s="390"/>
      <c r="G11" s="390"/>
    </row>
    <row r="12" spans="1:7">
      <c r="A12" s="387" t="s">
        <v>222</v>
      </c>
      <c r="B12" s="388" t="s">
        <v>475</v>
      </c>
      <c r="C12" s="389"/>
      <c r="D12" s="412"/>
      <c r="E12" s="414" t="s">
        <v>476</v>
      </c>
      <c r="F12" s="390"/>
      <c r="G12" s="390"/>
    </row>
    <row r="13" spans="1:7">
      <c r="A13" s="387" t="s">
        <v>96</v>
      </c>
      <c r="B13" s="388" t="s">
        <v>477</v>
      </c>
      <c r="C13" s="389"/>
      <c r="D13" s="412"/>
      <c r="E13" s="415" t="s">
        <v>478</v>
      </c>
      <c r="F13" s="390"/>
      <c r="G13" s="390"/>
    </row>
    <row r="14" spans="1:7" ht="12" customHeight="1">
      <c r="A14" s="387" t="s">
        <v>293</v>
      </c>
      <c r="B14" s="416" t="s">
        <v>479</v>
      </c>
      <c r="C14" s="389"/>
      <c r="D14" s="413"/>
      <c r="E14" s="414" t="s">
        <v>480</v>
      </c>
      <c r="F14" s="390"/>
      <c r="G14" s="390"/>
    </row>
    <row r="15" spans="1:7" ht="21.75" customHeight="1">
      <c r="A15" s="387" t="s">
        <v>105</v>
      </c>
      <c r="B15" s="388" t="s">
        <v>481</v>
      </c>
      <c r="C15" s="389"/>
      <c r="D15" s="413"/>
      <c r="E15" s="414" t="s">
        <v>482</v>
      </c>
      <c r="F15" s="390"/>
      <c r="G15" s="390"/>
    </row>
    <row r="16" spans="1:7">
      <c r="A16" s="387" t="s">
        <v>107</v>
      </c>
      <c r="B16" s="388" t="s">
        <v>483</v>
      </c>
      <c r="C16" s="389"/>
      <c r="D16" s="413"/>
      <c r="E16" s="388" t="s">
        <v>436</v>
      </c>
      <c r="F16" s="390"/>
      <c r="G16" s="390"/>
    </row>
    <row r="17" spans="1:7" ht="13.8" thickBot="1">
      <c r="A17" s="417" t="s">
        <v>113</v>
      </c>
      <c r="B17" s="418"/>
      <c r="C17" s="440"/>
      <c r="D17" s="419"/>
      <c r="E17" s="418" t="s">
        <v>438</v>
      </c>
      <c r="F17" s="420"/>
      <c r="G17" s="420"/>
    </row>
    <row r="18" spans="1:7" ht="13.8" thickBot="1">
      <c r="A18" s="392" t="s">
        <v>142</v>
      </c>
      <c r="B18" s="393" t="s">
        <v>484</v>
      </c>
      <c r="C18" s="394">
        <f>+C6+C7+C8+C9+C10+C11+C12+C13+C15+C16+C17</f>
        <v>2722</v>
      </c>
      <c r="D18" s="421"/>
      <c r="E18" s="393" t="s">
        <v>485</v>
      </c>
      <c r="F18" s="395">
        <f>+F6+F7+F8+F16+F17</f>
        <v>3557</v>
      </c>
      <c r="G18" s="395">
        <v>10099</v>
      </c>
    </row>
    <row r="19" spans="1:7">
      <c r="A19" s="407" t="s">
        <v>144</v>
      </c>
      <c r="B19" s="422" t="s">
        <v>486</v>
      </c>
      <c r="C19" s="423">
        <f>+C20+C21+C22+C23+C24</f>
        <v>635</v>
      </c>
      <c r="D19" s="424">
        <v>16057</v>
      </c>
      <c r="E19" s="397" t="s">
        <v>204</v>
      </c>
      <c r="F19" s="425"/>
      <c r="G19" s="425"/>
    </row>
    <row r="20" spans="1:7">
      <c r="A20" s="387" t="s">
        <v>294</v>
      </c>
      <c r="B20" s="426" t="s">
        <v>487</v>
      </c>
      <c r="C20" s="398">
        <v>635</v>
      </c>
      <c r="D20" s="427">
        <v>16057</v>
      </c>
      <c r="E20" s="397" t="s">
        <v>216</v>
      </c>
      <c r="F20" s="399"/>
      <c r="G20" s="399"/>
    </row>
    <row r="21" spans="1:7">
      <c r="A21" s="407" t="s">
        <v>295</v>
      </c>
      <c r="B21" s="426" t="s">
        <v>488</v>
      </c>
      <c r="C21" s="398"/>
      <c r="D21" s="427"/>
      <c r="E21" s="397" t="s">
        <v>206</v>
      </c>
      <c r="F21" s="399"/>
      <c r="G21" s="399"/>
    </row>
    <row r="22" spans="1:7">
      <c r="A22" s="387" t="s">
        <v>296</v>
      </c>
      <c r="B22" s="426" t="s">
        <v>489</v>
      </c>
      <c r="C22" s="398"/>
      <c r="D22" s="427"/>
      <c r="E22" s="397" t="s">
        <v>207</v>
      </c>
      <c r="F22" s="399"/>
      <c r="G22" s="399"/>
    </row>
    <row r="23" spans="1:7">
      <c r="A23" s="407" t="s">
        <v>297</v>
      </c>
      <c r="B23" s="426" t="s">
        <v>490</v>
      </c>
      <c r="C23" s="398"/>
      <c r="D23" s="428"/>
      <c r="E23" s="396" t="s">
        <v>448</v>
      </c>
      <c r="F23" s="399"/>
      <c r="G23" s="399"/>
    </row>
    <row r="24" spans="1:7">
      <c r="A24" s="387" t="s">
        <v>298</v>
      </c>
      <c r="B24" s="429" t="s">
        <v>491</v>
      </c>
      <c r="C24" s="398"/>
      <c r="D24" s="427"/>
      <c r="E24" s="397" t="s">
        <v>218</v>
      </c>
      <c r="F24" s="399"/>
      <c r="G24" s="399"/>
    </row>
    <row r="25" spans="1:7">
      <c r="A25" s="407" t="s">
        <v>299</v>
      </c>
      <c r="B25" s="430" t="s">
        <v>492</v>
      </c>
      <c r="C25" s="400">
        <f>+C26+C27+C28+C29+C30</f>
        <v>0</v>
      </c>
      <c r="D25" s="424"/>
      <c r="E25" s="431" t="s">
        <v>212</v>
      </c>
      <c r="F25" s="399"/>
      <c r="G25" s="399"/>
    </row>
    <row r="26" spans="1:7">
      <c r="A26" s="387" t="s">
        <v>300</v>
      </c>
      <c r="B26" s="429" t="s">
        <v>493</v>
      </c>
      <c r="C26" s="398"/>
      <c r="D26" s="432"/>
      <c r="E26" s="431" t="s">
        <v>494</v>
      </c>
      <c r="F26" s="399"/>
      <c r="G26" s="399"/>
    </row>
    <row r="27" spans="1:7">
      <c r="A27" s="407" t="s">
        <v>301</v>
      </c>
      <c r="B27" s="429" t="s">
        <v>495</v>
      </c>
      <c r="C27" s="398"/>
      <c r="D27" s="432"/>
      <c r="E27" s="433"/>
      <c r="F27" s="399"/>
      <c r="G27" s="399"/>
    </row>
    <row r="28" spans="1:7">
      <c r="A28" s="387" t="s">
        <v>302</v>
      </c>
      <c r="B28" s="426" t="s">
        <v>496</v>
      </c>
      <c r="C28" s="398"/>
      <c r="D28" s="432"/>
      <c r="E28" s="434"/>
      <c r="F28" s="399"/>
      <c r="G28" s="399"/>
    </row>
    <row r="29" spans="1:7">
      <c r="A29" s="407" t="s">
        <v>303</v>
      </c>
      <c r="B29" s="435" t="s">
        <v>497</v>
      </c>
      <c r="C29" s="398"/>
      <c r="D29" s="427"/>
      <c r="E29" s="391"/>
      <c r="F29" s="399"/>
      <c r="G29" s="399"/>
    </row>
    <row r="30" spans="1:7" ht="13.8" thickBot="1">
      <c r="A30" s="387" t="s">
        <v>304</v>
      </c>
      <c r="B30" s="436" t="s">
        <v>498</v>
      </c>
      <c r="C30" s="398"/>
      <c r="D30" s="432"/>
      <c r="E30" s="434"/>
      <c r="F30" s="399"/>
      <c r="G30" s="399"/>
    </row>
    <row r="31" spans="1:7" ht="21" thickBot="1">
      <c r="A31" s="392" t="s">
        <v>305</v>
      </c>
      <c r="B31" s="393" t="s">
        <v>499</v>
      </c>
      <c r="C31" s="394">
        <f>+C19+C25</f>
        <v>635</v>
      </c>
      <c r="D31" s="421">
        <v>16057</v>
      </c>
      <c r="E31" s="393" t="s">
        <v>500</v>
      </c>
      <c r="F31" s="395">
        <f>SUM(F19:F30)</f>
        <v>0</v>
      </c>
      <c r="G31" s="395"/>
    </row>
    <row r="32" spans="1:7" ht="13.8" thickBot="1">
      <c r="A32" s="392" t="s">
        <v>306</v>
      </c>
      <c r="B32" s="401" t="s">
        <v>501</v>
      </c>
      <c r="C32" s="394">
        <f>+C18+C31</f>
        <v>3357</v>
      </c>
      <c r="D32" s="421">
        <v>16057</v>
      </c>
      <c r="E32" s="401" t="s">
        <v>502</v>
      </c>
      <c r="F32" s="395">
        <f>+F18+F31</f>
        <v>3557</v>
      </c>
      <c r="G32" s="395">
        <v>10099</v>
      </c>
    </row>
    <row r="33" spans="1:7" ht="13.8" thickBot="1">
      <c r="A33" s="392" t="s">
        <v>307</v>
      </c>
      <c r="B33" s="393" t="s">
        <v>143</v>
      </c>
      <c r="C33" s="402"/>
      <c r="D33" s="437"/>
      <c r="E33" s="393" t="s">
        <v>223</v>
      </c>
      <c r="F33" s="403"/>
      <c r="G33" s="403"/>
    </row>
    <row r="34" spans="1:7" ht="13.8" thickBot="1">
      <c r="A34" s="392" t="s">
        <v>308</v>
      </c>
      <c r="B34" s="404" t="s">
        <v>503</v>
      </c>
      <c r="C34" s="405">
        <f>+C32+C33</f>
        <v>3357</v>
      </c>
      <c r="D34" s="438">
        <v>16057</v>
      </c>
      <c r="E34" s="404" t="s">
        <v>504</v>
      </c>
      <c r="F34" s="405">
        <f>+F32+F33</f>
        <v>3557</v>
      </c>
      <c r="G34" s="405">
        <v>10099</v>
      </c>
    </row>
    <row r="35" spans="1:7" ht="13.8" thickBot="1">
      <c r="A35" s="392" t="s">
        <v>309</v>
      </c>
      <c r="B35" s="404" t="s">
        <v>459</v>
      </c>
      <c r="C35" s="405"/>
      <c r="D35" s="438"/>
      <c r="E35" s="404" t="s">
        <v>460</v>
      </c>
      <c r="F35" s="405"/>
      <c r="G35" s="405">
        <v>5958</v>
      </c>
    </row>
    <row r="36" spans="1:7" ht="13.8" thickBot="1">
      <c r="A36" s="392" t="s">
        <v>310</v>
      </c>
      <c r="B36" s="404" t="s">
        <v>461</v>
      </c>
      <c r="C36" s="405"/>
      <c r="D36" s="438"/>
      <c r="E36" s="404" t="s">
        <v>462</v>
      </c>
      <c r="F36" s="405"/>
      <c r="G36" s="405"/>
    </row>
  </sheetData>
  <mergeCells count="2">
    <mergeCell ref="F2:G2"/>
    <mergeCell ref="A3:A4"/>
  </mergeCells>
  <phoneticPr fontId="26" type="noConversion"/>
  <pageMargins left="0.7" right="0.7" top="0.29166666666666669" bottom="9.375E-2" header="0.15625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"/>
  <sheetViews>
    <sheetView view="pageLayout" zoomScaleNormal="120" workbookViewId="0">
      <selection sqref="A1:G11"/>
    </sheetView>
  </sheetViews>
  <sheetFormatPr defaultColWidth="9.33203125" defaultRowHeight="13.8"/>
  <cols>
    <col min="1" max="1" width="5.6640625" style="59" customWidth="1"/>
    <col min="2" max="2" width="28" style="59" customWidth="1"/>
    <col min="3" max="5" width="11.6640625" style="59" customWidth="1"/>
    <col min="6" max="6" width="12" style="59" customWidth="1"/>
    <col min="7" max="7" width="15.33203125" style="59" customWidth="1"/>
    <col min="8" max="16384" width="9.33203125" style="59"/>
  </cols>
  <sheetData>
    <row r="1" spans="1:8" ht="33" customHeight="1">
      <c r="A1" s="648" t="s">
        <v>240</v>
      </c>
      <c r="B1" s="648"/>
      <c r="C1" s="648"/>
      <c r="D1" s="648"/>
      <c r="E1" s="648"/>
      <c r="F1" s="648"/>
      <c r="G1" s="648"/>
    </row>
    <row r="2" spans="1:8" ht="15.9" customHeight="1">
      <c r="A2" s="60"/>
      <c r="B2" s="60"/>
      <c r="C2" s="60"/>
      <c r="D2" s="649"/>
      <c r="E2" s="649"/>
      <c r="F2" s="650" t="s">
        <v>241</v>
      </c>
      <c r="G2" s="650"/>
      <c r="H2" s="61"/>
    </row>
    <row r="3" spans="1:8" ht="63" customHeight="1">
      <c r="A3" s="651" t="s">
        <v>147</v>
      </c>
      <c r="B3" s="652" t="s">
        <v>242</v>
      </c>
      <c r="C3" s="653" t="s">
        <v>243</v>
      </c>
      <c r="D3" s="653"/>
      <c r="E3" s="653"/>
      <c r="F3" s="653"/>
      <c r="G3" s="654" t="s">
        <v>244</v>
      </c>
    </row>
    <row r="4" spans="1:8">
      <c r="A4" s="651"/>
      <c r="B4" s="652"/>
      <c r="C4" s="62" t="s">
        <v>245</v>
      </c>
      <c r="D4" s="62" t="s">
        <v>246</v>
      </c>
      <c r="E4" s="62" t="s">
        <v>247</v>
      </c>
      <c r="F4" s="62" t="s">
        <v>419</v>
      </c>
      <c r="G4" s="654"/>
    </row>
    <row r="5" spans="1:8">
      <c r="A5" s="63"/>
      <c r="B5" s="64" t="s">
        <v>5</v>
      </c>
      <c r="C5" s="64" t="s">
        <v>6</v>
      </c>
      <c r="D5" s="64" t="s">
        <v>7</v>
      </c>
      <c r="E5" s="64" t="s">
        <v>8</v>
      </c>
      <c r="F5" s="64" t="s">
        <v>9</v>
      </c>
      <c r="G5" s="65" t="s">
        <v>149</v>
      </c>
    </row>
    <row r="6" spans="1:8">
      <c r="A6" s="66" t="s">
        <v>10</v>
      </c>
      <c r="B6" s="67"/>
      <c r="C6" s="68"/>
      <c r="D6" s="68"/>
      <c r="E6" s="68"/>
      <c r="F6" s="68"/>
      <c r="G6" s="69">
        <f>SUM(C6:F6)</f>
        <v>0</v>
      </c>
    </row>
    <row r="7" spans="1:8">
      <c r="A7" s="70" t="s">
        <v>12</v>
      </c>
      <c r="B7" s="71"/>
      <c r="C7" s="72"/>
      <c r="D7" s="72"/>
      <c r="E7" s="72"/>
      <c r="F7" s="72"/>
      <c r="G7" s="73">
        <f>SUM(C7:F7)</f>
        <v>0</v>
      </c>
    </row>
    <row r="8" spans="1:8">
      <c r="A8" s="70" t="s">
        <v>25</v>
      </c>
      <c r="B8" s="71"/>
      <c r="C8" s="72"/>
      <c r="D8" s="72"/>
      <c r="E8" s="72"/>
      <c r="F8" s="72"/>
      <c r="G8" s="73">
        <f>SUM(C8:F8)</f>
        <v>0</v>
      </c>
    </row>
    <row r="9" spans="1:8">
      <c r="A9" s="70" t="s">
        <v>195</v>
      </c>
      <c r="B9" s="71"/>
      <c r="C9" s="72"/>
      <c r="D9" s="72"/>
      <c r="E9" s="72"/>
      <c r="F9" s="72"/>
      <c r="G9" s="73">
        <f>SUM(C9:F9)</f>
        <v>0</v>
      </c>
    </row>
    <row r="10" spans="1:8">
      <c r="A10" s="74" t="s">
        <v>49</v>
      </c>
      <c r="B10" s="75"/>
      <c r="C10" s="76"/>
      <c r="D10" s="76"/>
      <c r="E10" s="76"/>
      <c r="F10" s="76"/>
      <c r="G10" s="73">
        <f>SUM(C10:F10)</f>
        <v>0</v>
      </c>
    </row>
    <row r="11" spans="1:8">
      <c r="A11" s="77" t="s">
        <v>65</v>
      </c>
      <c r="B11" s="78" t="s">
        <v>248</v>
      </c>
      <c r="C11" s="79">
        <f>SUM(C6:C10)</f>
        <v>0</v>
      </c>
      <c r="D11" s="79">
        <f>SUM(D6:D10)</f>
        <v>0</v>
      </c>
      <c r="E11" s="79">
        <f>SUM(E6:E10)</f>
        <v>0</v>
      </c>
      <c r="F11" s="79">
        <f>SUM(F6:F10)</f>
        <v>0</v>
      </c>
      <c r="G11" s="80">
        <f>SUM(G6:G10)</f>
        <v>0</v>
      </c>
    </row>
  </sheetData>
  <sheetProtection selectLockedCells="1" selectUnlockedCells="1"/>
  <mergeCells count="7">
    <mergeCell ref="A1:G1"/>
    <mergeCell ref="D2:E2"/>
    <mergeCell ref="F2:G2"/>
    <mergeCell ref="A3:A4"/>
    <mergeCell ref="B3:B4"/>
    <mergeCell ref="C3:F3"/>
    <mergeCell ref="G3:G4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3. melléklet a ...../2013. (IX. ....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3"/>
  <sheetViews>
    <sheetView view="pageLayout" zoomScaleNormal="120" workbookViewId="0">
      <selection activeCell="B9" sqref="B9"/>
    </sheetView>
  </sheetViews>
  <sheetFormatPr defaultColWidth="9.33203125" defaultRowHeight="13.8"/>
  <cols>
    <col min="1" max="1" width="5.6640625" style="59" customWidth="1"/>
    <col min="2" max="2" width="63.33203125" style="59" customWidth="1"/>
    <col min="3" max="3" width="19.44140625" style="59" customWidth="1"/>
    <col min="4" max="16384" width="9.33203125" style="59"/>
  </cols>
  <sheetData>
    <row r="1" spans="1:4" ht="33" customHeight="1">
      <c r="A1" s="648" t="s">
        <v>249</v>
      </c>
      <c r="B1" s="648"/>
      <c r="C1" s="648"/>
    </row>
    <row r="2" spans="1:4" ht="15.9" customHeight="1">
      <c r="A2" s="60"/>
      <c r="B2" s="60"/>
      <c r="C2" s="81" t="s">
        <v>241</v>
      </c>
      <c r="D2" s="61"/>
    </row>
    <row r="3" spans="1:4" ht="26.25" customHeight="1">
      <c r="A3" s="82" t="s">
        <v>147</v>
      </c>
      <c r="B3" s="83" t="s">
        <v>250</v>
      </c>
      <c r="C3" s="84" t="s">
        <v>417</v>
      </c>
    </row>
    <row r="4" spans="1:4">
      <c r="A4" s="85"/>
      <c r="B4" s="86" t="s">
        <v>5</v>
      </c>
      <c r="C4" s="87" t="s">
        <v>6</v>
      </c>
    </row>
    <row r="5" spans="1:4">
      <c r="A5" s="88" t="s">
        <v>10</v>
      </c>
      <c r="B5" s="89" t="s">
        <v>251</v>
      </c>
      <c r="C5" s="90"/>
    </row>
    <row r="6" spans="1:4">
      <c r="A6" s="91" t="s">
        <v>12</v>
      </c>
      <c r="B6" s="92" t="s">
        <v>252</v>
      </c>
      <c r="C6" s="93"/>
    </row>
    <row r="7" spans="1:4">
      <c r="A7" s="91" t="s">
        <v>25</v>
      </c>
      <c r="B7" s="92" t="s">
        <v>253</v>
      </c>
      <c r="C7" s="93"/>
    </row>
    <row r="8" spans="1:4" ht="21">
      <c r="A8" s="91" t="s">
        <v>195</v>
      </c>
      <c r="B8" s="94" t="s">
        <v>254</v>
      </c>
      <c r="C8" s="93"/>
    </row>
    <row r="9" spans="1:4">
      <c r="A9" s="95" t="s">
        <v>49</v>
      </c>
      <c r="B9" s="96" t="s">
        <v>255</v>
      </c>
      <c r="C9" s="97"/>
    </row>
    <row r="10" spans="1:4">
      <c r="A10" s="91" t="s">
        <v>65</v>
      </c>
      <c r="B10" s="92" t="s">
        <v>256</v>
      </c>
      <c r="C10" s="93"/>
    </row>
    <row r="11" spans="1:4">
      <c r="A11" s="95" t="s">
        <v>222</v>
      </c>
      <c r="B11" s="96" t="s">
        <v>257</v>
      </c>
      <c r="C11" s="97"/>
    </row>
    <row r="12" spans="1:4" ht="15.75" customHeight="1">
      <c r="A12" s="655" t="s">
        <v>258</v>
      </c>
      <c r="B12" s="655"/>
      <c r="C12" s="98">
        <f>SUM(C5:C11)</f>
        <v>0</v>
      </c>
    </row>
    <row r="13" spans="1:4" ht="23.25" customHeight="1">
      <c r="A13" s="656" t="s">
        <v>259</v>
      </c>
      <c r="B13" s="656"/>
      <c r="C13" s="656"/>
    </row>
  </sheetData>
  <sheetProtection selectLockedCells="1" selectUnlockedCells="1"/>
  <mergeCells count="3">
    <mergeCell ref="A1:C1"/>
    <mergeCell ref="A12:B12"/>
    <mergeCell ref="A13:C13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4. melléklet a ...../2013. (IX. ....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view="pageLayout" zoomScaleNormal="120" workbookViewId="0">
      <selection activeCell="B13" sqref="B13"/>
    </sheetView>
  </sheetViews>
  <sheetFormatPr defaultColWidth="9.33203125" defaultRowHeight="13.8"/>
  <cols>
    <col min="1" max="1" width="5.6640625" style="59" customWidth="1"/>
    <col min="2" max="2" width="67.33203125" style="59" customWidth="1"/>
    <col min="3" max="3" width="23.109375" style="59" customWidth="1"/>
    <col min="4" max="16384" width="9.33203125" style="59"/>
  </cols>
  <sheetData>
    <row r="1" spans="1:4" ht="33" customHeight="1">
      <c r="A1" s="648" t="s">
        <v>260</v>
      </c>
      <c r="B1" s="648"/>
      <c r="C1" s="648"/>
    </row>
    <row r="2" spans="1:4" ht="15.9" customHeight="1">
      <c r="A2" s="60"/>
      <c r="B2" s="60"/>
      <c r="C2" s="81" t="s">
        <v>241</v>
      </c>
      <c r="D2" s="61"/>
    </row>
    <row r="3" spans="1:4" ht="26.25" customHeight="1">
      <c r="A3" s="82" t="s">
        <v>147</v>
      </c>
      <c r="B3" s="83" t="s">
        <v>261</v>
      </c>
      <c r="C3" s="84" t="s">
        <v>262</v>
      </c>
    </row>
    <row r="4" spans="1:4">
      <c r="A4" s="85"/>
      <c r="B4" s="86" t="s">
        <v>5</v>
      </c>
      <c r="C4" s="87" t="s">
        <v>6</v>
      </c>
    </row>
    <row r="5" spans="1:4">
      <c r="A5" s="88" t="s">
        <v>10</v>
      </c>
      <c r="B5" s="99"/>
      <c r="C5" s="90"/>
    </row>
    <row r="6" spans="1:4">
      <c r="A6" s="91" t="s">
        <v>12</v>
      </c>
      <c r="B6" s="100"/>
      <c r="C6" s="93"/>
    </row>
    <row r="7" spans="1:4">
      <c r="A7" s="95" t="s">
        <v>25</v>
      </c>
      <c r="B7" s="101"/>
      <c r="C7" s="97"/>
    </row>
    <row r="8" spans="1:4" ht="17.25" customHeight="1">
      <c r="A8" s="102" t="s">
        <v>195</v>
      </c>
      <c r="B8" s="11" t="s">
        <v>263</v>
      </c>
      <c r="C8" s="103">
        <f>SUM(C5:C7)</f>
        <v>0</v>
      </c>
    </row>
  </sheetData>
  <sheetProtection selectLockedCells="1" selectUnlockedCells="1"/>
  <mergeCells count="1">
    <mergeCell ref="A1:C1"/>
  </mergeCells>
  <phoneticPr fontId="26" type="noConversion"/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5. melléklet a ...../2013. (IX. ....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4"/>
  <sheetViews>
    <sheetView view="pageLayout" topLeftCell="C1" zoomScaleNormal="100" workbookViewId="0">
      <selection activeCell="J8" sqref="J8"/>
    </sheetView>
  </sheetViews>
  <sheetFormatPr defaultColWidth="9.33203125" defaultRowHeight="13.2"/>
  <cols>
    <col min="1" max="1" width="6.109375" style="123" customWidth="1"/>
    <col min="2" max="2" width="23.6640625" style="122" customWidth="1"/>
    <col min="3" max="3" width="9.77734375" style="123" customWidth="1"/>
    <col min="4" max="4" width="13.44140625" style="123" customWidth="1"/>
    <col min="5" max="5" width="13.33203125" style="123" customWidth="1"/>
    <col min="6" max="6" width="11.77734375" style="123" customWidth="1"/>
    <col min="7" max="7" width="12" style="123" customWidth="1"/>
    <col min="8" max="8" width="11.44140625" style="123" customWidth="1"/>
    <col min="9" max="9" width="11.6640625" style="123" customWidth="1"/>
    <col min="10" max="10" width="12.33203125" style="124" customWidth="1"/>
    <col min="11" max="12" width="12.77734375" style="123" customWidth="1"/>
    <col min="13" max="13" width="13.77734375" style="123" customWidth="1"/>
    <col min="14" max="16384" width="9.33203125" style="123"/>
  </cols>
  <sheetData>
    <row r="1" spans="1:10" ht="15" customHeight="1" thickBot="1">
      <c r="B1" s="125"/>
      <c r="C1" s="124"/>
      <c r="D1" s="124"/>
      <c r="E1" s="124"/>
      <c r="F1" s="124"/>
      <c r="G1" s="124"/>
      <c r="H1" s="124"/>
      <c r="I1" s="657" t="s">
        <v>274</v>
      </c>
      <c r="J1" s="658"/>
    </row>
    <row r="2" spans="1:10" s="130" customFormat="1" ht="44.25" customHeight="1" thickBot="1">
      <c r="A2" s="366" t="s">
        <v>147</v>
      </c>
      <c r="B2" s="367" t="s">
        <v>275</v>
      </c>
      <c r="C2" s="368" t="s">
        <v>276</v>
      </c>
      <c r="D2" s="368" t="s">
        <v>277</v>
      </c>
      <c r="E2" s="368" t="s">
        <v>420</v>
      </c>
      <c r="F2" s="368" t="s">
        <v>417</v>
      </c>
      <c r="G2" s="369" t="s">
        <v>418</v>
      </c>
      <c r="H2" s="369" t="s">
        <v>3</v>
      </c>
      <c r="I2" s="369" t="s">
        <v>4</v>
      </c>
      <c r="J2" s="370" t="s">
        <v>292</v>
      </c>
    </row>
    <row r="3" spans="1:10" s="124" customFormat="1" ht="12" customHeight="1" thickBot="1">
      <c r="A3" s="364"/>
      <c r="B3" s="131" t="s">
        <v>5</v>
      </c>
      <c r="C3" s="132" t="s">
        <v>6</v>
      </c>
      <c r="D3" s="132" t="s">
        <v>7</v>
      </c>
      <c r="E3" s="132" t="s">
        <v>8</v>
      </c>
      <c r="F3" s="132" t="s">
        <v>9</v>
      </c>
      <c r="G3" s="133" t="s">
        <v>149</v>
      </c>
      <c r="H3" s="133" t="s">
        <v>270</v>
      </c>
      <c r="I3" s="133" t="s">
        <v>278</v>
      </c>
      <c r="J3" s="134" t="s">
        <v>279</v>
      </c>
    </row>
    <row r="4" spans="1:10" ht="15.9" customHeight="1" thickBot="1">
      <c r="A4" s="365">
        <v>1</v>
      </c>
      <c r="B4" s="135" t="s">
        <v>280</v>
      </c>
      <c r="C4" s="136">
        <v>205</v>
      </c>
      <c r="D4" s="137">
        <v>2013</v>
      </c>
      <c r="E4" s="136"/>
      <c r="F4" s="136"/>
      <c r="G4" s="136">
        <v>205</v>
      </c>
      <c r="H4" s="136">
        <v>205</v>
      </c>
      <c r="I4" s="138">
        <v>100</v>
      </c>
      <c r="J4" s="139"/>
    </row>
    <row r="5" spans="1:10" ht="15.9" customHeight="1" thickBot="1">
      <c r="A5" s="365">
        <v>2</v>
      </c>
      <c r="B5" s="135" t="s">
        <v>281</v>
      </c>
      <c r="C5" s="136">
        <v>635</v>
      </c>
      <c r="D5" s="137">
        <v>2013</v>
      </c>
      <c r="E5" s="136"/>
      <c r="F5" s="136"/>
      <c r="G5" s="136">
        <v>635</v>
      </c>
      <c r="H5" s="136">
        <v>635</v>
      </c>
      <c r="I5" s="138">
        <v>100</v>
      </c>
      <c r="J5" s="139"/>
    </row>
    <row r="6" spans="1:10" ht="15.9" customHeight="1" thickBot="1">
      <c r="A6" s="365">
        <v>3</v>
      </c>
      <c r="B6" s="135" t="s">
        <v>282</v>
      </c>
      <c r="C6" s="136">
        <v>318</v>
      </c>
      <c r="D6" s="137">
        <v>2013</v>
      </c>
      <c r="E6" s="136"/>
      <c r="F6" s="136"/>
      <c r="G6" s="136">
        <v>318</v>
      </c>
      <c r="H6" s="136">
        <v>318</v>
      </c>
      <c r="I6" s="138">
        <v>100</v>
      </c>
      <c r="J6" s="139"/>
    </row>
    <row r="7" spans="1:10" ht="15.9" customHeight="1" thickBot="1">
      <c r="A7" s="365">
        <v>4</v>
      </c>
      <c r="B7" s="140" t="s">
        <v>283</v>
      </c>
      <c r="C7" s="136">
        <v>300</v>
      </c>
      <c r="D7" s="137">
        <v>2013</v>
      </c>
      <c r="E7" s="136"/>
      <c r="F7" s="136"/>
      <c r="G7" s="136">
        <v>300</v>
      </c>
      <c r="H7" s="136">
        <v>300</v>
      </c>
      <c r="I7" s="138">
        <v>100</v>
      </c>
      <c r="J7" s="139"/>
    </row>
    <row r="8" spans="1:10" ht="15.9" customHeight="1" thickBot="1">
      <c r="A8" s="365">
        <v>5</v>
      </c>
      <c r="B8" s="135" t="s">
        <v>284</v>
      </c>
      <c r="C8" s="136">
        <v>300</v>
      </c>
      <c r="D8" s="137">
        <v>2013</v>
      </c>
      <c r="E8" s="136"/>
      <c r="F8" s="136"/>
      <c r="G8" s="136">
        <v>300</v>
      </c>
      <c r="H8" s="136">
        <v>300</v>
      </c>
      <c r="I8" s="138">
        <v>100</v>
      </c>
      <c r="J8" s="139">
        <v>0</v>
      </c>
    </row>
    <row r="9" spans="1:10" ht="15.9" customHeight="1" thickBot="1">
      <c r="A9" s="365">
        <v>6</v>
      </c>
      <c r="B9" s="140" t="s">
        <v>285</v>
      </c>
      <c r="C9" s="136">
        <v>159</v>
      </c>
      <c r="D9" s="137">
        <v>2013</v>
      </c>
      <c r="E9" s="136"/>
      <c r="F9" s="136"/>
      <c r="G9" s="136">
        <v>159</v>
      </c>
      <c r="H9" s="136">
        <v>159</v>
      </c>
      <c r="I9" s="138">
        <v>100</v>
      </c>
      <c r="J9" s="139">
        <v>0</v>
      </c>
    </row>
    <row r="10" spans="1:10" ht="15.9" customHeight="1" thickBot="1">
      <c r="A10" s="365">
        <v>7</v>
      </c>
      <c r="B10" s="135" t="s">
        <v>286</v>
      </c>
      <c r="C10" s="136">
        <v>114</v>
      </c>
      <c r="D10" s="137">
        <v>2013</v>
      </c>
      <c r="E10" s="136"/>
      <c r="F10" s="136"/>
      <c r="G10" s="136">
        <v>114</v>
      </c>
      <c r="H10" s="136">
        <v>114</v>
      </c>
      <c r="I10" s="138">
        <v>100</v>
      </c>
      <c r="J10" s="139">
        <v>0</v>
      </c>
    </row>
    <row r="11" spans="1:10" ht="15.9" customHeight="1" thickBot="1">
      <c r="A11" s="365">
        <v>8</v>
      </c>
      <c r="B11" s="135" t="s">
        <v>287</v>
      </c>
      <c r="C11" s="136">
        <v>950</v>
      </c>
      <c r="D11" s="137">
        <v>2013</v>
      </c>
      <c r="E11" s="136"/>
      <c r="F11" s="136"/>
      <c r="G11" s="136">
        <v>950</v>
      </c>
      <c r="H11" s="136">
        <v>950</v>
      </c>
      <c r="I11" s="138">
        <v>100</v>
      </c>
      <c r="J11" s="139">
        <v>0</v>
      </c>
    </row>
    <row r="12" spans="1:10" ht="15.9" customHeight="1" thickBot="1">
      <c r="A12" s="365">
        <v>9</v>
      </c>
      <c r="B12" s="135" t="s">
        <v>288</v>
      </c>
      <c r="C12" s="136">
        <v>3525</v>
      </c>
      <c r="D12" s="137">
        <v>2013</v>
      </c>
      <c r="E12" s="136"/>
      <c r="F12" s="136"/>
      <c r="G12" s="136">
        <v>3716</v>
      </c>
      <c r="H12" s="136">
        <v>3525</v>
      </c>
      <c r="I12" s="138">
        <v>100</v>
      </c>
      <c r="J12" s="139">
        <v>0</v>
      </c>
    </row>
    <row r="13" spans="1:10" ht="15.9" customHeight="1" thickBot="1">
      <c r="A13" s="365">
        <v>10</v>
      </c>
      <c r="B13" s="135" t="s">
        <v>289</v>
      </c>
      <c r="C13" s="136">
        <v>280</v>
      </c>
      <c r="D13" s="137">
        <v>2013</v>
      </c>
      <c r="E13" s="136"/>
      <c r="F13" s="136">
        <v>635</v>
      </c>
      <c r="G13" s="136">
        <v>280</v>
      </c>
      <c r="H13" s="136">
        <v>280</v>
      </c>
      <c r="I13" s="138">
        <v>100</v>
      </c>
      <c r="J13" s="139"/>
    </row>
    <row r="14" spans="1:10" s="147" customFormat="1" ht="18" customHeight="1" thickBot="1">
      <c r="A14" s="366">
        <v>11</v>
      </c>
      <c r="B14" s="142" t="s">
        <v>290</v>
      </c>
      <c r="C14" s="143">
        <f>SUM(C4:C13)</f>
        <v>6786</v>
      </c>
      <c r="D14" s="144"/>
      <c r="E14" s="143">
        <f>SUM(E4:E13)</f>
        <v>0</v>
      </c>
      <c r="F14" s="143">
        <f>SUM(F4:F13)</f>
        <v>635</v>
      </c>
      <c r="G14" s="145">
        <f>SUM(G4:G13)</f>
        <v>6977</v>
      </c>
      <c r="H14" s="145">
        <f>SUM(H4:H13)</f>
        <v>6786</v>
      </c>
      <c r="I14" s="145">
        <v>97</v>
      </c>
      <c r="J14" s="146">
        <f>SUM(J4:J13)</f>
        <v>0</v>
      </c>
    </row>
  </sheetData>
  <sheetProtection selectLockedCells="1" selectUnlockedCells="1"/>
  <mergeCells count="1">
    <mergeCell ref="I1:J1"/>
  </mergeCells>
  <phoneticPr fontId="26" type="noConversion"/>
  <printOptions horizontalCentered="1"/>
  <pageMargins left="0.78749999999999998" right="0.78749999999999998" top="1.1812499999999999" bottom="0.98402777777777772" header="0.51041666666666663" footer="0.51180555555555551"/>
  <pageSetup paperSize="9" firstPageNumber="0" fitToHeight="29" orientation="landscape" horizontalDpi="300" verticalDpi="300" r:id="rId1"/>
  <headerFooter alignWithMargins="0">
    <oddHeader xml:space="preserve">&amp;C&amp;"Times New Roman CE,Félkövér"&amp;12
Beruházási (felhalmozási) kiadások&amp;R&amp;"Times New Roman CE,Félkövér dőlt"&amp;11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12. 2013. KVETÉSI  ÖR MÓD</vt:lpstr>
      <vt:lpstr>12.2013.(IX.30) Kvetési ÖR  mód</vt:lpstr>
      <vt:lpstr>1.sz.mell.</vt:lpstr>
      <vt:lpstr>2. mell 1. old</vt:lpstr>
      <vt:lpstr>2. mell 2. old</vt:lpstr>
      <vt:lpstr>3. mell.</vt:lpstr>
      <vt:lpstr>4. mell.</vt:lpstr>
      <vt:lpstr>5. mell.</vt:lpstr>
      <vt:lpstr>6. mell.</vt:lpstr>
      <vt:lpstr>7. mell.</vt:lpstr>
      <vt:lpstr>8. mell. </vt:lpstr>
      <vt:lpstr>9. mell</vt:lpstr>
      <vt:lpstr>10. mell</vt:lpstr>
      <vt:lpstr>11. mell.</vt:lpstr>
      <vt:lpstr>12. mell.</vt:lpstr>
      <vt:lpstr>'9.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2013-10-04T10:04:30Z</cp:lastPrinted>
  <dcterms:created xsi:type="dcterms:W3CDTF">2013-09-13T06:02:41Z</dcterms:created>
  <dcterms:modified xsi:type="dcterms:W3CDTF">2013-10-04T10:43:53Z</dcterms:modified>
</cp:coreProperties>
</file>