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_önk.műk. kiad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1" i="1"/>
  <c r="C14"/>
  <c r="C15"/>
  <c r="C16"/>
  <c r="C23"/>
  <c r="C26"/>
  <c r="C33"/>
  <c r="C38"/>
  <c r="C39"/>
  <c r="C43"/>
  <c r="C47"/>
  <c r="C48" s="1"/>
</calcChain>
</file>

<file path=xl/sharedStrings.xml><?xml version="1.0" encoding="utf-8"?>
<sst xmlns="http://schemas.openxmlformats.org/spreadsheetml/2006/main" count="91" uniqueCount="86">
  <si>
    <t>MŰKÖDÉSI KIADÁSOK ÖSSZESEN:</t>
  </si>
  <si>
    <t xml:space="preserve">Egyéb működési célú kiadások </t>
  </si>
  <si>
    <t>K5</t>
  </si>
  <si>
    <t>Tartalékok - működési</t>
  </si>
  <si>
    <t>K513</t>
  </si>
  <si>
    <t>Egyéb működési célú támogatások államháztartáson kívülre</t>
  </si>
  <si>
    <t>K512</t>
  </si>
  <si>
    <t xml:space="preserve">Egyéb működési célú támogatások államháztartáson belülre </t>
  </si>
  <si>
    <t>K506</t>
  </si>
  <si>
    <t xml:space="preserve">Ellátottak pénzbeli juttatásai </t>
  </si>
  <si>
    <t>K4</t>
  </si>
  <si>
    <t>ebből: települési támogatás [Szoctv. 45. §],</t>
  </si>
  <si>
    <t>K48</t>
  </si>
  <si>
    <t xml:space="preserve">Egyéb nem intézményi ellátások </t>
  </si>
  <si>
    <t xml:space="preserve">Családi támogatások </t>
  </si>
  <si>
    <t>K42</t>
  </si>
  <si>
    <t>Dologi kiadások összesen:</t>
  </si>
  <si>
    <t>K3</t>
  </si>
  <si>
    <t xml:space="preserve">Különféle befizetések és egyéb dologi kiadások </t>
  </si>
  <si>
    <t>K35</t>
  </si>
  <si>
    <t>Egyéb dologi kiadások</t>
  </si>
  <si>
    <t>K355</t>
  </si>
  <si>
    <t xml:space="preserve">Fizetendő általános forgalmi adó  </t>
  </si>
  <si>
    <t>K352</t>
  </si>
  <si>
    <t>Működési célú előzetesen felszámított általános forgalmi adó</t>
  </si>
  <si>
    <t>K351</t>
  </si>
  <si>
    <t>Kiküldetések kiadásai</t>
  </si>
  <si>
    <t>K341</t>
  </si>
  <si>
    <t xml:space="preserve">Szolgáltatási kiadások </t>
  </si>
  <si>
    <t>K33</t>
  </si>
  <si>
    <t xml:space="preserve">Egyéb szolgáltatások  </t>
  </si>
  <si>
    <t>K337</t>
  </si>
  <si>
    <t xml:space="preserve">Szakmai tevékenységet segítő szolgáltatások  </t>
  </si>
  <si>
    <t>K336</t>
  </si>
  <si>
    <t xml:space="preserve">Közvetített szolgáltatások </t>
  </si>
  <si>
    <t>K335</t>
  </si>
  <si>
    <t xml:space="preserve">Karbantartási, kisjavítási szolgáltatások </t>
  </si>
  <si>
    <t>K334</t>
  </si>
  <si>
    <t xml:space="preserve">Vásárolt élelmezés </t>
  </si>
  <si>
    <t>K332</t>
  </si>
  <si>
    <t xml:space="preserve">Közüzemi díjak </t>
  </si>
  <si>
    <t>K331</t>
  </si>
  <si>
    <t xml:space="preserve">Kommunikációs szolgáltatások </t>
  </si>
  <si>
    <t>K32</t>
  </si>
  <si>
    <t xml:space="preserve">Egyéb kommunikációs szolgáltatások </t>
  </si>
  <si>
    <t>K322</t>
  </si>
  <si>
    <t xml:space="preserve">Informatikai szolgáltatások igénybevétele </t>
  </si>
  <si>
    <t>K321</t>
  </si>
  <si>
    <t>Készletbeszerzés összesen</t>
  </si>
  <si>
    <t>K31</t>
  </si>
  <si>
    <t>Üzemeltetési anyagok beszerzése</t>
  </si>
  <si>
    <t>K312</t>
  </si>
  <si>
    <t xml:space="preserve">Szakmai anyagok beszerzése </t>
  </si>
  <si>
    <t>K311</t>
  </si>
  <si>
    <t xml:space="preserve">ebből: munkáltatót terhelő személyi jövedelemadó </t>
  </si>
  <si>
    <t>K2</t>
  </si>
  <si>
    <t xml:space="preserve">ebből: táppénz hozzájárulás </t>
  </si>
  <si>
    <t xml:space="preserve">ebből: egészségügyi hozzájárulás </t>
  </si>
  <si>
    <t>ebből: szociális hozzájárulási adó</t>
  </si>
  <si>
    <t>Munkaadókat terhelő járulékok és szociális hozzájárulási adó</t>
  </si>
  <si>
    <t>Személyi juttatások összesen:</t>
  </si>
  <si>
    <t>K1</t>
  </si>
  <si>
    <t xml:space="preserve">Külső személyi juttatások </t>
  </si>
  <si>
    <t>K12</t>
  </si>
  <si>
    <t xml:space="preserve">Munkavégzésre irányuló egyéb jogviszonyban nem saját foglalkoztatottnak fizetett juttatások </t>
  </si>
  <si>
    <t>K122</t>
  </si>
  <si>
    <t xml:space="preserve">Választott tisztségviselők juttatásai </t>
  </si>
  <si>
    <t>K121</t>
  </si>
  <si>
    <t>Foglalkoztatottak személyi juttatásai összesen:</t>
  </si>
  <si>
    <t>K11</t>
  </si>
  <si>
    <t xml:space="preserve">Foglalkoztatottak egyéb személyi juttatásai </t>
  </si>
  <si>
    <t>K1113</t>
  </si>
  <si>
    <t>Egyéb költségtérítések</t>
  </si>
  <si>
    <t>K1110</t>
  </si>
  <si>
    <t xml:space="preserve">Béren kívüli juttatások </t>
  </si>
  <si>
    <t>K1107</t>
  </si>
  <si>
    <t xml:space="preserve">Törvény szerinti illetmények, munkabérek </t>
  </si>
  <si>
    <t>K1101</t>
  </si>
  <si>
    <t>Költségvetési kiadások</t>
  </si>
  <si>
    <t>Előirányzat</t>
  </si>
  <si>
    <t xml:space="preserve">2018.évi </t>
  </si>
  <si>
    <t>Megnevezés</t>
  </si>
  <si>
    <t>rovat</t>
  </si>
  <si>
    <t>adatok Ft-ban</t>
  </si>
  <si>
    <t>Önkormányzat működési kiadásai kiemelt előirányzatonként</t>
  </si>
  <si>
    <t>10.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</si>
</sst>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5" applyNumberFormat="0" applyAlignment="0" applyProtection="0"/>
    <xf numFmtId="0" fontId="12" fillId="26" borderId="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5" applyNumberFormat="0" applyAlignment="0" applyProtection="0"/>
    <xf numFmtId="0" fontId="20" fillId="0" borderId="1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4" fillId="0" borderId="0"/>
    <xf numFmtId="0" fontId="23" fillId="0" borderId="0"/>
    <xf numFmtId="0" fontId="24" fillId="0" borderId="0"/>
    <xf numFmtId="0" fontId="4" fillId="0" borderId="0"/>
    <xf numFmtId="0" fontId="13" fillId="0" borderId="0"/>
    <xf numFmtId="0" fontId="8" fillId="28" borderId="11" applyNumberFormat="0" applyFont="0" applyAlignment="0" applyProtection="0"/>
    <xf numFmtId="0" fontId="25" fillId="25" borderId="12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3" fontId="1" fillId="0" borderId="1" xfId="0" applyNumberFormat="1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>
      <alignment horizontal="left"/>
    </xf>
    <xf numFmtId="3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/>
    </xf>
    <xf numFmtId="3" fontId="3" fillId="0" borderId="4" xfId="1" applyNumberFormat="1" applyFont="1" applyBorder="1" applyAlignment="1">
      <alignment horizontal="right"/>
    </xf>
    <xf numFmtId="0" fontId="5" fillId="0" borderId="0" xfId="0" applyFont="1" applyBorder="1" applyAlignment="1"/>
    <xf numFmtId="0" fontId="6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</cellXfs>
  <cellStyles count="62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49"/>
    <cellStyle name="Normál 4" xfId="50"/>
    <cellStyle name="Normál_Rendelet mellékletek 2008.jav." xfId="1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E10" sqref="E10"/>
    </sheetView>
  </sheetViews>
  <sheetFormatPr defaultRowHeight="15"/>
  <cols>
    <col min="1" max="1" width="12" customWidth="1"/>
    <col min="2" max="2" width="52.28515625" customWidth="1"/>
    <col min="3" max="5" width="16.140625" customWidth="1"/>
    <col min="6" max="7" width="7.5703125" customWidth="1"/>
    <col min="8" max="8" width="8.140625" customWidth="1"/>
    <col min="12" max="12" width="44.42578125" customWidth="1"/>
  </cols>
  <sheetData>
    <row r="1" spans="1:8">
      <c r="A1" s="25" t="s">
        <v>85</v>
      </c>
      <c r="B1" s="25"/>
      <c r="C1" s="25"/>
      <c r="D1" s="21"/>
      <c r="E1" s="21"/>
      <c r="F1" s="21"/>
      <c r="G1" s="21"/>
      <c r="H1" s="21"/>
    </row>
    <row r="2" spans="1:8" ht="15.75">
      <c r="A2" s="24" t="s">
        <v>84</v>
      </c>
      <c r="B2" s="24"/>
      <c r="C2" s="24"/>
      <c r="D2" s="20"/>
      <c r="E2" s="20"/>
      <c r="F2" s="20"/>
      <c r="G2" s="20"/>
      <c r="H2" s="20"/>
    </row>
    <row r="3" spans="1:8">
      <c r="C3" s="19" t="s">
        <v>83</v>
      </c>
    </row>
    <row r="4" spans="1:8" s="1" customFormat="1">
      <c r="A4" s="22" t="s">
        <v>82</v>
      </c>
      <c r="B4" s="22" t="s">
        <v>81</v>
      </c>
      <c r="C4" s="18" t="s">
        <v>80</v>
      </c>
    </row>
    <row r="5" spans="1:8" s="1" customFormat="1">
      <c r="A5" s="23"/>
      <c r="B5" s="23"/>
      <c r="C5" s="18" t="s">
        <v>79</v>
      </c>
    </row>
    <row r="6" spans="1:8" s="1" customFormat="1">
      <c r="A6" s="17"/>
      <c r="B6" s="16" t="s">
        <v>78</v>
      </c>
      <c r="C6" s="9"/>
    </row>
    <row r="7" spans="1:8" s="1" customFormat="1">
      <c r="A7" s="8" t="s">
        <v>77</v>
      </c>
      <c r="B7" s="8" t="s">
        <v>76</v>
      </c>
      <c r="C7" s="7">
        <v>7220000</v>
      </c>
    </row>
    <row r="8" spans="1:8" s="1" customFormat="1">
      <c r="A8" s="8" t="s">
        <v>75</v>
      </c>
      <c r="B8" s="8" t="s">
        <v>74</v>
      </c>
      <c r="C8" s="7">
        <v>298000</v>
      </c>
    </row>
    <row r="9" spans="1:8" s="1" customFormat="1">
      <c r="A9" s="8" t="s">
        <v>73</v>
      </c>
      <c r="B9" s="8" t="s">
        <v>72</v>
      </c>
      <c r="C9" s="7">
        <v>24000</v>
      </c>
    </row>
    <row r="10" spans="1:8" s="1" customFormat="1">
      <c r="A10" s="8" t="s">
        <v>71</v>
      </c>
      <c r="B10" s="8" t="s">
        <v>70</v>
      </c>
      <c r="C10" s="7">
        <v>60000</v>
      </c>
    </row>
    <row r="11" spans="1:8" s="1" customFormat="1">
      <c r="A11" s="15" t="s">
        <v>69</v>
      </c>
      <c r="B11" s="15" t="s">
        <v>68</v>
      </c>
      <c r="C11" s="14">
        <f>SUM(C7:C10)</f>
        <v>7602000</v>
      </c>
    </row>
    <row r="12" spans="1:8" s="1" customFormat="1">
      <c r="A12" s="8" t="s">
        <v>67</v>
      </c>
      <c r="B12" s="8" t="s">
        <v>66</v>
      </c>
      <c r="C12" s="7">
        <v>6038000</v>
      </c>
    </row>
    <row r="13" spans="1:8" s="1" customFormat="1" ht="26.25">
      <c r="A13" s="8" t="s">
        <v>65</v>
      </c>
      <c r="B13" s="8" t="s">
        <v>64</v>
      </c>
      <c r="C13" s="7">
        <v>1388000</v>
      </c>
    </row>
    <row r="14" spans="1:8" s="1" customFormat="1">
      <c r="A14" s="15" t="s">
        <v>63</v>
      </c>
      <c r="B14" s="15" t="s">
        <v>62</v>
      </c>
      <c r="C14" s="14">
        <f>SUM(C12:C13)</f>
        <v>7426000</v>
      </c>
    </row>
    <row r="15" spans="1:8" s="1" customFormat="1">
      <c r="A15" s="13" t="s">
        <v>61</v>
      </c>
      <c r="B15" s="13" t="s">
        <v>60</v>
      </c>
      <c r="C15" s="12">
        <f>C11+C14</f>
        <v>15028000</v>
      </c>
    </row>
    <row r="16" spans="1:8" s="1" customFormat="1">
      <c r="A16" s="13" t="s">
        <v>55</v>
      </c>
      <c r="B16" s="13" t="s">
        <v>59</v>
      </c>
      <c r="C16" s="12">
        <f>SUM(C17:C20)</f>
        <v>2803000</v>
      </c>
    </row>
    <row r="17" spans="1:3" s="1" customFormat="1">
      <c r="A17" s="8" t="s">
        <v>55</v>
      </c>
      <c r="B17" s="8" t="s">
        <v>58</v>
      </c>
      <c r="C17" s="7">
        <v>2644000</v>
      </c>
    </row>
    <row r="18" spans="1:3" s="1" customFormat="1">
      <c r="A18" s="8" t="s">
        <v>55</v>
      </c>
      <c r="B18" s="8" t="s">
        <v>57</v>
      </c>
      <c r="C18" s="7">
        <v>74000</v>
      </c>
    </row>
    <row r="19" spans="1:3" s="1" customFormat="1">
      <c r="A19" s="8" t="s">
        <v>55</v>
      </c>
      <c r="B19" s="8" t="s">
        <v>56</v>
      </c>
      <c r="C19" s="7">
        <v>5000</v>
      </c>
    </row>
    <row r="20" spans="1:3" s="1" customFormat="1">
      <c r="A20" s="8" t="s">
        <v>55</v>
      </c>
      <c r="B20" s="8" t="s">
        <v>54</v>
      </c>
      <c r="C20" s="7">
        <v>80000</v>
      </c>
    </row>
    <row r="21" spans="1:3" s="1" customFormat="1">
      <c r="A21" s="8" t="s">
        <v>53</v>
      </c>
      <c r="B21" s="8" t="s">
        <v>52</v>
      </c>
      <c r="C21" s="7">
        <v>30000</v>
      </c>
    </row>
    <row r="22" spans="1:3" s="1" customFormat="1">
      <c r="A22" s="8" t="s">
        <v>51</v>
      </c>
      <c r="B22" s="8" t="s">
        <v>50</v>
      </c>
      <c r="C22" s="7">
        <v>2230000</v>
      </c>
    </row>
    <row r="23" spans="1:3" s="1" customFormat="1">
      <c r="A23" s="15" t="s">
        <v>49</v>
      </c>
      <c r="B23" s="15" t="s">
        <v>48</v>
      </c>
      <c r="C23" s="14">
        <f>SUM(C21:C22)</f>
        <v>2260000</v>
      </c>
    </row>
    <row r="24" spans="1:3" s="1" customFormat="1">
      <c r="A24" s="8" t="s">
        <v>47</v>
      </c>
      <c r="B24" s="8" t="s">
        <v>46</v>
      </c>
      <c r="C24" s="7">
        <v>40000</v>
      </c>
    </row>
    <row r="25" spans="1:3" s="1" customFormat="1">
      <c r="A25" s="8" t="s">
        <v>45</v>
      </c>
      <c r="B25" s="8" t="s">
        <v>44</v>
      </c>
      <c r="C25" s="7">
        <v>30000</v>
      </c>
    </row>
    <row r="26" spans="1:3" s="1" customFormat="1">
      <c r="A26" s="15" t="s">
        <v>43</v>
      </c>
      <c r="B26" s="15" t="s">
        <v>42</v>
      </c>
      <c r="C26" s="14">
        <f>SUM(C24:C25)</f>
        <v>70000</v>
      </c>
    </row>
    <row r="27" spans="1:3" s="1" customFormat="1">
      <c r="A27" s="8" t="s">
        <v>41</v>
      </c>
      <c r="B27" s="8" t="s">
        <v>40</v>
      </c>
      <c r="C27" s="7">
        <v>3965000</v>
      </c>
    </row>
    <row r="28" spans="1:3" s="1" customFormat="1">
      <c r="A28" s="8" t="s">
        <v>39</v>
      </c>
      <c r="B28" s="8" t="s">
        <v>38</v>
      </c>
      <c r="C28" s="7">
        <v>6600000</v>
      </c>
    </row>
    <row r="29" spans="1:3" s="1" customFormat="1">
      <c r="A29" s="8" t="s">
        <v>37</v>
      </c>
      <c r="B29" s="8" t="s">
        <v>36</v>
      </c>
      <c r="C29" s="9">
        <v>480000</v>
      </c>
    </row>
    <row r="30" spans="1:3" s="1" customFormat="1">
      <c r="A30" s="8" t="s">
        <v>35</v>
      </c>
      <c r="B30" s="8" t="s">
        <v>34</v>
      </c>
      <c r="C30" s="7">
        <v>665000</v>
      </c>
    </row>
    <row r="31" spans="1:3" s="1" customFormat="1">
      <c r="A31" s="8" t="s">
        <v>33</v>
      </c>
      <c r="B31" s="8" t="s">
        <v>32</v>
      </c>
      <c r="C31" s="9">
        <v>2100000</v>
      </c>
    </row>
    <row r="32" spans="1:3" s="1" customFormat="1">
      <c r="A32" s="8" t="s">
        <v>31</v>
      </c>
      <c r="B32" s="8" t="s">
        <v>30</v>
      </c>
      <c r="C32" s="7">
        <v>1465000</v>
      </c>
    </row>
    <row r="33" spans="1:3" s="1" customFormat="1">
      <c r="A33" s="15" t="s">
        <v>29</v>
      </c>
      <c r="B33" s="15" t="s">
        <v>28</v>
      </c>
      <c r="C33" s="14">
        <f>C27+C28+C29+C30+C31+C32</f>
        <v>15275000</v>
      </c>
    </row>
    <row r="34" spans="1:3" s="1" customFormat="1">
      <c r="A34" s="8" t="s">
        <v>27</v>
      </c>
      <c r="B34" s="8" t="s">
        <v>26</v>
      </c>
      <c r="C34" s="7">
        <v>23462</v>
      </c>
    </row>
    <row r="35" spans="1:3" s="1" customFormat="1">
      <c r="A35" s="8" t="s">
        <v>25</v>
      </c>
      <c r="B35" s="8" t="s">
        <v>24</v>
      </c>
      <c r="C35" s="9">
        <v>4000000</v>
      </c>
    </row>
    <row r="36" spans="1:3" s="1" customFormat="1">
      <c r="A36" s="8" t="s">
        <v>23</v>
      </c>
      <c r="B36" s="8" t="s">
        <v>22</v>
      </c>
      <c r="C36" s="7">
        <v>279000</v>
      </c>
    </row>
    <row r="37" spans="1:3" s="1" customFormat="1">
      <c r="A37" s="8" t="s">
        <v>21</v>
      </c>
      <c r="B37" s="8" t="s">
        <v>20</v>
      </c>
      <c r="C37" s="9">
        <v>280000</v>
      </c>
    </row>
    <row r="38" spans="1:3" s="1" customFormat="1">
      <c r="A38" s="15" t="s">
        <v>19</v>
      </c>
      <c r="B38" s="15" t="s">
        <v>18</v>
      </c>
      <c r="C38" s="14">
        <f>SUM(C35:C37)</f>
        <v>4559000</v>
      </c>
    </row>
    <row r="39" spans="1:3" s="1" customFormat="1">
      <c r="A39" s="13" t="s">
        <v>17</v>
      </c>
      <c r="B39" s="13" t="s">
        <v>16</v>
      </c>
      <c r="C39" s="12">
        <f>C23+C26+C33+C34+C38</f>
        <v>22187462</v>
      </c>
    </row>
    <row r="40" spans="1:3" s="1" customFormat="1">
      <c r="A40" s="8" t="s">
        <v>15</v>
      </c>
      <c r="B40" s="8" t="s">
        <v>14</v>
      </c>
      <c r="C40" s="7">
        <v>0</v>
      </c>
    </row>
    <row r="41" spans="1:3" s="1" customFormat="1">
      <c r="A41" s="8" t="s">
        <v>12</v>
      </c>
      <c r="B41" s="8" t="s">
        <v>13</v>
      </c>
      <c r="C41" s="7">
        <v>5105000</v>
      </c>
    </row>
    <row r="42" spans="1:3" s="1" customFormat="1">
      <c r="A42" s="8" t="s">
        <v>12</v>
      </c>
      <c r="B42" s="8" t="s">
        <v>11</v>
      </c>
      <c r="C42" s="7">
        <v>5105000</v>
      </c>
    </row>
    <row r="43" spans="1:3" s="1" customFormat="1">
      <c r="A43" s="13" t="s">
        <v>10</v>
      </c>
      <c r="B43" s="13" t="s">
        <v>9</v>
      </c>
      <c r="C43" s="12">
        <f>C40+C41</f>
        <v>5105000</v>
      </c>
    </row>
    <row r="44" spans="1:3" s="1" customFormat="1">
      <c r="A44" s="11" t="s">
        <v>8</v>
      </c>
      <c r="B44" s="8" t="s">
        <v>7</v>
      </c>
      <c r="C44" s="10">
        <v>1241000</v>
      </c>
    </row>
    <row r="45" spans="1:3" s="1" customFormat="1">
      <c r="A45" s="8" t="s">
        <v>6</v>
      </c>
      <c r="B45" s="8" t="s">
        <v>5</v>
      </c>
      <c r="C45" s="9">
        <v>927000</v>
      </c>
    </row>
    <row r="46" spans="1:3" s="1" customFormat="1">
      <c r="A46" s="8" t="s">
        <v>4</v>
      </c>
      <c r="B46" s="8" t="s">
        <v>3</v>
      </c>
      <c r="C46" s="7">
        <v>0</v>
      </c>
    </row>
    <row r="47" spans="1:3" s="1" customFormat="1">
      <c r="A47" s="6" t="s">
        <v>2</v>
      </c>
      <c r="B47" s="6" t="s">
        <v>1</v>
      </c>
      <c r="C47" s="5">
        <f>C44+C45+C46</f>
        <v>2168000</v>
      </c>
    </row>
    <row r="48" spans="1:3" s="1" customFormat="1">
      <c r="A48" s="4"/>
      <c r="B48" s="3" t="s">
        <v>0</v>
      </c>
      <c r="C48" s="2">
        <f>C47+C43+C39++C16+C15</f>
        <v>47291462</v>
      </c>
    </row>
  </sheetData>
  <mergeCells count="4">
    <mergeCell ref="A4:A5"/>
    <mergeCell ref="B4:B5"/>
    <mergeCell ref="A2:C2"/>
    <mergeCell ref="A1:C1"/>
  </mergeCells>
  <pageMargins left="0.62992125984251968" right="0.62992125984251968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10_önk.műk.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2018-02-14T09:55:05Z</cp:lastPrinted>
  <dcterms:created xsi:type="dcterms:W3CDTF">2018-02-14T08:53:34Z</dcterms:created>
  <dcterms:modified xsi:type="dcterms:W3CDTF">2018-02-14T09:55:07Z</dcterms:modified>
</cp:coreProperties>
</file>