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300" windowWidth="15480" windowHeight="10500" tabRatio="944" activeTab="0"/>
  </bookViews>
  <sheets>
    <sheet name="4. Kiadössz." sheetId="1" r:id="rId1"/>
  </sheets>
  <externalReferences>
    <externalReference r:id="rId4"/>
    <externalReference r:id="rId5"/>
  </externalReferences>
  <definedNames>
    <definedName name="beruh">'[2]4.1. táj.'!#REF!</definedName>
    <definedName name="intézmények">'[1]4.1. táj.'!#REF!</definedName>
    <definedName name="_xlnm.Print_Area" localSheetId="0">'4. Kiadössz.'!$A$1:$K$50</definedName>
  </definedNames>
  <calcPr fullCalcOnLoad="1"/>
</workbook>
</file>

<file path=xl/sharedStrings.xml><?xml version="1.0" encoding="utf-8"?>
<sst xmlns="http://schemas.openxmlformats.org/spreadsheetml/2006/main" count="88" uniqueCount="52">
  <si>
    <t>e Ft-ban</t>
  </si>
  <si>
    <t>Személyi juttatások</t>
  </si>
  <si>
    <t>Finanszírozási kiadások összesen</t>
  </si>
  <si>
    <t>Értékpapírok vásárlásának kiadása</t>
  </si>
  <si>
    <t>Hitelek törlesztése és kötvénybeváltás kiadásai</t>
  </si>
  <si>
    <t>Műk. célú hitel törlesztése és kötvénybevált.</t>
  </si>
  <si>
    <t>Felhalm. célú hitel törlesztése és kötvénybevált.</t>
  </si>
  <si>
    <t>Értékpapírok vás. - Működési célú kiadások</t>
  </si>
  <si>
    <t>Működési célú céltartalékok</t>
  </si>
  <si>
    <t>Felhalmozási célú támogatásértékű kiadások</t>
  </si>
  <si>
    <t>Működési célú pénzeszközátadások</t>
  </si>
  <si>
    <t>Céltartalék</t>
  </si>
  <si>
    <t>Előző évei rövid lej. kötvénykib. visszafiz., rend.</t>
  </si>
  <si>
    <t>Költségvetési kiadások összesen:</t>
  </si>
  <si>
    <t>Működési célú kölcsönök</t>
  </si>
  <si>
    <t>Felhalmozási célú kölcsönök</t>
  </si>
  <si>
    <t>Felhalmozási célú péneszközátadások</t>
  </si>
  <si>
    <t>Kölcsönök</t>
  </si>
  <si>
    <t>Kölcsön nyújtása</t>
  </si>
  <si>
    <t>Kölcsön törlesztése</t>
  </si>
  <si>
    <t>Egyéb folyó kiadások</t>
  </si>
  <si>
    <t>Működési kiadások</t>
  </si>
  <si>
    <t>Általános tartalék</t>
  </si>
  <si>
    <t>Értékpapírok vás. - Felhalmozási célú kiadások</t>
  </si>
  <si>
    <t>Mind-összesen</t>
  </si>
  <si>
    <t>Felhalmozási célú céltartalékok</t>
  </si>
  <si>
    <t>Önkorm.</t>
  </si>
  <si>
    <t>Megnevezés</t>
  </si>
  <si>
    <t>1.</t>
  </si>
  <si>
    <t>2.</t>
  </si>
  <si>
    <t>3.</t>
  </si>
  <si>
    <t>4.</t>
  </si>
  <si>
    <t>5.</t>
  </si>
  <si>
    <t>Dologi kiadások</t>
  </si>
  <si>
    <t>Felhalmozási kiadások</t>
  </si>
  <si>
    <t>Tartalék előirányzatok</t>
  </si>
  <si>
    <t>Munkaadókat terh. járulékok és szoc. hozzájár. adó</t>
  </si>
  <si>
    <t>Ellátottak pénzbeli juttatásai</t>
  </si>
  <si>
    <t>Várható kiadások jogcímenként</t>
  </si>
  <si>
    <t xml:space="preserve"> KIADÁSOK ÖSSZESEN</t>
  </si>
  <si>
    <t>Működési célú kiadások</t>
  </si>
  <si>
    <t>Felhalmozási célú kiadások</t>
  </si>
  <si>
    <t>Óvoda</t>
  </si>
  <si>
    <t>Kötelező feladat</t>
  </si>
  <si>
    <t>Önként vállalt feladat</t>
  </si>
  <si>
    <t>A R.3.  melléklete helyébe a következő    3.    melléklet lép:</t>
  </si>
  <si>
    <t>ZALACSÁNY ÖNKORMÁNYZAT 2014. ÉVI KÖLTSÉGVETÉSE</t>
  </si>
  <si>
    <t>2014. évi eredeti előirányzat</t>
  </si>
  <si>
    <t>2014. évi módosított előirányzat</t>
  </si>
  <si>
    <t>Egyéb működési célú kiadás</t>
  </si>
  <si>
    <t>"       3.   melléklet a 3/2014. (II.05.) önkormányzati rendelethez"</t>
  </si>
  <si>
    <t>3. melléklet a 18./2014 (XII.15.) önkormányzati rendelethez</t>
  </si>
</sst>
</file>

<file path=xl/styles.xml><?xml version="1.0" encoding="utf-8"?>
<styleSheet xmlns="http://schemas.openxmlformats.org/spreadsheetml/2006/main">
  <numFmts count="6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#,##0_ ;\-#,##0\ "/>
    <numFmt numFmtId="167" formatCode="0.0"/>
    <numFmt numFmtId="168" formatCode="#,##0\ _F_t"/>
    <numFmt numFmtId="169" formatCode="0.0%"/>
    <numFmt numFmtId="170" formatCode="0.000%"/>
    <numFmt numFmtId="171" formatCode="0.0000%"/>
    <numFmt numFmtId="172" formatCode="#,##0.0"/>
    <numFmt numFmtId="173" formatCode="0.00000"/>
    <numFmt numFmtId="174" formatCode="0.0000"/>
    <numFmt numFmtId="175" formatCode="0.000"/>
    <numFmt numFmtId="176" formatCode="#,##0.00000"/>
    <numFmt numFmtId="177" formatCode="#,##0\ &quot;Ft&quot;"/>
    <numFmt numFmtId="178" formatCode="#,##0;[Red]#,##0"/>
    <numFmt numFmtId="179" formatCode="_-* #,##0.000\ _F_t_-;\-* #,##0.000\ _F_t_-;_-* &quot;-&quot;??\ _F_t_-;_-@_-"/>
    <numFmt numFmtId="180" formatCode="_-* #,##0.0000\ _F_t_-;\-* #,##0.0000\ _F_t_-;_-* &quot;-&quot;??\ _F_t_-;_-@_-"/>
    <numFmt numFmtId="181" formatCode="_-* #,##0.00000\ _F_t_-;\-* #,##0.00000\ _F_t_-;_-* &quot;-&quot;??\ _F_t_-;_-@_-"/>
    <numFmt numFmtId="182" formatCode="&quot;Igen&quot;;&quot;Igen&quot;;&quot;Nem&quot;"/>
    <numFmt numFmtId="183" formatCode="&quot;Igaz&quot;;&quot;Igaz&quot;;&quot;Hamis&quot;"/>
    <numFmt numFmtId="184" formatCode="&quot;Be&quot;;&quot;Be&quot;;&quot;Ki&quot;"/>
    <numFmt numFmtId="185" formatCode="#,###"/>
    <numFmt numFmtId="186" formatCode="#"/>
    <numFmt numFmtId="187" formatCode="#,##0.000"/>
    <numFmt numFmtId="188" formatCode="[$-40E]yyyy\.\ mmmm\ d\.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#,##0.0000"/>
    <numFmt numFmtId="198" formatCode="mmmm\ d\."/>
    <numFmt numFmtId="199" formatCode="\-0"/>
    <numFmt numFmtId="200" formatCode="mmm/\ d\."/>
    <numFmt numFmtId="201" formatCode="&quot;H-&quot;0000"/>
    <numFmt numFmtId="202" formatCode="00"/>
    <numFmt numFmtId="203" formatCode="#,##0.00_ ;\-#,##0.00\ "/>
    <numFmt numFmtId="204" formatCode="#,##0.000000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* #,##0_-;\-* #,##0_-;_-* &quot;-&quot;_-;_-@_-"/>
    <numFmt numFmtId="211" formatCode="_-&quot;€&quot;* #,##0.00_-;\-&quot;€&quot;* #,##0.00_-;_-&quot;€&quot;* &quot;-&quot;??_-;_-@_-"/>
    <numFmt numFmtId="212" formatCode="_-* #,##0.00_-;\-* #,##0.00_-;_-* &quot;-&quot;??_-;_-@_-"/>
    <numFmt numFmtId="213" formatCode="#,##0.00\ _F_t"/>
    <numFmt numFmtId="214" formatCode="#,##0.00\ &quot;Ft&quot;"/>
    <numFmt numFmtId="215" formatCode="_-* #,##0.0\ _F_t_-;\-* #,##0.0\ _F_t_-;_-* &quot;-&quot;?\ _F_t_-;_-@_-"/>
    <numFmt numFmtId="216" formatCode="#,##0.0_ ;\-#,##0.0\ "/>
    <numFmt numFmtId="217" formatCode="_-* #,##0.0\ _F_t_-;\-* #,##0.0\ _F_t_-;_-* &quot;-&quot;\ _F_t_-;_-@_-"/>
    <numFmt numFmtId="218" formatCode="_-* #,##0.00\ _F_t_-;\-* #,##0.00\ _F_t_-;_-* &quot;-&quot;\ _F_t_-;_-@_-"/>
    <numFmt numFmtId="219" formatCode="_-* #,##0.000\ _F_t_-;\-* #,##0.000\ _F_t_-;_-* &quot;-&quot;\ _F_t_-;_-@_-"/>
    <numFmt numFmtId="220" formatCode="mmm/yyyy"/>
    <numFmt numFmtId="221" formatCode="_-* #,##0.0000\ _F_t_-;\-* #,##0.0000\ _F_t_-;_-* &quot;-&quot;\ _F_t_-;_-@_-"/>
    <numFmt numFmtId="222" formatCode="_-* #,##0.0000\ _F_t_-;\-* #,##0.0000\ _F_t_-;_-* &quot;-&quot;????\ _F_t_-;_-@_-"/>
  </numFmts>
  <fonts count="2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0"/>
    </font>
    <font>
      <sz val="12"/>
      <name val="Times New Roman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0" fillId="17" borderId="7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4" borderId="0" applyNumberFormat="0" applyBorder="0" applyAlignment="0" applyProtection="0"/>
    <xf numFmtId="0" fontId="17" fillId="22" borderId="8" applyNumberFormat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>
      <alignment/>
      <protection/>
    </xf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23" borderId="0" applyNumberFormat="0" applyBorder="0" applyAlignment="0" applyProtection="0"/>
    <xf numFmtId="0" fontId="22" fillId="22" borderId="1" applyNumberFormat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3" fontId="3" fillId="22" borderId="13" xfId="0" applyNumberFormat="1" applyFont="1" applyFill="1" applyBorder="1" applyAlignment="1">
      <alignment vertical="center"/>
    </xf>
    <xf numFmtId="0" fontId="3" fillId="22" borderId="14" xfId="0" applyFont="1" applyFill="1" applyBorder="1" applyAlignment="1">
      <alignment horizontal="center" vertical="center"/>
    </xf>
    <xf numFmtId="3" fontId="3" fillId="22" borderId="15" xfId="0" applyNumberFormat="1" applyFont="1" applyFill="1" applyBorder="1" applyAlignment="1">
      <alignment vertical="center"/>
    </xf>
    <xf numFmtId="0" fontId="3" fillId="22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3" fontId="3" fillId="22" borderId="22" xfId="0" applyNumberFormat="1" applyFont="1" applyFill="1" applyBorder="1" applyAlignment="1">
      <alignment horizontal="center" vertical="center" wrapText="1"/>
    </xf>
    <xf numFmtId="3" fontId="3" fillId="22" borderId="2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23" xfId="0" applyNumberFormat="1" applyFont="1" applyFill="1" applyBorder="1" applyAlignment="1">
      <alignment vertical="center"/>
    </xf>
    <xf numFmtId="3" fontId="4" fillId="0" borderId="24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3" fontId="3" fillId="0" borderId="26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 wrapText="1"/>
    </xf>
    <xf numFmtId="3" fontId="3" fillId="1" borderId="15" xfId="0" applyNumberFormat="1" applyFont="1" applyFill="1" applyBorder="1" applyAlignment="1">
      <alignment vertical="center"/>
    </xf>
    <xf numFmtId="3" fontId="3" fillId="1" borderId="13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left" vertical="center" wrapText="1"/>
    </xf>
    <xf numFmtId="3" fontId="4" fillId="0" borderId="31" xfId="0" applyNumberFormat="1" applyFont="1" applyFill="1" applyBorder="1" applyAlignment="1">
      <alignment vertical="center"/>
    </xf>
    <xf numFmtId="0" fontId="3" fillId="1" borderId="1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left" vertical="center"/>
    </xf>
    <xf numFmtId="0" fontId="3" fillId="1" borderId="15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3" fillId="22" borderId="15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3" fillId="1" borderId="33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 wrapText="1"/>
    </xf>
    <xf numFmtId="0" fontId="3" fillId="22" borderId="37" xfId="0" applyFont="1" applyFill="1" applyBorder="1" applyAlignment="1">
      <alignment horizontal="center" vertical="center" wrapText="1"/>
    </xf>
    <xf numFmtId="3" fontId="3" fillId="22" borderId="38" xfId="0" applyNumberFormat="1" applyFont="1" applyFill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horizontal="right" vertical="center" wrapText="1"/>
    </xf>
    <xf numFmtId="3" fontId="3" fillId="22" borderId="19" xfId="0" applyNumberFormat="1" applyFont="1" applyFill="1" applyBorder="1" applyAlignment="1">
      <alignment vertical="center" wrapText="1"/>
    </xf>
    <xf numFmtId="3" fontId="3" fillId="22" borderId="10" xfId="0" applyNumberFormat="1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right" vertical="center"/>
    </xf>
    <xf numFmtId="0" fontId="3" fillId="22" borderId="15" xfId="0" applyFont="1" applyFill="1" applyBorder="1" applyAlignment="1">
      <alignment horizontal="right" vertical="center"/>
    </xf>
    <xf numFmtId="3" fontId="3" fillId="22" borderId="10" xfId="0" applyNumberFormat="1" applyFont="1" applyFill="1" applyBorder="1" applyAlignment="1">
      <alignment horizontal="center" vertical="center" wrapText="1"/>
    </xf>
    <xf numFmtId="0" fontId="23" fillId="0" borderId="0" xfId="56" applyFont="1" applyFill="1" applyAlignment="1">
      <alignment horizontal="center"/>
      <protection/>
    </xf>
    <xf numFmtId="0" fontId="3" fillId="0" borderId="0" xfId="0" applyFont="1" applyFill="1" applyAlignment="1">
      <alignment horizontal="center" vertical="center"/>
    </xf>
    <xf numFmtId="0" fontId="3" fillId="22" borderId="39" xfId="0" applyFont="1" applyFill="1" applyBorder="1" applyAlignment="1">
      <alignment horizontal="center" vertical="center" wrapText="1"/>
    </xf>
    <xf numFmtId="0" fontId="3" fillId="22" borderId="40" xfId="0" applyFont="1" applyFill="1" applyBorder="1" applyAlignment="1">
      <alignment horizontal="center" vertical="center" wrapText="1"/>
    </xf>
    <xf numFmtId="0" fontId="3" fillId="22" borderId="41" xfId="0" applyFont="1" applyFill="1" applyBorder="1" applyAlignment="1">
      <alignment horizontal="center" vertical="center" wrapText="1"/>
    </xf>
    <xf numFmtId="0" fontId="3" fillId="22" borderId="42" xfId="0" applyFont="1" applyFill="1" applyBorder="1" applyAlignment="1">
      <alignment horizontal="center" vertical="center" wrapText="1"/>
    </xf>
    <xf numFmtId="0" fontId="3" fillId="22" borderId="0" xfId="0" applyFont="1" applyFill="1" applyBorder="1" applyAlignment="1">
      <alignment horizontal="center" vertical="center" wrapText="1"/>
    </xf>
    <xf numFmtId="0" fontId="3" fillId="22" borderId="43" xfId="0" applyFont="1" applyFill="1" applyBorder="1" applyAlignment="1">
      <alignment horizontal="center" vertical="center" wrapText="1"/>
    </xf>
    <xf numFmtId="0" fontId="3" fillId="22" borderId="44" xfId="0" applyFont="1" applyFill="1" applyBorder="1" applyAlignment="1">
      <alignment horizontal="center" vertical="center" wrapText="1"/>
    </xf>
    <xf numFmtId="0" fontId="3" fillId="22" borderId="45" xfId="0" applyFont="1" applyFill="1" applyBorder="1" applyAlignment="1">
      <alignment horizontal="center" vertical="center" wrapText="1"/>
    </xf>
    <xf numFmtId="0" fontId="3" fillId="22" borderId="4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0" fontId="3" fillId="0" borderId="47" xfId="0" applyFont="1" applyFill="1" applyBorder="1" applyAlignment="1">
      <alignment horizontal="center" vertical="top" wrapText="1"/>
    </xf>
    <xf numFmtId="0" fontId="3" fillId="1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/>
    </xf>
    <xf numFmtId="0" fontId="3" fillId="22" borderId="15" xfId="0" applyFont="1" applyFill="1" applyBorder="1" applyAlignment="1">
      <alignment horizontal="left" vertical="center"/>
    </xf>
    <xf numFmtId="0" fontId="5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3" fillId="1" borderId="48" xfId="0" applyFont="1" applyFill="1" applyBorder="1" applyAlignment="1">
      <alignment horizontal="left" vertical="center"/>
    </xf>
    <xf numFmtId="0" fontId="3" fillId="1" borderId="33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3" fontId="3" fillId="22" borderId="51" xfId="0" applyNumberFormat="1" applyFont="1" applyFill="1" applyBorder="1" applyAlignment="1">
      <alignment horizontal="center" vertical="center"/>
    </xf>
    <xf numFmtId="3" fontId="3" fillId="22" borderId="50" xfId="0" applyNumberFormat="1" applyFont="1" applyFill="1" applyBorder="1" applyAlignment="1">
      <alignment horizontal="center" vertical="center"/>
    </xf>
    <xf numFmtId="3" fontId="3" fillId="22" borderId="52" xfId="0" applyNumberFormat="1" applyFont="1" applyFill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KRJEGY~1\LOCALS~1\Temp\2005.%20&#233;vi%20k&#246;lt&#233;sgvet&#233;s\Mell&#233;kletek\&#214;sszes%20t&#225;bla%20egyb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view="pageBreakPreview" zoomScaleSheetLayoutView="100" zoomScalePageLayoutView="0" workbookViewId="0" topLeftCell="C31">
      <selection activeCell="K49" sqref="K49"/>
    </sheetView>
  </sheetViews>
  <sheetFormatPr defaultColWidth="9.00390625" defaultRowHeight="15.75" customHeight="1"/>
  <cols>
    <col min="1" max="2" width="3.75390625" style="1" customWidth="1"/>
    <col min="3" max="3" width="39.625" style="2" customWidth="1"/>
    <col min="4" max="4" width="11.375" style="2" customWidth="1"/>
    <col min="5" max="6" width="11.00390625" style="9" customWidth="1"/>
    <col min="7" max="7" width="11.625" style="9" customWidth="1"/>
    <col min="8" max="8" width="11.375" style="2" customWidth="1"/>
    <col min="9" max="10" width="11.00390625" style="9" customWidth="1"/>
    <col min="11" max="11" width="11.625" style="9" customWidth="1"/>
    <col min="12" max="12" width="9.125" style="2" customWidth="1"/>
    <col min="13" max="13" width="12.00390625" style="2" customWidth="1"/>
    <col min="14" max="16384" width="9.125" style="2" customWidth="1"/>
  </cols>
  <sheetData>
    <row r="1" spans="1:11" ht="15.75" customHeight="1">
      <c r="A1" s="88" t="s">
        <v>51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5.75" customHeight="1">
      <c r="A2" s="88" t="s">
        <v>45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1" ht="15.75" customHeight="1">
      <c r="A3" s="88" t="s">
        <v>50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4" spans="1:11" ht="15.75" customHeight="1">
      <c r="A4" s="89" t="s">
        <v>46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1" ht="15.75" customHeight="1">
      <c r="A5" s="89" t="s">
        <v>38</v>
      </c>
      <c r="B5" s="89"/>
      <c r="C5" s="89"/>
      <c r="D5" s="89"/>
      <c r="E5" s="89"/>
      <c r="F5" s="89"/>
      <c r="G5" s="89"/>
      <c r="H5" s="89"/>
      <c r="I5" s="89"/>
      <c r="J5" s="89"/>
      <c r="K5" s="89"/>
    </row>
    <row r="6" spans="1:10" ht="15.75" customHeight="1">
      <c r="A6" s="3"/>
      <c r="B6" s="3"/>
      <c r="C6" s="3"/>
      <c r="D6" s="3"/>
      <c r="E6" s="29"/>
      <c r="F6" s="29"/>
      <c r="H6" s="3"/>
      <c r="I6" s="29"/>
      <c r="J6" s="29"/>
    </row>
    <row r="7" spans="1:10" ht="9" customHeight="1">
      <c r="A7" s="3"/>
      <c r="B7" s="3"/>
      <c r="C7" s="3"/>
      <c r="D7" s="3"/>
      <c r="E7" s="29"/>
      <c r="F7" s="29"/>
      <c r="H7" s="3"/>
      <c r="I7" s="29"/>
      <c r="J7" s="29"/>
    </row>
    <row r="8" spans="1:11" ht="39.75" customHeight="1" thickBot="1">
      <c r="A8" s="3"/>
      <c r="B8" s="3"/>
      <c r="C8" s="3"/>
      <c r="D8" s="3"/>
      <c r="E8" s="29"/>
      <c r="F8" s="29"/>
      <c r="G8" s="30"/>
      <c r="H8" s="3"/>
      <c r="I8" s="29"/>
      <c r="J8" s="29"/>
      <c r="K8" s="30" t="s">
        <v>0</v>
      </c>
    </row>
    <row r="9" spans="1:11" ht="15.75" customHeight="1">
      <c r="A9" s="90" t="s">
        <v>27</v>
      </c>
      <c r="B9" s="91"/>
      <c r="C9" s="92"/>
      <c r="D9" s="127" t="s">
        <v>47</v>
      </c>
      <c r="E9" s="128"/>
      <c r="F9" s="128"/>
      <c r="G9" s="129"/>
      <c r="H9" s="127" t="s">
        <v>48</v>
      </c>
      <c r="I9" s="128"/>
      <c r="J9" s="128"/>
      <c r="K9" s="129"/>
    </row>
    <row r="10" spans="1:11" ht="24.75" customHeight="1">
      <c r="A10" s="93"/>
      <c r="B10" s="94"/>
      <c r="C10" s="95"/>
      <c r="D10" s="83" t="s">
        <v>26</v>
      </c>
      <c r="E10" s="84" t="s">
        <v>26</v>
      </c>
      <c r="F10" s="28" t="s">
        <v>42</v>
      </c>
      <c r="G10" s="27" t="s">
        <v>24</v>
      </c>
      <c r="H10" s="83" t="s">
        <v>26</v>
      </c>
      <c r="I10" s="84" t="s">
        <v>26</v>
      </c>
      <c r="J10" s="28" t="s">
        <v>42</v>
      </c>
      <c r="K10" s="27" t="s">
        <v>24</v>
      </c>
    </row>
    <row r="11" spans="1:11" ht="25.5" customHeight="1" thickBot="1">
      <c r="A11" s="96"/>
      <c r="B11" s="97"/>
      <c r="C11" s="98"/>
      <c r="D11" s="80" t="s">
        <v>44</v>
      </c>
      <c r="E11" s="87" t="s">
        <v>43</v>
      </c>
      <c r="F11" s="87"/>
      <c r="G11" s="81"/>
      <c r="H11" s="80" t="s">
        <v>44</v>
      </c>
      <c r="I11" s="87" t="s">
        <v>43</v>
      </c>
      <c r="J11" s="87"/>
      <c r="K11" s="81"/>
    </row>
    <row r="12" spans="1:11" ht="15.75" customHeight="1" thickBot="1">
      <c r="A12" s="106" t="s">
        <v>21</v>
      </c>
      <c r="B12" s="107"/>
      <c r="C12" s="107"/>
      <c r="D12" s="75">
        <v>8480</v>
      </c>
      <c r="E12" s="82">
        <f>SUM(E13,E19,E20)</f>
        <v>78162</v>
      </c>
      <c r="F12" s="82">
        <f>SUM(F13,F19,F20)</f>
        <v>19579</v>
      </c>
      <c r="G12" s="53">
        <f>SUM(D12:F12)</f>
        <v>106221</v>
      </c>
      <c r="H12" s="75">
        <v>9427</v>
      </c>
      <c r="I12" s="82">
        <v>133227</v>
      </c>
      <c r="J12" s="82">
        <v>19794</v>
      </c>
      <c r="K12" s="53">
        <f>SUM(H12:J12)</f>
        <v>162448</v>
      </c>
    </row>
    <row r="13" spans="1:11" ht="15.75" customHeight="1">
      <c r="A13" s="103" t="s">
        <v>28</v>
      </c>
      <c r="B13" s="104" t="s">
        <v>21</v>
      </c>
      <c r="C13" s="104"/>
      <c r="D13" s="70">
        <f>SUM(D14:D16)</f>
        <v>8480</v>
      </c>
      <c r="E13" s="49">
        <f>SUM(E14:E18)</f>
        <v>71938</v>
      </c>
      <c r="F13" s="49">
        <v>19579</v>
      </c>
      <c r="G13" s="53">
        <f>SUM(D13:F13)</f>
        <v>99997</v>
      </c>
      <c r="H13" s="70">
        <v>9427</v>
      </c>
      <c r="I13" s="49">
        <v>119377</v>
      </c>
      <c r="J13" s="49">
        <v>19794</v>
      </c>
      <c r="K13" s="53">
        <f>SUM(H13:J13)</f>
        <v>148598</v>
      </c>
    </row>
    <row r="14" spans="1:11" ht="15.75" customHeight="1">
      <c r="A14" s="103"/>
      <c r="B14" s="12" t="s">
        <v>28</v>
      </c>
      <c r="C14" s="4" t="s">
        <v>1</v>
      </c>
      <c r="D14" s="4">
        <v>5645</v>
      </c>
      <c r="E14" s="5">
        <v>15231</v>
      </c>
      <c r="F14" s="5">
        <v>13572</v>
      </c>
      <c r="G14" s="8">
        <v>34448</v>
      </c>
      <c r="H14" s="4">
        <v>5929</v>
      </c>
      <c r="I14" s="5">
        <v>35093</v>
      </c>
      <c r="J14" s="5">
        <v>13735</v>
      </c>
      <c r="K14" s="8">
        <f>SUM(H14:J14)</f>
        <v>54757</v>
      </c>
    </row>
    <row r="15" spans="1:11" ht="15.75" customHeight="1">
      <c r="A15" s="103"/>
      <c r="B15" s="12" t="s">
        <v>29</v>
      </c>
      <c r="C15" s="4" t="s">
        <v>36</v>
      </c>
      <c r="D15" s="4">
        <v>1524</v>
      </c>
      <c r="E15" s="5">
        <v>3035</v>
      </c>
      <c r="F15" s="5">
        <v>3443</v>
      </c>
      <c r="G15" s="8">
        <f>SUM(D15:F15)</f>
        <v>8002</v>
      </c>
      <c r="H15" s="4">
        <v>1601</v>
      </c>
      <c r="I15" s="5">
        <v>5682</v>
      </c>
      <c r="J15" s="5">
        <v>3487</v>
      </c>
      <c r="K15" s="8">
        <f>SUM(H15:J15)</f>
        <v>10770</v>
      </c>
    </row>
    <row r="16" spans="1:11" s="11" customFormat="1" ht="15.75" customHeight="1">
      <c r="A16" s="103"/>
      <c r="B16" s="12" t="s">
        <v>30</v>
      </c>
      <c r="C16" s="4" t="s">
        <v>33</v>
      </c>
      <c r="D16" s="4">
        <v>1311</v>
      </c>
      <c r="E16" s="5">
        <v>40551</v>
      </c>
      <c r="F16" s="5">
        <v>2564</v>
      </c>
      <c r="G16" s="8">
        <f>SUM(D16:F16)</f>
        <v>44426</v>
      </c>
      <c r="H16" s="4">
        <v>1897</v>
      </c>
      <c r="I16" s="5">
        <v>53106</v>
      </c>
      <c r="J16" s="5">
        <v>2572</v>
      </c>
      <c r="K16" s="8">
        <f>SUM(H16:J16)</f>
        <v>57575</v>
      </c>
    </row>
    <row r="17" spans="1:11" s="11" customFormat="1" ht="15.75" customHeight="1">
      <c r="A17" s="103"/>
      <c r="B17" s="12" t="s">
        <v>31</v>
      </c>
      <c r="C17" s="4" t="s">
        <v>20</v>
      </c>
      <c r="D17" s="4"/>
      <c r="E17" s="5">
        <v>0</v>
      </c>
      <c r="F17" s="5">
        <v>0</v>
      </c>
      <c r="G17" s="8">
        <f>SUM(E17:F17)</f>
        <v>0</v>
      </c>
      <c r="H17" s="4"/>
      <c r="I17" s="5">
        <v>0</v>
      </c>
      <c r="J17" s="5">
        <v>0</v>
      </c>
      <c r="K17" s="8">
        <f>SUM(I17:J17)</f>
        <v>0</v>
      </c>
    </row>
    <row r="18" spans="1:11" s="11" customFormat="1" ht="15.75" customHeight="1">
      <c r="A18" s="103"/>
      <c r="B18" s="12" t="s">
        <v>32</v>
      </c>
      <c r="C18" s="4" t="s">
        <v>37</v>
      </c>
      <c r="D18" s="4"/>
      <c r="E18" s="5">
        <v>13121</v>
      </c>
      <c r="F18" s="5">
        <v>0</v>
      </c>
      <c r="G18" s="8">
        <v>13121</v>
      </c>
      <c r="H18" s="4"/>
      <c r="I18" s="5">
        <v>25496</v>
      </c>
      <c r="J18" s="5">
        <v>0</v>
      </c>
      <c r="K18" s="8">
        <v>25496</v>
      </c>
    </row>
    <row r="19" spans="1:11" ht="20.25" customHeight="1">
      <c r="A19" s="39" t="s">
        <v>29</v>
      </c>
      <c r="B19" s="111" t="s">
        <v>49</v>
      </c>
      <c r="C19" s="111"/>
      <c r="D19" s="72"/>
      <c r="E19" s="19">
        <v>6224</v>
      </c>
      <c r="F19" s="19">
        <v>0</v>
      </c>
      <c r="G19" s="6">
        <v>6224</v>
      </c>
      <c r="H19" s="72"/>
      <c r="I19" s="19">
        <v>13850</v>
      </c>
      <c r="J19" s="19">
        <v>0</v>
      </c>
      <c r="K19" s="6">
        <v>13850</v>
      </c>
    </row>
    <row r="20" spans="1:11" ht="15.75" customHeight="1" thickBot="1">
      <c r="A20" s="41" t="s">
        <v>30</v>
      </c>
      <c r="B20" s="122" t="s">
        <v>10</v>
      </c>
      <c r="C20" s="122"/>
      <c r="D20" s="76"/>
      <c r="E20" s="48"/>
      <c r="F20" s="48"/>
      <c r="G20" s="31"/>
      <c r="H20" s="76"/>
      <c r="I20" s="48"/>
      <c r="J20" s="48"/>
      <c r="K20" s="31"/>
    </row>
    <row r="21" spans="1:11" ht="15.75" customHeight="1">
      <c r="A21" s="115" t="s">
        <v>34</v>
      </c>
      <c r="B21" s="116"/>
      <c r="C21" s="117"/>
      <c r="D21" s="79"/>
      <c r="E21" s="47">
        <v>20296</v>
      </c>
      <c r="F21" s="47">
        <v>0</v>
      </c>
      <c r="G21" s="37">
        <v>20296</v>
      </c>
      <c r="H21" s="79"/>
      <c r="I21" s="47">
        <v>50330</v>
      </c>
      <c r="J21" s="47">
        <v>0</v>
      </c>
      <c r="K21" s="37">
        <v>50330</v>
      </c>
    </row>
    <row r="22" spans="1:11" ht="18" customHeight="1">
      <c r="A22" s="42" t="s">
        <v>28</v>
      </c>
      <c r="B22" s="105" t="s">
        <v>34</v>
      </c>
      <c r="C22" s="105"/>
      <c r="D22" s="4"/>
      <c r="E22" s="5">
        <v>20296</v>
      </c>
      <c r="F22" s="5">
        <v>0</v>
      </c>
      <c r="G22" s="8">
        <v>20296</v>
      </c>
      <c r="H22" s="4"/>
      <c r="I22" s="5">
        <v>50330</v>
      </c>
      <c r="J22" s="5">
        <v>0</v>
      </c>
      <c r="K22" s="8">
        <v>50330</v>
      </c>
    </row>
    <row r="23" spans="1:11" s="11" customFormat="1" ht="18" customHeight="1">
      <c r="A23" s="42" t="s">
        <v>29</v>
      </c>
      <c r="B23" s="123" t="s">
        <v>9</v>
      </c>
      <c r="C23" s="124"/>
      <c r="D23" s="78"/>
      <c r="E23" s="5">
        <v>0</v>
      </c>
      <c r="F23" s="5">
        <v>0</v>
      </c>
      <c r="G23" s="8">
        <v>0</v>
      </c>
      <c r="H23" s="78"/>
      <c r="I23" s="5">
        <v>0</v>
      </c>
      <c r="J23" s="5">
        <v>0</v>
      </c>
      <c r="K23" s="8">
        <v>0</v>
      </c>
    </row>
    <row r="24" spans="1:11" ht="18" customHeight="1" thickBot="1">
      <c r="A24" s="58" t="s">
        <v>30</v>
      </c>
      <c r="B24" s="108" t="s">
        <v>16</v>
      </c>
      <c r="C24" s="108"/>
      <c r="D24" s="68"/>
      <c r="E24" s="26">
        <v>0</v>
      </c>
      <c r="F24" s="26">
        <v>0</v>
      </c>
      <c r="G24" s="45">
        <v>0</v>
      </c>
      <c r="H24" s="68"/>
      <c r="I24" s="26">
        <v>0</v>
      </c>
      <c r="J24" s="26">
        <v>0</v>
      </c>
      <c r="K24" s="45">
        <v>0</v>
      </c>
    </row>
    <row r="25" spans="1:11" ht="18" customHeight="1">
      <c r="A25" s="106" t="s">
        <v>17</v>
      </c>
      <c r="B25" s="107"/>
      <c r="C25" s="107"/>
      <c r="D25" s="75"/>
      <c r="E25" s="43"/>
      <c r="F25" s="43"/>
      <c r="G25" s="55"/>
      <c r="H25" s="75"/>
      <c r="I25" s="43"/>
      <c r="J25" s="43"/>
      <c r="K25" s="55"/>
    </row>
    <row r="26" spans="1:11" s="11" customFormat="1" ht="18" customHeight="1">
      <c r="A26" s="103" t="s">
        <v>28</v>
      </c>
      <c r="B26" s="104" t="s">
        <v>14</v>
      </c>
      <c r="C26" s="110"/>
      <c r="D26" s="71"/>
      <c r="E26" s="54">
        <v>0</v>
      </c>
      <c r="F26" s="54">
        <v>0</v>
      </c>
      <c r="G26" s="33">
        <v>0</v>
      </c>
      <c r="H26" s="71"/>
      <c r="I26" s="54">
        <v>0</v>
      </c>
      <c r="J26" s="54">
        <v>0</v>
      </c>
      <c r="K26" s="33">
        <v>0</v>
      </c>
    </row>
    <row r="27" spans="1:11" ht="15.75" customHeight="1">
      <c r="A27" s="103"/>
      <c r="B27" s="12" t="s">
        <v>28</v>
      </c>
      <c r="C27" s="13" t="s">
        <v>18</v>
      </c>
      <c r="D27" s="13"/>
      <c r="E27" s="7">
        <v>0</v>
      </c>
      <c r="F27" s="7">
        <v>0</v>
      </c>
      <c r="G27" s="56">
        <v>0</v>
      </c>
      <c r="H27" s="13"/>
      <c r="I27" s="7">
        <v>0</v>
      </c>
      <c r="J27" s="7">
        <v>0</v>
      </c>
      <c r="K27" s="56">
        <v>0</v>
      </c>
    </row>
    <row r="28" spans="1:11" ht="15.75" customHeight="1">
      <c r="A28" s="103"/>
      <c r="B28" s="12" t="s">
        <v>29</v>
      </c>
      <c r="C28" s="13" t="s">
        <v>19</v>
      </c>
      <c r="D28" s="13"/>
      <c r="E28" s="7">
        <v>0</v>
      </c>
      <c r="F28" s="7">
        <v>0</v>
      </c>
      <c r="G28" s="56">
        <v>0</v>
      </c>
      <c r="H28" s="13"/>
      <c r="I28" s="7">
        <v>0</v>
      </c>
      <c r="J28" s="7">
        <v>0</v>
      </c>
      <c r="K28" s="56">
        <v>0</v>
      </c>
    </row>
    <row r="29" spans="1:11" s="11" customFormat="1" ht="18" customHeight="1">
      <c r="A29" s="103" t="s">
        <v>29</v>
      </c>
      <c r="B29" s="104" t="s">
        <v>15</v>
      </c>
      <c r="C29" s="110"/>
      <c r="D29" s="71"/>
      <c r="E29" s="19">
        <v>0</v>
      </c>
      <c r="F29" s="19">
        <v>0</v>
      </c>
      <c r="G29" s="33">
        <v>0</v>
      </c>
      <c r="H29" s="71"/>
      <c r="I29" s="19">
        <v>0</v>
      </c>
      <c r="J29" s="19">
        <v>0</v>
      </c>
      <c r="K29" s="33">
        <v>0</v>
      </c>
    </row>
    <row r="30" spans="1:11" s="11" customFormat="1" ht="18" customHeight="1">
      <c r="A30" s="103"/>
      <c r="B30" s="12" t="s">
        <v>28</v>
      </c>
      <c r="C30" s="13" t="s">
        <v>18</v>
      </c>
      <c r="D30" s="13"/>
      <c r="E30" s="5">
        <v>0</v>
      </c>
      <c r="F30" s="5">
        <v>0</v>
      </c>
      <c r="G30" s="56">
        <v>0</v>
      </c>
      <c r="H30" s="13"/>
      <c r="I30" s="5">
        <v>0</v>
      </c>
      <c r="J30" s="5">
        <v>0</v>
      </c>
      <c r="K30" s="56">
        <v>0</v>
      </c>
    </row>
    <row r="31" spans="1:11" s="11" customFormat="1" ht="18" customHeight="1" thickBot="1">
      <c r="A31" s="121"/>
      <c r="B31" s="35" t="s">
        <v>29</v>
      </c>
      <c r="C31" s="34" t="s">
        <v>19</v>
      </c>
      <c r="D31" s="34"/>
      <c r="E31" s="44">
        <v>0</v>
      </c>
      <c r="F31" s="44">
        <v>0</v>
      </c>
      <c r="G31" s="57">
        <v>0</v>
      </c>
      <c r="H31" s="34"/>
      <c r="I31" s="44">
        <v>0</v>
      </c>
      <c r="J31" s="44">
        <v>0</v>
      </c>
      <c r="K31" s="57">
        <v>0</v>
      </c>
    </row>
    <row r="32" spans="1:11" ht="18" customHeight="1">
      <c r="A32" s="115" t="s">
        <v>35</v>
      </c>
      <c r="B32" s="116"/>
      <c r="C32" s="117"/>
      <c r="D32" s="77"/>
      <c r="E32" s="22">
        <v>0</v>
      </c>
      <c r="F32" s="22">
        <v>0</v>
      </c>
      <c r="G32" s="23">
        <v>0</v>
      </c>
      <c r="H32" s="77"/>
      <c r="I32" s="22">
        <v>0</v>
      </c>
      <c r="J32" s="22">
        <v>0</v>
      </c>
      <c r="K32" s="23">
        <v>0</v>
      </c>
    </row>
    <row r="33" spans="1:11" s="11" customFormat="1" ht="18" customHeight="1">
      <c r="A33" s="38" t="s">
        <v>28</v>
      </c>
      <c r="B33" s="118" t="s">
        <v>22</v>
      </c>
      <c r="C33" s="119"/>
      <c r="D33" s="79"/>
      <c r="E33" s="47">
        <v>20000</v>
      </c>
      <c r="F33" s="47">
        <v>0</v>
      </c>
      <c r="G33" s="37">
        <v>20000</v>
      </c>
      <c r="H33" s="79"/>
      <c r="I33" s="47">
        <v>20000</v>
      </c>
      <c r="J33" s="47">
        <v>0</v>
      </c>
      <c r="K33" s="37">
        <v>20000</v>
      </c>
    </row>
    <row r="34" spans="1:11" s="11" customFormat="1" ht="18" customHeight="1">
      <c r="A34" s="99" t="s">
        <v>29</v>
      </c>
      <c r="B34" s="118" t="s">
        <v>11</v>
      </c>
      <c r="C34" s="119"/>
      <c r="D34" s="79"/>
      <c r="E34" s="47"/>
      <c r="F34" s="47">
        <v>0</v>
      </c>
      <c r="G34" s="37"/>
      <c r="H34" s="79"/>
      <c r="I34" s="47"/>
      <c r="J34" s="47">
        <v>0</v>
      </c>
      <c r="K34" s="37"/>
    </row>
    <row r="35" spans="1:11" s="11" customFormat="1" ht="18" customHeight="1">
      <c r="A35" s="100"/>
      <c r="B35" s="60" t="s">
        <v>28</v>
      </c>
      <c r="C35" s="59" t="s">
        <v>8</v>
      </c>
      <c r="D35" s="59"/>
      <c r="E35" s="25"/>
      <c r="F35" s="25">
        <v>0</v>
      </c>
      <c r="G35" s="52"/>
      <c r="H35" s="59"/>
      <c r="I35" s="25"/>
      <c r="J35" s="25">
        <v>0</v>
      </c>
      <c r="K35" s="52"/>
    </row>
    <row r="36" spans="1:11" s="11" customFormat="1" ht="18" customHeight="1" thickBot="1">
      <c r="A36" s="101"/>
      <c r="B36" s="61" t="s">
        <v>29</v>
      </c>
      <c r="C36" s="62" t="s">
        <v>25</v>
      </c>
      <c r="D36" s="62"/>
      <c r="E36" s="63">
        <v>0</v>
      </c>
      <c r="F36" s="63">
        <v>0</v>
      </c>
      <c r="G36" s="32">
        <v>0</v>
      </c>
      <c r="H36" s="62"/>
      <c r="I36" s="63">
        <v>0</v>
      </c>
      <c r="J36" s="63">
        <v>0</v>
      </c>
      <c r="K36" s="32">
        <v>0</v>
      </c>
    </row>
    <row r="37" spans="1:11" s="11" customFormat="1" ht="18" customHeight="1" thickBot="1">
      <c r="A37" s="64"/>
      <c r="B37" s="102" t="s">
        <v>13</v>
      </c>
      <c r="C37" s="102"/>
      <c r="D37" s="66">
        <v>8480</v>
      </c>
      <c r="E37" s="50">
        <v>118458</v>
      </c>
      <c r="F37" s="50">
        <v>19579</v>
      </c>
      <c r="G37" s="51">
        <v>146517</v>
      </c>
      <c r="H37" s="66">
        <v>8673</v>
      </c>
      <c r="I37" s="50">
        <f>SUM(I13,I19,I20,I33,I21)</f>
        <v>203557</v>
      </c>
      <c r="J37" s="50">
        <f>SUM(J13,J19,J20,J34)</f>
        <v>19794</v>
      </c>
      <c r="K37" s="51">
        <f>SUM(K14,K15,K16,K18,K19,K20,K21,K33)</f>
        <v>232778</v>
      </c>
    </row>
    <row r="38" spans="1:11" s="11" customFormat="1" ht="18" customHeight="1">
      <c r="A38" s="38">
        <v>1</v>
      </c>
      <c r="B38" s="114" t="s">
        <v>3</v>
      </c>
      <c r="C38" s="114"/>
      <c r="D38" s="74"/>
      <c r="E38" s="47"/>
      <c r="F38" s="47"/>
      <c r="G38" s="47"/>
      <c r="H38" s="74"/>
      <c r="I38" s="47"/>
      <c r="J38" s="47"/>
      <c r="K38" s="47"/>
    </row>
    <row r="39" spans="1:11" s="11" customFormat="1" ht="18" customHeight="1">
      <c r="A39" s="125"/>
      <c r="B39" s="12" t="s">
        <v>28</v>
      </c>
      <c r="C39" s="24" t="s">
        <v>7</v>
      </c>
      <c r="D39" s="24"/>
      <c r="E39" s="5"/>
      <c r="F39" s="5"/>
      <c r="G39" s="47"/>
      <c r="H39" s="24"/>
      <c r="I39" s="5"/>
      <c r="J39" s="5"/>
      <c r="K39" s="47"/>
    </row>
    <row r="40" spans="1:11" s="11" customFormat="1" ht="18" customHeight="1">
      <c r="A40" s="126"/>
      <c r="B40" s="12" t="s">
        <v>29</v>
      </c>
      <c r="C40" s="24" t="s">
        <v>23</v>
      </c>
      <c r="D40" s="24"/>
      <c r="E40" s="5"/>
      <c r="F40" s="5"/>
      <c r="G40" s="47"/>
      <c r="H40" s="24"/>
      <c r="I40" s="5"/>
      <c r="J40" s="5"/>
      <c r="K40" s="47"/>
    </row>
    <row r="41" spans="1:11" s="11" customFormat="1" ht="18" customHeight="1">
      <c r="A41" s="18" t="s">
        <v>29</v>
      </c>
      <c r="B41" s="111" t="s">
        <v>4</v>
      </c>
      <c r="C41" s="111"/>
      <c r="D41" s="72"/>
      <c r="E41" s="19"/>
      <c r="F41" s="19"/>
      <c r="G41" s="47"/>
      <c r="H41" s="72"/>
      <c r="I41" s="19"/>
      <c r="J41" s="19"/>
      <c r="K41" s="47"/>
    </row>
    <row r="42" spans="1:11" s="11" customFormat="1" ht="18" customHeight="1">
      <c r="A42" s="125"/>
      <c r="B42" s="12" t="s">
        <v>28</v>
      </c>
      <c r="C42" s="4" t="s">
        <v>5</v>
      </c>
      <c r="D42" s="4"/>
      <c r="E42" s="5"/>
      <c r="F42" s="5"/>
      <c r="G42" s="47"/>
      <c r="H42" s="4"/>
      <c r="I42" s="5"/>
      <c r="J42" s="5"/>
      <c r="K42" s="47"/>
    </row>
    <row r="43" spans="1:11" s="11" customFormat="1" ht="21" customHeight="1">
      <c r="A43" s="126"/>
      <c r="B43" s="12" t="s">
        <v>29</v>
      </c>
      <c r="C43" s="4" t="s">
        <v>6</v>
      </c>
      <c r="D43" s="4"/>
      <c r="E43" s="5"/>
      <c r="F43" s="5"/>
      <c r="G43" s="47"/>
      <c r="H43" s="4"/>
      <c r="I43" s="5"/>
      <c r="J43" s="5"/>
      <c r="K43" s="47"/>
    </row>
    <row r="44" spans="1:11" ht="15.75" customHeight="1" thickBot="1">
      <c r="A44" s="46"/>
      <c r="B44" s="36" t="s">
        <v>30</v>
      </c>
      <c r="C44" s="65" t="s">
        <v>12</v>
      </c>
      <c r="D44" s="65"/>
      <c r="E44" s="26"/>
      <c r="F44" s="26"/>
      <c r="G44" s="47"/>
      <c r="H44" s="65"/>
      <c r="I44" s="26"/>
      <c r="J44" s="26"/>
      <c r="K44" s="47"/>
    </row>
    <row r="45" spans="1:11" ht="15.75" customHeight="1" thickBot="1">
      <c r="A45" s="64"/>
      <c r="B45" s="112" t="s">
        <v>2</v>
      </c>
      <c r="C45" s="113"/>
      <c r="D45" s="73"/>
      <c r="E45" s="50"/>
      <c r="F45" s="50"/>
      <c r="G45" s="51">
        <f>SUM(E45:F45)</f>
        <v>0</v>
      </c>
      <c r="H45" s="73"/>
      <c r="I45" s="50"/>
      <c r="J45" s="50"/>
      <c r="K45" s="51">
        <f>SUM(I45:J45)</f>
        <v>0</v>
      </c>
    </row>
    <row r="46" spans="1:11" ht="15.75" customHeight="1" thickBot="1">
      <c r="A46" s="17"/>
      <c r="B46" s="109" t="s">
        <v>39</v>
      </c>
      <c r="C46" s="109"/>
      <c r="D46" s="69">
        <v>8480</v>
      </c>
      <c r="E46" s="16">
        <v>118458</v>
      </c>
      <c r="F46" s="16">
        <v>19579</v>
      </c>
      <c r="G46" s="51">
        <v>146517</v>
      </c>
      <c r="H46" s="69">
        <v>8673</v>
      </c>
      <c r="I46" s="16">
        <v>149851</v>
      </c>
      <c r="J46" s="16">
        <v>19682</v>
      </c>
      <c r="K46" s="51">
        <f>SUM(H46:J46)</f>
        <v>178206</v>
      </c>
    </row>
    <row r="47" ht="21" customHeight="1" thickBot="1"/>
    <row r="48" spans="1:11" ht="15.75" customHeight="1">
      <c r="A48" s="20" t="s">
        <v>28</v>
      </c>
      <c r="B48" s="120" t="s">
        <v>40</v>
      </c>
      <c r="C48" s="120"/>
      <c r="D48" s="67">
        <v>8480</v>
      </c>
      <c r="E48" s="21">
        <v>118458</v>
      </c>
      <c r="F48" s="21">
        <v>19579</v>
      </c>
      <c r="G48" s="10">
        <v>146517</v>
      </c>
      <c r="H48" s="85">
        <v>9427</v>
      </c>
      <c r="I48" s="21">
        <v>153227</v>
      </c>
      <c r="J48" s="21">
        <v>19794</v>
      </c>
      <c r="K48" s="10">
        <v>182448</v>
      </c>
    </row>
    <row r="49" spans="1:11" ht="15.75" customHeight="1" thickBot="1">
      <c r="A49" s="40" t="s">
        <v>29</v>
      </c>
      <c r="B49" s="108" t="s">
        <v>41</v>
      </c>
      <c r="C49" s="108"/>
      <c r="D49" s="68"/>
      <c r="E49" s="26">
        <v>0</v>
      </c>
      <c r="F49" s="26">
        <v>0</v>
      </c>
      <c r="G49" s="45"/>
      <c r="H49" s="68"/>
      <c r="I49" s="26">
        <v>50330</v>
      </c>
      <c r="J49" s="26">
        <v>0</v>
      </c>
      <c r="K49" s="45">
        <v>50330</v>
      </c>
    </row>
    <row r="50" spans="1:11" ht="15.75" customHeight="1" thickBot="1">
      <c r="A50" s="15"/>
      <c r="B50" s="109" t="s">
        <v>39</v>
      </c>
      <c r="C50" s="109"/>
      <c r="D50" s="69">
        <v>8480</v>
      </c>
      <c r="E50" s="16">
        <v>118458</v>
      </c>
      <c r="F50" s="16">
        <v>19579</v>
      </c>
      <c r="G50" s="14">
        <v>146517</v>
      </c>
      <c r="H50" s="86">
        <f>SUM(H48,H49)</f>
        <v>9427</v>
      </c>
      <c r="I50" s="86">
        <f>SUM(I48,I49)</f>
        <v>203557</v>
      </c>
      <c r="J50" s="86">
        <f>SUM(J48,J49)</f>
        <v>19794</v>
      </c>
      <c r="K50" s="86">
        <v>232778</v>
      </c>
    </row>
  </sheetData>
  <sheetProtection/>
  <mergeCells count="38">
    <mergeCell ref="H9:K9"/>
    <mergeCell ref="I11:J11"/>
    <mergeCell ref="A1:K1"/>
    <mergeCell ref="A2:K2"/>
    <mergeCell ref="A3:K3"/>
    <mergeCell ref="A4:K4"/>
    <mergeCell ref="A5:K5"/>
    <mergeCell ref="A9:C11"/>
    <mergeCell ref="D9:G9"/>
    <mergeCell ref="E11:F11"/>
    <mergeCell ref="B48:C48"/>
    <mergeCell ref="A29:A31"/>
    <mergeCell ref="A12:C12"/>
    <mergeCell ref="B19:C19"/>
    <mergeCell ref="B20:C20"/>
    <mergeCell ref="A21:C21"/>
    <mergeCell ref="B23:C23"/>
    <mergeCell ref="A39:A40"/>
    <mergeCell ref="A42:A43"/>
    <mergeCell ref="B34:C34"/>
    <mergeCell ref="B49:C49"/>
    <mergeCell ref="B50:C50"/>
    <mergeCell ref="B26:C26"/>
    <mergeCell ref="B29:C29"/>
    <mergeCell ref="B46:C46"/>
    <mergeCell ref="B41:C41"/>
    <mergeCell ref="B45:C45"/>
    <mergeCell ref="B38:C38"/>
    <mergeCell ref="A32:C32"/>
    <mergeCell ref="B33:C33"/>
    <mergeCell ref="A34:A36"/>
    <mergeCell ref="B37:C37"/>
    <mergeCell ref="A13:A18"/>
    <mergeCell ref="B13:C13"/>
    <mergeCell ref="B22:C22"/>
    <mergeCell ref="A25:C25"/>
    <mergeCell ref="A26:A28"/>
    <mergeCell ref="B24:C24"/>
  </mergeCells>
  <printOptions horizontalCentered="1"/>
  <pageMargins left="0.2362204724409449" right="0.1968503937007874" top="1.1811023622047245" bottom="0.5905511811023623" header="0.5905511811023623" footer="0.5118110236220472"/>
  <pageSetup horizontalDpi="600" verticalDpi="600" orientation="landscape" paperSize="9" scale="53" r:id="rId1"/>
  <headerFooter alignWithMargins="0">
    <oddHeader>&amp;Rmelléklet 2/2013.(III.04)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Budaörs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Z</cp:lastModifiedBy>
  <cp:lastPrinted>2013-11-15T11:01:21Z</cp:lastPrinted>
  <dcterms:created xsi:type="dcterms:W3CDTF">2005-12-27T13:42:28Z</dcterms:created>
  <dcterms:modified xsi:type="dcterms:W3CDTF">2014-12-15T09:58:13Z</dcterms:modified>
  <cp:category/>
  <cp:version/>
  <cp:contentType/>
  <cp:contentStatus/>
</cp:coreProperties>
</file>