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firstSheet="2" activeTab="4"/>
  </bookViews>
  <sheets>
    <sheet name="lakosságnak nyújtott tám" sheetId="1" state="hidden" r:id="rId1"/>
    <sheet name="tartalék" sheetId="2" state="hidden" r:id="rId2"/>
    <sheet name="Költségvetési egyenleg" sheetId="3" r:id="rId3"/>
    <sheet name="Összesített mérleg" sheetId="4" r:id="rId4"/>
    <sheet name="Belső hiány finansz." sheetId="5" r:id="rId5"/>
    <sheet name="Külső hiány finansz." sheetId="6" state="hidden" r:id="rId6"/>
    <sheet name="Adósságkel.ügylet" sheetId="7" state="hidden" r:id="rId7"/>
    <sheet name="Ad.kel.t.évi köt.megállapítása" sheetId="8" state="hidden" r:id="rId8"/>
    <sheet name="Adós.kel.fejl.kiadás" sheetId="9" state="hidden" r:id="rId9"/>
    <sheet name="EU-s projekt" sheetId="10" state="hidden" r:id="rId10"/>
    <sheet name="közvetett támogatás" sheetId="11" state="hidden" r:id="rId11"/>
    <sheet name="Gördülő terv" sheetId="12" state="hidden" r:id="rId12"/>
    <sheet name="Többéves" sheetId="13" state="hidden" r:id="rId13"/>
  </sheets>
  <definedNames/>
  <calcPr fullCalcOnLoad="1"/>
</workbook>
</file>

<file path=xl/sharedStrings.xml><?xml version="1.0" encoding="utf-8"?>
<sst xmlns="http://schemas.openxmlformats.org/spreadsheetml/2006/main" count="459" uniqueCount="272">
  <si>
    <t>ezer forintban</t>
  </si>
  <si>
    <t>Összesen</t>
  </si>
  <si>
    <t>1.</t>
  </si>
  <si>
    <t>B11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</si>
  <si>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</si>
  <si>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</si>
  <si>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</si>
  <si>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</si>
  <si>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</si>
  <si>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</si>
  <si>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</si>
  <si>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</si>
  <si>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</si>
  <si>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</si>
  <si>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B8131</t>
  </si>
  <si>
    <t>B8132</t>
  </si>
  <si>
    <t>13.</t>
  </si>
  <si>
    <t>14.</t>
  </si>
  <si>
    <t>K1</t>
  </si>
  <si>
    <t>K2</t>
  </si>
  <si>
    <t>K3</t>
  </si>
  <si>
    <t>K4</t>
  </si>
  <si>
    <t>K506</t>
  </si>
  <si>
    <t>K508</t>
  </si>
  <si>
    <t>KIADÁSOK MINDÖSSZESEN</t>
  </si>
  <si>
    <t xml:space="preserve">Az önkormányzat összevont költségvetési mérlege </t>
  </si>
  <si>
    <t>BEVÉTELEK</t>
  </si>
  <si>
    <t>KIADÁSOK</t>
  </si>
  <si>
    <t>Megnevezés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</si>
  <si>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</si>
  <si>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</si>
  <si>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</si>
  <si>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</si>
  <si>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</si>
  <si>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</si>
  <si>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</si>
  <si>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</si>
  <si>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</si>
  <si>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</si>
  <si>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</si>
  <si>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</si>
  <si>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</si>
  <si>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</si>
  <si>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</si>
  <si>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</si>
  <si>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</si>
  <si>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</si>
  <si>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</si>
  <si>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</si>
  <si>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</si>
  <si>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</si>
  <si>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</si>
  <si>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</si>
  <si>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</si>
  <si>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</si>
  <si>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</si>
  <si>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</si>
  <si>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</si>
  <si>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</si>
  <si>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</si>
  <si>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</si>
  <si>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</si>
  <si>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</si>
  <si>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</si>
  <si>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</si>
  <si>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</si>
  <si>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</si>
  <si>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</si>
  <si>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</si>
  <si>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</si>
  <si>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</si>
  <si>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</si>
  <si>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</si>
  <si>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</si>
  <si>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</si>
  <si>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</si>
  <si>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</si>
  <si>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</si>
  <si>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</si>
  <si>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</si>
  <si>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</si>
  <si>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</si>
  <si>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</si>
  <si>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</si>
  <si>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</si>
  <si>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</si>
  <si>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</si>
  <si>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</si>
  <si>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</si>
  <si>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</si>
  <si>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</si>
  <si>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</si>
  <si>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</si>
  <si>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</si>
  <si>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</si>
  <si>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</si>
  <si>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</si>
  <si>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</si>
  <si>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</si>
  <si>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</si>
  <si>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</si>
  <si>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</si>
  <si>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</si>
  <si>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</si>
  <si>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</si>
  <si>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</si>
  <si>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</si>
  <si>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</si>
  <si>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</si>
  <si>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</si>
  <si>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</si>
  <si>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</si>
  <si>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</si>
  <si>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</si>
  <si>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</si>
  <si>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</si>
  <si>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</si>
  <si>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</si>
  <si>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</si>
  <si>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</si>
  <si>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</si>
  <si>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</si>
  <si>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</si>
  <si>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</si>
  <si>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</si>
  <si>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</si>
  <si>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</si>
  <si>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</si>
  <si>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</si>
  <si>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</si>
  <si>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</si>
  <si>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</si>
  <si>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</si>
  <si>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</si>
  <si>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</si>
  <si>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</si>
  <si>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</si>
  <si>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</si>
  <si>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</si>
  <si>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</si>
  <si>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</si>
  <si>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</si>
  <si>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összesen</t>
  </si>
  <si>
    <t>személyi juttatás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</si>
  <si>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</si>
  <si>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</si>
  <si>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</si>
  <si>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</si>
  <si>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</si>
  <si>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</si>
  <si>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</si>
  <si>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</si>
  <si>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</si>
  <si>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</si>
  <si>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</si>
  <si>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</si>
  <si>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</si>
  <si>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</si>
  <si>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</si>
  <si>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</si>
  <si>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</si>
  <si>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</si>
  <si>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</si>
  <si>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</si>
  <si>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</si>
  <si>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</si>
  <si>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</si>
  <si>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</si>
  <si>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</si>
  <si>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</si>
  <si>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</si>
  <si>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</si>
  <si>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</si>
  <si>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</si>
  <si>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</si>
  <si>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</si>
  <si>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</si>
  <si>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</si>
  <si>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Adósságot keletkeztető ügyletből származó tárgyévi fizetési kötelezettség</t>
  </si>
  <si>
    <t>Pénzforgalom nélküli kiadások</t>
  </si>
  <si>
    <t>Államháztartáson belüli megelőlegezések visszafiz.</t>
  </si>
  <si>
    <t>költségvetési hiány külső finanszirozása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</si>
  <si>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</si>
  <si>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</si>
  <si>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</si>
  <si>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</si>
  <si>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</si>
  <si>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</si>
  <si>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</si>
  <si>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</si>
  <si>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2019.</t>
  </si>
  <si>
    <t>Könyvtár</t>
  </si>
  <si>
    <t>2020.</t>
  </si>
  <si>
    <t>2019. év</t>
  </si>
  <si>
    <t>2019. ÉVI KÖLTSÉGVETÉSI KIADÁSAI</t>
  </si>
  <si>
    <t>2019.évi erdeti előirányzat</t>
  </si>
  <si>
    <t>2021.</t>
  </si>
  <si>
    <t>2019-2020. év</t>
  </si>
  <si>
    <t>2020. év</t>
  </si>
  <si>
    <t>2019-2021. év</t>
  </si>
  <si>
    <t>2020.év</t>
  </si>
  <si>
    <t xml:space="preserve">2021.év </t>
  </si>
  <si>
    <t>2022.év</t>
  </si>
  <si>
    <t xml:space="preserve"> Községi Önkormányzat</t>
  </si>
  <si>
    <t xml:space="preserve">Az önkormányzat összevont költségvetési egyenlege </t>
  </si>
  <si>
    <t xml:space="preserve"> Községi Önkormányzat adósságot keletkeztető ügyleteiből eredő fizetési</t>
  </si>
  <si>
    <t>Az önkormányzat 2019. évi általános és céltartalékai</t>
  </si>
  <si>
    <t>Általános tartalék</t>
  </si>
  <si>
    <t xml:space="preserve">Tervezett tartalék </t>
  </si>
  <si>
    <t>Céltartalék</t>
  </si>
  <si>
    <t>2019. évi tervezett összeg</t>
  </si>
  <si>
    <t>Lakosságnak juttatott támogatások, szociális, rászorultsági jellegű ellátások</t>
  </si>
  <si>
    <t>Forint</t>
  </si>
  <si>
    <t xml:space="preserve">Rendszeres gyermekvédelmi kedvezmény (Gyvt. 20/A) </t>
  </si>
  <si>
    <t>K42</t>
  </si>
  <si>
    <t>Természetben nyújtott gyermekvédelmi támogatás Gyvt. 20/C/4</t>
  </si>
  <si>
    <t>Családi támogatások</t>
  </si>
  <si>
    <t>Eredeti
 előirányzat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</si>
  <si>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</si>
  <si>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</si>
  <si>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</si>
  <si>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</si>
  <si>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</t>
  </si>
  <si>
    <t>helyi megállapítású közgyógyellátás</t>
  </si>
  <si>
    <t>K44</t>
  </si>
  <si>
    <t>Betegséggel kapcsolatos (nem társadalombiztosítási) ellátások</t>
  </si>
  <si>
    <t>foglalkoztatást helyettesítő támogatás</t>
  </si>
  <si>
    <t>K45</t>
  </si>
  <si>
    <t>Foglalkoztatással, munkanélküliséggel kapcsolatos ellátások</t>
  </si>
  <si>
    <t>hozzájárulás a lakosségi energiaköltségekhez</t>
  </si>
  <si>
    <t>K46</t>
  </si>
  <si>
    <t>lakbértámogatás</t>
  </si>
  <si>
    <t>lakásfenntartási támogatás</t>
  </si>
  <si>
    <t>adósságcsökkentési támogatás</t>
  </si>
  <si>
    <t>természetben nyújtott lakásfenntartási támogatás</t>
  </si>
  <si>
    <t>adósságkezelési szolgáltatás keretében gáz- vagy áram fogyasztást mérő készülék biztosítása</t>
  </si>
  <si>
    <t>Lakhatással kapcsolatos ellátások</t>
  </si>
  <si>
    <t>állami gondozottak pénzbeli juttatásai</t>
  </si>
  <si>
    <t>oktatásban résztvevők pénzbeli juttatásai</t>
  </si>
  <si>
    <t>K47</t>
  </si>
  <si>
    <t>Intézményi ellátottak pénzbeli juttatásai</t>
  </si>
  <si>
    <t>időskorúak járadéka</t>
  </si>
  <si>
    <t>rendszeres szociális segély</t>
  </si>
  <si>
    <t>települési támogatás</t>
  </si>
  <si>
    <t>temetési támogatás</t>
  </si>
  <si>
    <t>egyéb, az önkormányzat rendeletében megállapított juttatás</t>
  </si>
  <si>
    <t>természetben nyújtott rendszeres szociális segély</t>
  </si>
  <si>
    <t>átmeneti segély</t>
  </si>
  <si>
    <t>temetési segély</t>
  </si>
  <si>
    <t>köztemetés</t>
  </si>
  <si>
    <t>rászorultságtól függő normatív kedvezmények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</si>
  <si>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</si>
  <si>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</si>
  <si>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</t>
  </si>
  <si>
    <t>K48</t>
  </si>
  <si>
    <t xml:space="preserve">  8. melléklet az ……. /2019.( II…….. ) Önkormányzati rendelethez</t>
  </si>
  <si>
    <t>9. melléklet ….../2019.(II……..) Önkormányzati rendelethez</t>
  </si>
  <si>
    <t>10.2. melléklet az ….../2019.(II…....) Önkormányzati rendelethez</t>
  </si>
  <si>
    <t xml:space="preserve">  11.1. melléklet az ……. /2019.( II…….. ) Önkormányzati rendelethez</t>
  </si>
  <si>
    <t xml:space="preserve"> 11.2. melléklet az …... /2019.( II….... ) Önkormányzati rendelethez</t>
  </si>
  <si>
    <t xml:space="preserve">  11.3. melléklet az ……../2019.( II….... ) Önkormányzati rendelethez</t>
  </si>
  <si>
    <t xml:space="preserve">  12. melléklet az ……./2019.( II…….. ) Önkormányzati rendelethez</t>
  </si>
  <si>
    <t>13.melléklet az …... /2019.(II..) Önkormányzati rendelethez</t>
  </si>
  <si>
    <t>14.melléklet az ….. /2019.(II…....) Önkormányzati rendelethez</t>
  </si>
  <si>
    <t>15.melléklet az ……. /2019.(II……....) Önkormányzati rendelethez</t>
  </si>
  <si>
    <t xml:space="preserve"> Óvoda</t>
  </si>
  <si>
    <t>Módosított előirányzat</t>
  </si>
  <si>
    <t>Ft-ban</t>
  </si>
  <si>
    <t>2019.évi módosított előirányzat</t>
  </si>
  <si>
    <t>10. melléklet 10/2019.(VIII.30.) és a 2/2019.(III.14.) önkormányzati rendeletekhez</t>
  </si>
  <si>
    <t>11. melléklet 10/2019.(VIII.30.) és a 2/2019.(III.14.) önkormányzati rendeletekhez</t>
  </si>
  <si>
    <t>10.1. melléklet a 10/2019.(VIII.30.) és a 2/2019.(III.14.) önkormányzati rendeletekhez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</si>
</sst>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0" fontId="5" fillId="0" borderId="10" xfId="55" applyFont="1" applyFill="1" applyBorder="1" applyAlignment="1">
      <alignment/>
      <protection/>
    </xf>
    <xf numFmtId="3" fontId="5" fillId="0" borderId="10" xfId="54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/>
      <protection/>
    </xf>
    <xf numFmtId="0" fontId="7" fillId="0" borderId="0" xfId="0" applyFont="1" applyAlignment="1">
      <alignment/>
    </xf>
    <xf numFmtId="0" fontId="9" fillId="0" borderId="10" xfId="54" applyFont="1" applyBorder="1">
      <alignment/>
      <protection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11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2" fillId="0" borderId="26" xfId="0" applyFont="1" applyBorder="1" applyAlignment="1">
      <alignment wrapText="1"/>
    </xf>
    <xf numFmtId="0" fontId="10" fillId="0" borderId="38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2" fontId="5" fillId="0" borderId="10" xfId="0" applyNumberFormat="1" applyFont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0" borderId="72" xfId="0" applyFont="1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8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/>
      <protection/>
    </xf>
    <xf numFmtId="0" fontId="9" fillId="0" borderId="10" xfId="54" applyFont="1" applyBorder="1" applyAlignment="1">
      <alignment/>
      <protection/>
    </xf>
    <xf numFmtId="0" fontId="8" fillId="0" borderId="10" xfId="54" applyFont="1" applyBorder="1" applyAlignment="1">
      <alignment/>
      <protection/>
    </xf>
    <xf numFmtId="0" fontId="7" fillId="0" borderId="10" xfId="54" applyFont="1" applyFill="1" applyBorder="1" applyAlignment="1">
      <alignment wrapText="1"/>
      <protection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93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right"/>
    </xf>
    <xf numFmtId="0" fontId="0" fillId="0" borderId="63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3" xfId="0" applyFont="1" applyBorder="1" applyAlignment="1">
      <alignment wrapText="1"/>
    </xf>
    <xf numFmtId="0" fontId="5" fillId="0" borderId="104" xfId="0" applyFont="1" applyBorder="1" applyAlignment="1">
      <alignment horizontal="center" vertical="center" wrapText="1"/>
    </xf>
    <xf numFmtId="0" fontId="0" fillId="0" borderId="103" xfId="0" applyFont="1" applyBorder="1" applyAlignment="1">
      <alignment wrapText="1" shrinkToFit="1"/>
    </xf>
    <xf numFmtId="0" fontId="0" fillId="0" borderId="105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0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I45" sqref="I45"/>
    </sheetView>
  </sheetViews>
  <sheetFormatPr defaultColWidth="9.140625" defaultRowHeight="12.75"/>
  <cols>
    <col min="1" max="1" width="8.421875" style="0" customWidth="1"/>
    <col min="6" max="6" width="8.28125" style="0" customWidth="1"/>
    <col min="7" max="7" width="8.140625" style="0" customWidth="1"/>
    <col min="8" max="8" width="8.421875" style="89" customWidth="1"/>
    <col min="9" max="9" width="9.7109375" style="0" bestFit="1" customWidth="1"/>
  </cols>
  <sheetData>
    <row r="1" spans="1:12" ht="12.75">
      <c r="A1" s="94" t="s">
        <v>255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2"/>
    </row>
    <row r="2" spans="1:10" ht="12.75">
      <c r="A2" s="93" t="s">
        <v>211</v>
      </c>
      <c r="B2" s="93"/>
      <c r="C2" s="93"/>
      <c r="D2" s="93"/>
      <c r="E2" s="93"/>
      <c r="F2" s="93"/>
      <c r="G2" s="93"/>
      <c r="H2" s="93"/>
      <c r="I2" s="93"/>
      <c r="J2" s="93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4:9" ht="12.75">
      <c r="D4" s="4"/>
      <c r="I4" s="4" t="s">
        <v>212</v>
      </c>
    </row>
    <row r="5" spans="1:9" ht="12.75" customHeight="1">
      <c r="A5" s="100" t="s">
        <v>79</v>
      </c>
      <c r="B5" s="101"/>
      <c r="C5" s="101"/>
      <c r="D5" s="101"/>
      <c r="E5" s="101"/>
      <c r="F5" s="101"/>
      <c r="G5" s="102"/>
      <c r="H5" s="112" t="s">
        <v>170</v>
      </c>
      <c r="I5" s="109" t="s">
        <v>217</v>
      </c>
    </row>
    <row r="6" spans="1:9" ht="12.75">
      <c r="A6" s="103"/>
      <c r="B6" s="104"/>
      <c r="C6" s="104"/>
      <c r="D6" s="104"/>
      <c r="E6" s="104"/>
      <c r="F6" s="104"/>
      <c r="G6" s="105"/>
      <c r="H6" s="110"/>
      <c r="I6" s="110"/>
    </row>
    <row r="7" spans="1:9" ht="12.75">
      <c r="A7" s="103"/>
      <c r="B7" s="104"/>
      <c r="C7" s="104"/>
      <c r="D7" s="104"/>
      <c r="E7" s="104"/>
      <c r="F7" s="104"/>
      <c r="G7" s="105"/>
      <c r="H7" s="110"/>
      <c r="I7" s="110"/>
    </row>
    <row r="8" spans="1:9" ht="12.75">
      <c r="A8" s="106"/>
      <c r="B8" s="107"/>
      <c r="C8" s="107"/>
      <c r="D8" s="107"/>
      <c r="E8" s="107"/>
      <c r="F8" s="107"/>
      <c r="G8" s="108"/>
      <c r="H8" s="111"/>
      <c r="I8" s="111"/>
    </row>
    <row r="9" spans="1:9" ht="12.75" customHeight="1">
      <c r="A9" s="95" t="s">
        <v>213</v>
      </c>
      <c r="B9" s="95"/>
      <c r="C9" s="95"/>
      <c r="D9" s="95"/>
      <c r="E9" s="95"/>
      <c r="F9" s="95"/>
      <c r="G9" s="95"/>
      <c r="H9" s="90" t="s">
        <v>214</v>
      </c>
      <c r="I9" s="25"/>
    </row>
    <row r="10" spans="1:9" ht="12.75" customHeight="1">
      <c r="A10" s="95" t="s">
        <v>215</v>
      </c>
      <c r="B10" s="95"/>
      <c r="C10" s="95"/>
      <c r="D10" s="95"/>
      <c r="E10" s="95"/>
      <c r="F10" s="95"/>
      <c r="G10" s="95"/>
      <c r="H10" s="90" t="s">
        <v>214</v>
      </c>
      <c r="I10" s="25"/>
    </row>
    <row r="11" spans="1:9" ht="12.75" customHeight="1">
      <c r="A11" s="96" t="s">
        <v>216</v>
      </c>
      <c r="B11" s="96"/>
      <c r="C11" s="96"/>
      <c r="D11" s="96"/>
      <c r="E11" s="96"/>
      <c r="F11" s="96"/>
      <c r="G11" s="96"/>
      <c r="H11" s="91" t="s">
        <v>214</v>
      </c>
      <c r="I11" s="25">
        <v>0</v>
      </c>
    </row>
    <row r="12" spans="1:9" ht="21.75" customHeight="1">
      <c r="A12" s="95" t="s">
        <v>218</v>
      </c>
      <c r="B12" s="95"/>
      <c r="C12" s="95"/>
      <c r="D12" s="95"/>
      <c r="E12" s="95"/>
      <c r="F12" s="95"/>
      <c r="G12" s="95"/>
      <c r="H12" s="92" t="s">
        <v>224</v>
      </c>
      <c r="I12" s="27"/>
    </row>
    <row r="13" spans="1:9" ht="12.75" customHeight="1">
      <c r="A13" s="95" t="s">
        <v>219</v>
      </c>
      <c r="B13" s="95"/>
      <c r="C13" s="95"/>
      <c r="D13" s="95"/>
      <c r="E13" s="95"/>
      <c r="F13" s="95"/>
      <c r="G13" s="95"/>
      <c r="H13" s="90" t="s">
        <v>224</v>
      </c>
      <c r="I13" s="25"/>
    </row>
    <row r="14" spans="1:9" ht="12.75" customHeight="1">
      <c r="A14" s="95" t="s">
        <v>220</v>
      </c>
      <c r="B14" s="95"/>
      <c r="C14" s="95"/>
      <c r="D14" s="95"/>
      <c r="E14" s="95"/>
      <c r="F14" s="95"/>
      <c r="G14" s="95"/>
      <c r="H14" s="90" t="s">
        <v>224</v>
      </c>
      <c r="I14" s="25"/>
    </row>
    <row r="15" spans="1:9" ht="12.75" customHeight="1">
      <c r="A15" s="95" t="s">
        <v>221</v>
      </c>
      <c r="B15" s="95"/>
      <c r="C15" s="95"/>
      <c r="D15" s="95"/>
      <c r="E15" s="95"/>
      <c r="F15" s="95"/>
      <c r="G15" s="95"/>
      <c r="H15" s="90" t="s">
        <v>224</v>
      </c>
      <c r="I15" s="25"/>
    </row>
    <row r="16" spans="1:9" ht="12.75" customHeight="1">
      <c r="A16" s="95" t="s">
        <v>222</v>
      </c>
      <c r="B16" s="95"/>
      <c r="C16" s="95"/>
      <c r="D16" s="95"/>
      <c r="E16" s="95"/>
      <c r="F16" s="95"/>
      <c r="G16" s="95"/>
      <c r="H16" s="90" t="s">
        <v>224</v>
      </c>
      <c r="I16" s="29"/>
    </row>
    <row r="17" spans="1:9" ht="12.75" customHeight="1">
      <c r="A17" s="95" t="s">
        <v>223</v>
      </c>
      <c r="B17" s="95"/>
      <c r="C17" s="95"/>
      <c r="D17" s="95"/>
      <c r="E17" s="95"/>
      <c r="F17" s="95"/>
      <c r="G17" s="95"/>
      <c r="H17" s="90" t="s">
        <v>224</v>
      </c>
      <c r="I17" s="29"/>
    </row>
    <row r="18" spans="1:9" s="40" customFormat="1" ht="24" customHeight="1">
      <c r="A18" s="96" t="s">
        <v>225</v>
      </c>
      <c r="B18" s="96"/>
      <c r="C18" s="96"/>
      <c r="D18" s="96"/>
      <c r="E18" s="96"/>
      <c r="F18" s="96"/>
      <c r="G18" s="96"/>
      <c r="H18" s="91" t="s">
        <v>224</v>
      </c>
      <c r="I18" s="29"/>
    </row>
    <row r="19" spans="1:9" ht="12.75" customHeight="1">
      <c r="A19" s="95" t="s">
        <v>226</v>
      </c>
      <c r="B19" s="95"/>
      <c r="C19" s="95"/>
      <c r="D19" s="95"/>
      <c r="E19" s="95"/>
      <c r="F19" s="95"/>
      <c r="G19" s="95"/>
      <c r="H19" s="90" t="s">
        <v>227</v>
      </c>
      <c r="I19" s="25"/>
    </row>
    <row r="20" spans="1:9" ht="12.75" customHeight="1">
      <c r="A20" s="96" t="s">
        <v>228</v>
      </c>
      <c r="B20" s="96"/>
      <c r="C20" s="96"/>
      <c r="D20" s="96"/>
      <c r="E20" s="96"/>
      <c r="F20" s="96"/>
      <c r="G20" s="96"/>
      <c r="H20" s="91" t="s">
        <v>227</v>
      </c>
      <c r="I20" s="25"/>
    </row>
    <row r="21" spans="1:9" ht="12.75" customHeight="1">
      <c r="A21" s="95" t="s">
        <v>229</v>
      </c>
      <c r="B21" s="95"/>
      <c r="C21" s="95"/>
      <c r="D21" s="95"/>
      <c r="E21" s="95"/>
      <c r="F21" s="95"/>
      <c r="G21" s="95"/>
      <c r="H21" s="90" t="s">
        <v>230</v>
      </c>
      <c r="I21" s="25"/>
    </row>
    <row r="22" spans="1:9" ht="12.75" customHeight="1">
      <c r="A22" s="95" t="s">
        <v>231</v>
      </c>
      <c r="B22" s="95"/>
      <c r="C22" s="95"/>
      <c r="D22" s="95"/>
      <c r="E22" s="95"/>
      <c r="F22" s="95"/>
      <c r="G22" s="95"/>
      <c r="H22" s="90" t="s">
        <v>230</v>
      </c>
      <c r="I22" s="25"/>
    </row>
    <row r="23" spans="1:9" ht="12.75" customHeight="1">
      <c r="A23" s="95" t="s">
        <v>232</v>
      </c>
      <c r="B23" s="95"/>
      <c r="C23" s="95"/>
      <c r="D23" s="95"/>
      <c r="E23" s="95"/>
      <c r="F23" s="95"/>
      <c r="G23" s="95"/>
      <c r="H23" s="90" t="s">
        <v>230</v>
      </c>
      <c r="I23" s="25"/>
    </row>
    <row r="24" spans="1:9" ht="12.75" customHeight="1">
      <c r="A24" s="95" t="s">
        <v>233</v>
      </c>
      <c r="B24" s="95"/>
      <c r="C24" s="95"/>
      <c r="D24" s="95"/>
      <c r="E24" s="95"/>
      <c r="F24" s="95"/>
      <c r="G24" s="95"/>
      <c r="H24" s="90" t="s">
        <v>230</v>
      </c>
      <c r="I24" s="25"/>
    </row>
    <row r="25" spans="1:9" ht="12.75" customHeight="1">
      <c r="A25" s="95" t="s">
        <v>234</v>
      </c>
      <c r="B25" s="95"/>
      <c r="C25" s="95"/>
      <c r="D25" s="95"/>
      <c r="E25" s="95"/>
      <c r="F25" s="95"/>
      <c r="G25" s="95"/>
      <c r="H25" s="90" t="s">
        <v>230</v>
      </c>
      <c r="I25" s="25"/>
    </row>
    <row r="26" spans="1:9" ht="26.25" customHeight="1">
      <c r="A26" s="95" t="s">
        <v>235</v>
      </c>
      <c r="B26" s="95"/>
      <c r="C26" s="95"/>
      <c r="D26" s="95"/>
      <c r="E26" s="95"/>
      <c r="F26" s="95"/>
      <c r="G26" s="95"/>
      <c r="H26" s="90" t="s">
        <v>230</v>
      </c>
      <c r="I26" s="25"/>
    </row>
    <row r="27" spans="1:9" ht="24.75" customHeight="1">
      <c r="A27" s="96" t="s">
        <v>236</v>
      </c>
      <c r="B27" s="96"/>
      <c r="C27" s="96"/>
      <c r="D27" s="96"/>
      <c r="E27" s="96"/>
      <c r="F27" s="96"/>
      <c r="G27" s="96"/>
      <c r="H27" s="91" t="s">
        <v>230</v>
      </c>
      <c r="I27" s="29"/>
    </row>
    <row r="28" spans="1:9" ht="12.75" customHeight="1">
      <c r="A28" s="95" t="s">
        <v>237</v>
      </c>
      <c r="B28" s="95"/>
      <c r="C28" s="95"/>
      <c r="D28" s="95"/>
      <c r="E28" s="95"/>
      <c r="F28" s="95"/>
      <c r="G28" s="95"/>
      <c r="H28" s="90" t="s">
        <v>239</v>
      </c>
      <c r="I28" s="25"/>
    </row>
    <row r="29" spans="1:9" ht="12.75" customHeight="1">
      <c r="A29" s="95" t="s">
        <v>238</v>
      </c>
      <c r="B29" s="95"/>
      <c r="C29" s="95"/>
      <c r="D29" s="95"/>
      <c r="E29" s="95"/>
      <c r="F29" s="95"/>
      <c r="G29" s="95"/>
      <c r="H29" s="90" t="s">
        <v>239</v>
      </c>
      <c r="I29" s="25"/>
    </row>
    <row r="30" spans="1:9" s="40" customFormat="1" ht="12.75" customHeight="1">
      <c r="A30" s="96" t="s">
        <v>240</v>
      </c>
      <c r="B30" s="96"/>
      <c r="C30" s="96"/>
      <c r="D30" s="96"/>
      <c r="E30" s="96"/>
      <c r="F30" s="96"/>
      <c r="G30" s="96"/>
      <c r="H30" s="91" t="s">
        <v>239</v>
      </c>
      <c r="I30" s="29"/>
    </row>
    <row r="31" spans="1:9" ht="12.75" customHeight="1">
      <c r="A31" s="95" t="s">
        <v>241</v>
      </c>
      <c r="B31" s="95"/>
      <c r="C31" s="95"/>
      <c r="D31" s="95"/>
      <c r="E31" s="95"/>
      <c r="F31" s="95"/>
      <c r="G31" s="95"/>
      <c r="H31" s="90" t="s">
        <v>254</v>
      </c>
      <c r="I31" s="25"/>
    </row>
    <row r="32" spans="1:9" ht="12.75" customHeight="1">
      <c r="A32" s="97" t="s">
        <v>242</v>
      </c>
      <c r="B32" s="98"/>
      <c r="C32" s="98"/>
      <c r="D32" s="98"/>
      <c r="E32" s="98"/>
      <c r="F32" s="98"/>
      <c r="G32" s="99"/>
      <c r="H32" s="90" t="s">
        <v>254</v>
      </c>
      <c r="I32" s="25"/>
    </row>
    <row r="33" spans="1:9" ht="12.75" customHeight="1">
      <c r="A33" s="97" t="s">
        <v>243</v>
      </c>
      <c r="B33" s="98"/>
      <c r="C33" s="98"/>
      <c r="D33" s="98"/>
      <c r="E33" s="98"/>
      <c r="F33" s="98"/>
      <c r="G33" s="99"/>
      <c r="H33" s="90" t="s">
        <v>254</v>
      </c>
      <c r="I33" s="25">
        <v>5880000</v>
      </c>
    </row>
    <row r="34" spans="1:9" ht="12.75" customHeight="1">
      <c r="A34" s="97" t="s">
        <v>244</v>
      </c>
      <c r="B34" s="98"/>
      <c r="C34" s="98"/>
      <c r="D34" s="98"/>
      <c r="E34" s="98"/>
      <c r="F34" s="98"/>
      <c r="G34" s="99"/>
      <c r="H34" s="90" t="s">
        <v>254</v>
      </c>
      <c r="I34" s="25"/>
    </row>
    <row r="35" spans="1:9" ht="12.75" customHeight="1">
      <c r="A35" s="97" t="s">
        <v>245</v>
      </c>
      <c r="B35" s="98"/>
      <c r="C35" s="98"/>
      <c r="D35" s="98"/>
      <c r="E35" s="98"/>
      <c r="F35" s="98"/>
      <c r="G35" s="99"/>
      <c r="H35" s="90" t="s">
        <v>254</v>
      </c>
      <c r="I35" s="25"/>
    </row>
    <row r="36" spans="1:9" ht="12.75" customHeight="1">
      <c r="A36" s="97" t="s">
        <v>246</v>
      </c>
      <c r="B36" s="98"/>
      <c r="C36" s="98"/>
      <c r="D36" s="98"/>
      <c r="E36" s="98"/>
      <c r="F36" s="98"/>
      <c r="G36" s="99"/>
      <c r="H36" s="90" t="s">
        <v>254</v>
      </c>
      <c r="I36" s="25"/>
    </row>
    <row r="37" spans="1:9" ht="12.75" customHeight="1">
      <c r="A37" s="97" t="s">
        <v>247</v>
      </c>
      <c r="B37" s="98"/>
      <c r="C37" s="98"/>
      <c r="D37" s="98"/>
      <c r="E37" s="98"/>
      <c r="F37" s="98"/>
      <c r="G37" s="99"/>
      <c r="H37" s="90" t="s">
        <v>254</v>
      </c>
      <c r="I37" s="25"/>
    </row>
    <row r="38" spans="1:9" ht="12.75" customHeight="1">
      <c r="A38" s="97" t="s">
        <v>248</v>
      </c>
      <c r="B38" s="98"/>
      <c r="C38" s="98"/>
      <c r="D38" s="98"/>
      <c r="E38" s="98"/>
      <c r="F38" s="98"/>
      <c r="G38" s="99"/>
      <c r="H38" s="90" t="s">
        <v>254</v>
      </c>
      <c r="I38" s="25"/>
    </row>
    <row r="39" spans="1:9" ht="12.75" customHeight="1">
      <c r="A39" s="95" t="s">
        <v>249</v>
      </c>
      <c r="B39" s="95"/>
      <c r="C39" s="95"/>
      <c r="D39" s="95"/>
      <c r="E39" s="95"/>
      <c r="F39" s="95"/>
      <c r="G39" s="95"/>
      <c r="H39" s="90" t="s">
        <v>254</v>
      </c>
      <c r="I39" s="25"/>
    </row>
    <row r="40" spans="1:9" ht="12.75" customHeight="1">
      <c r="A40" s="95" t="s">
        <v>250</v>
      </c>
      <c r="B40" s="95"/>
      <c r="C40" s="95"/>
      <c r="D40" s="95"/>
      <c r="E40" s="95"/>
      <c r="F40" s="95"/>
      <c r="G40" s="95"/>
      <c r="H40" s="90" t="s">
        <v>254</v>
      </c>
      <c r="I40" s="25"/>
    </row>
    <row r="41" spans="1:9" ht="24" customHeight="1">
      <c r="A41" s="95" t="s">
        <v>251</v>
      </c>
      <c r="B41" s="95"/>
      <c r="C41" s="95"/>
      <c r="D41" s="95"/>
      <c r="E41" s="95"/>
      <c r="F41" s="95"/>
      <c r="G41" s="95"/>
      <c r="H41" s="90" t="s">
        <v>254</v>
      </c>
      <c r="I41" s="25"/>
    </row>
    <row r="42" spans="1:9" ht="24.75" customHeight="1">
      <c r="A42" s="95" t="s">
        <v>252</v>
      </c>
      <c r="B42" s="95"/>
      <c r="C42" s="95"/>
      <c r="D42" s="95"/>
      <c r="E42" s="95"/>
      <c r="F42" s="95"/>
      <c r="G42" s="95"/>
      <c r="H42" s="90" t="s">
        <v>254</v>
      </c>
      <c r="I42" s="25"/>
    </row>
    <row r="43" spans="1:9" ht="12.75" customHeight="1">
      <c r="A43" s="96" t="s">
        <v>253</v>
      </c>
      <c r="B43" s="96"/>
      <c r="C43" s="96"/>
      <c r="D43" s="96"/>
      <c r="E43" s="96"/>
      <c r="F43" s="96"/>
      <c r="G43" s="96"/>
      <c r="H43" s="91" t="s">
        <v>254</v>
      </c>
      <c r="I43" s="29">
        <v>5880000</v>
      </c>
    </row>
    <row r="44" spans="1:9" ht="12" customHeight="1">
      <c r="A44" s="96" t="s">
        <v>41</v>
      </c>
      <c r="B44" s="96"/>
      <c r="C44" s="96"/>
      <c r="D44" s="96"/>
      <c r="E44" s="96"/>
      <c r="F44" s="96"/>
      <c r="G44" s="96"/>
      <c r="H44" s="91" t="s">
        <v>21</v>
      </c>
      <c r="I44" s="29">
        <v>5880000</v>
      </c>
    </row>
    <row r="46" spans="1:10" ht="12.75">
      <c r="A46" s="22"/>
      <c r="B46" s="22"/>
      <c r="C46" s="22"/>
      <c r="D46" s="22"/>
      <c r="E46" s="22"/>
      <c r="F46" s="22"/>
      <c r="G46" s="22"/>
      <c r="I46" s="22"/>
      <c r="J46" s="22"/>
    </row>
    <row r="47" spans="1:10" ht="12.75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 ht="12.75">
      <c r="A48" s="93"/>
      <c r="B48" s="93"/>
      <c r="C48" s="93"/>
      <c r="D48" s="93"/>
      <c r="E48" s="93"/>
      <c r="F48" s="93"/>
      <c r="G48" s="93"/>
      <c r="H48" s="93"/>
      <c r="I48" s="93"/>
      <c r="J48" s="93"/>
    </row>
    <row r="50" spans="8:9" ht="12.75">
      <c r="H50" s="94"/>
      <c r="I50" s="94"/>
    </row>
  </sheetData>
  <sheetProtection/>
  <mergeCells count="45">
    <mergeCell ref="A38:G38"/>
    <mergeCell ref="A1:K1"/>
    <mergeCell ref="A2:J2"/>
    <mergeCell ref="A3:I3"/>
    <mergeCell ref="A5:G8"/>
    <mergeCell ref="I5:I8"/>
    <mergeCell ref="H5:H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9:G39"/>
    <mergeCell ref="A32:G32"/>
    <mergeCell ref="A33:G33"/>
    <mergeCell ref="A34:G34"/>
    <mergeCell ref="A35:G35"/>
    <mergeCell ref="A36:G36"/>
    <mergeCell ref="A37:G37"/>
    <mergeCell ref="A48:J48"/>
    <mergeCell ref="H50:I50"/>
    <mergeCell ref="A40:G40"/>
    <mergeCell ref="A41:G41"/>
    <mergeCell ref="A42:G42"/>
    <mergeCell ref="A43:G43"/>
    <mergeCell ref="A44:G44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L18" sqref="L18:L19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94" t="s">
        <v>261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12" ht="12.75" customHeight="1">
      <c r="A5" s="93" t="s">
        <v>203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22"/>
    </row>
    <row r="6" spans="1:12" ht="12.75">
      <c r="A6" s="93" t="s">
        <v>126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22"/>
    </row>
    <row r="7" spans="1:12" ht="12.75">
      <c r="A7" s="93" t="s">
        <v>199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22"/>
    </row>
    <row r="8" spans="1:12" ht="12.75">
      <c r="A8" s="32"/>
      <c r="B8" s="3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32"/>
      <c r="B9" s="3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32"/>
      <c r="B10" s="3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0:13" ht="12.75">
      <c r="J11" s="196" t="s">
        <v>0</v>
      </c>
      <c r="K11" s="196"/>
      <c r="L11" s="196"/>
      <c r="M11" s="196"/>
    </row>
    <row r="12" spans="1:13" ht="12.75" customHeight="1">
      <c r="A12" s="211" t="s">
        <v>78</v>
      </c>
      <c r="B12" s="197" t="s">
        <v>79</v>
      </c>
      <c r="C12" s="197"/>
      <c r="D12" s="197"/>
      <c r="E12" s="198" t="s">
        <v>127</v>
      </c>
      <c r="F12" s="198"/>
      <c r="G12" s="198" t="s">
        <v>128</v>
      </c>
      <c r="H12" s="198"/>
      <c r="I12" s="199" t="s">
        <v>121</v>
      </c>
      <c r="J12" s="199"/>
      <c r="K12" s="213" t="s">
        <v>121</v>
      </c>
      <c r="L12" s="213"/>
      <c r="M12" s="213"/>
    </row>
    <row r="13" spans="1:13" ht="12.75">
      <c r="A13" s="211"/>
      <c r="B13" s="197"/>
      <c r="C13" s="197"/>
      <c r="D13" s="197"/>
      <c r="E13" s="198"/>
      <c r="F13" s="198"/>
      <c r="G13" s="198"/>
      <c r="H13" s="198"/>
      <c r="I13" s="199"/>
      <c r="J13" s="199"/>
      <c r="K13" s="213"/>
      <c r="L13" s="213"/>
      <c r="M13" s="213"/>
    </row>
    <row r="14" spans="1:13" ht="12.75" customHeight="1">
      <c r="A14" s="211"/>
      <c r="B14" s="197"/>
      <c r="C14" s="197"/>
      <c r="D14" s="197"/>
      <c r="E14" s="194" t="s">
        <v>199</v>
      </c>
      <c r="F14" s="194" t="s">
        <v>199</v>
      </c>
      <c r="G14" s="194" t="s">
        <v>199</v>
      </c>
      <c r="H14" s="194" t="s">
        <v>199</v>
      </c>
      <c r="I14" s="194" t="s">
        <v>199</v>
      </c>
      <c r="J14" s="194" t="s">
        <v>199</v>
      </c>
      <c r="K14" s="214" t="s">
        <v>129</v>
      </c>
      <c r="L14" s="194" t="s">
        <v>130</v>
      </c>
      <c r="M14" s="210" t="s">
        <v>131</v>
      </c>
    </row>
    <row r="15" spans="1:13" ht="12.75">
      <c r="A15" s="211"/>
      <c r="B15" s="197"/>
      <c r="C15" s="197"/>
      <c r="D15" s="197"/>
      <c r="E15" s="194"/>
      <c r="F15" s="194"/>
      <c r="G15" s="194"/>
      <c r="H15" s="194"/>
      <c r="I15" s="194"/>
      <c r="J15" s="194"/>
      <c r="K15" s="214"/>
      <c r="L15" s="194"/>
      <c r="M15" s="210"/>
    </row>
    <row r="16" spans="1:13" ht="12.75">
      <c r="A16" s="208" t="s">
        <v>2</v>
      </c>
      <c r="B16" s="216"/>
      <c r="C16" s="216"/>
      <c r="D16" s="216"/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7">
        <v>0</v>
      </c>
      <c r="K16" s="218">
        <v>0</v>
      </c>
      <c r="L16" s="218">
        <v>0</v>
      </c>
      <c r="M16" s="217">
        <v>0</v>
      </c>
    </row>
    <row r="17" spans="1:13" ht="12.75">
      <c r="A17" s="208"/>
      <c r="B17" s="216"/>
      <c r="C17" s="216"/>
      <c r="D17" s="216"/>
      <c r="E17" s="212"/>
      <c r="F17" s="212"/>
      <c r="G17" s="212"/>
      <c r="H17" s="212"/>
      <c r="I17" s="212"/>
      <c r="J17" s="217"/>
      <c r="K17" s="218"/>
      <c r="L17" s="218"/>
      <c r="M17" s="217"/>
    </row>
    <row r="18" spans="1:13" ht="12.75">
      <c r="A18" s="208" t="s">
        <v>4</v>
      </c>
      <c r="B18" s="215"/>
      <c r="C18" s="215"/>
      <c r="D18" s="215"/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7">
        <v>0</v>
      </c>
      <c r="K18" s="218">
        <v>0</v>
      </c>
      <c r="L18" s="218">
        <v>0</v>
      </c>
      <c r="M18" s="217">
        <v>0</v>
      </c>
    </row>
    <row r="19" spans="1:13" ht="29.25" customHeight="1">
      <c r="A19" s="208"/>
      <c r="B19" s="215"/>
      <c r="C19" s="215"/>
      <c r="D19" s="215"/>
      <c r="E19" s="212"/>
      <c r="F19" s="212"/>
      <c r="G19" s="212"/>
      <c r="H19" s="212"/>
      <c r="I19" s="212"/>
      <c r="J19" s="217"/>
      <c r="K19" s="218"/>
      <c r="L19" s="218"/>
      <c r="M19" s="217"/>
    </row>
    <row r="20" spans="1:13" ht="12.75">
      <c r="A20" s="219"/>
      <c r="B20" s="220" t="s">
        <v>123</v>
      </c>
      <c r="C20" s="220"/>
      <c r="D20" s="220"/>
      <c r="E20" s="206">
        <f aca="true" t="shared" si="0" ref="E20:L20">SUM(E16:E19)</f>
        <v>0</v>
      </c>
      <c r="F20" s="206">
        <f t="shared" si="0"/>
        <v>0</v>
      </c>
      <c r="G20" s="206">
        <f t="shared" si="0"/>
        <v>0</v>
      </c>
      <c r="H20" s="206">
        <f t="shared" si="0"/>
        <v>0</v>
      </c>
      <c r="I20" s="206">
        <f t="shared" si="0"/>
        <v>0</v>
      </c>
      <c r="J20" s="206">
        <f t="shared" si="0"/>
        <v>0</v>
      </c>
      <c r="K20" s="206">
        <f t="shared" si="0"/>
        <v>0</v>
      </c>
      <c r="L20" s="206">
        <f t="shared" si="0"/>
        <v>0</v>
      </c>
      <c r="M20" s="207">
        <v>0</v>
      </c>
    </row>
    <row r="21" spans="1:13" ht="12.75">
      <c r="A21" s="219"/>
      <c r="B21" s="220"/>
      <c r="C21" s="220"/>
      <c r="D21" s="220"/>
      <c r="E21" s="206"/>
      <c r="F21" s="206"/>
      <c r="G21" s="206"/>
      <c r="H21" s="206"/>
      <c r="I21" s="206"/>
      <c r="J21" s="206"/>
      <c r="K21" s="206"/>
      <c r="L21" s="206"/>
      <c r="M21" s="207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5:11" ht="12.75">
      <c r="E1" s="163" t="s">
        <v>262</v>
      </c>
      <c r="F1" s="164"/>
      <c r="G1" s="164"/>
      <c r="H1" s="164"/>
      <c r="I1" s="164"/>
      <c r="J1" s="164"/>
      <c r="K1" s="164"/>
    </row>
    <row r="5" spans="1:4" ht="12.75">
      <c r="A5" s="33" t="s">
        <v>132</v>
      </c>
      <c r="B5" s="22"/>
      <c r="D5" s="22"/>
    </row>
    <row r="6" spans="1:11" ht="13.5" thickBot="1">
      <c r="A6" s="33"/>
      <c r="B6" s="22"/>
      <c r="D6" s="22"/>
      <c r="K6" s="31" t="s">
        <v>133</v>
      </c>
    </row>
    <row r="7" spans="1:11" ht="13.5" thickBot="1">
      <c r="A7" s="34" t="s">
        <v>134</v>
      </c>
      <c r="B7" s="35"/>
      <c r="C7" s="35"/>
      <c r="D7" s="35"/>
      <c r="E7" s="35"/>
      <c r="F7" s="35"/>
      <c r="G7" s="35"/>
      <c r="H7" s="35"/>
      <c r="I7" s="35"/>
      <c r="J7" s="35"/>
      <c r="K7" s="36" t="s">
        <v>135</v>
      </c>
    </row>
    <row r="8" spans="1:11" ht="12.75">
      <c r="A8" s="227" t="s">
        <v>136</v>
      </c>
      <c r="B8" s="228"/>
      <c r="C8" s="228"/>
      <c r="D8" s="228"/>
      <c r="E8" s="228"/>
      <c r="F8" s="228"/>
      <c r="G8" s="228"/>
      <c r="H8" s="228"/>
      <c r="I8" s="228"/>
      <c r="J8" s="229"/>
      <c r="K8" s="37">
        <v>0</v>
      </c>
    </row>
    <row r="9" spans="1:11" ht="12.75">
      <c r="A9" s="221" t="s">
        <v>137</v>
      </c>
      <c r="B9" s="222"/>
      <c r="C9" s="222"/>
      <c r="D9" s="222"/>
      <c r="E9" s="222"/>
      <c r="F9" s="222"/>
      <c r="G9" s="222"/>
      <c r="H9" s="222"/>
      <c r="I9" s="222"/>
      <c r="J9" s="223"/>
      <c r="K9" s="38">
        <v>0</v>
      </c>
    </row>
    <row r="10" spans="1:11" ht="12.75">
      <c r="A10" s="221" t="s">
        <v>138</v>
      </c>
      <c r="B10" s="222"/>
      <c r="C10" s="222"/>
      <c r="D10" s="222"/>
      <c r="E10" s="222"/>
      <c r="F10" s="222"/>
      <c r="G10" s="222"/>
      <c r="H10" s="222"/>
      <c r="I10" s="222"/>
      <c r="J10" s="223"/>
      <c r="K10" s="38">
        <v>0</v>
      </c>
    </row>
    <row r="11" spans="1:11" ht="12.75">
      <c r="A11" s="221" t="s">
        <v>139</v>
      </c>
      <c r="B11" s="222"/>
      <c r="C11" s="222"/>
      <c r="D11" s="222"/>
      <c r="E11" s="222"/>
      <c r="F11" s="222"/>
      <c r="G11" s="222"/>
      <c r="H11" s="222"/>
      <c r="I11" s="222"/>
      <c r="J11" s="223"/>
      <c r="K11" s="38">
        <v>0</v>
      </c>
    </row>
    <row r="12" spans="1:11" ht="13.5" thickBot="1">
      <c r="A12" s="224" t="s">
        <v>140</v>
      </c>
      <c r="B12" s="225"/>
      <c r="C12" s="225"/>
      <c r="D12" s="225"/>
      <c r="E12" s="225"/>
      <c r="F12" s="225"/>
      <c r="G12" s="225"/>
      <c r="H12" s="225"/>
      <c r="I12" s="225"/>
      <c r="J12" s="226"/>
      <c r="K12" s="39">
        <v>0</v>
      </c>
    </row>
    <row r="13" ht="12.75">
      <c r="A13" t="s">
        <v>141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0" customWidth="1"/>
  </cols>
  <sheetData>
    <row r="1" spans="7:12" ht="12.75">
      <c r="G1" s="163" t="s">
        <v>263</v>
      </c>
      <c r="H1" s="163"/>
      <c r="I1" s="163"/>
      <c r="J1" s="163"/>
      <c r="K1" s="163"/>
      <c r="L1" s="163"/>
    </row>
    <row r="3" ht="12.75">
      <c r="E3" s="45" t="s">
        <v>203</v>
      </c>
    </row>
    <row r="4" spans="2:3" ht="13.5">
      <c r="B4" s="46" t="s">
        <v>144</v>
      </c>
      <c r="C4" s="46"/>
    </row>
    <row r="6" ht="13.5" thickBot="1">
      <c r="A6" t="s">
        <v>146</v>
      </c>
    </row>
    <row r="7" spans="1:7" ht="13.5" thickBot="1">
      <c r="A7" s="52" t="s">
        <v>145</v>
      </c>
      <c r="B7" s="51" t="s">
        <v>147</v>
      </c>
      <c r="C7" s="51"/>
      <c r="D7" s="52" t="s">
        <v>148</v>
      </c>
      <c r="E7" s="51" t="s">
        <v>200</v>
      </c>
      <c r="F7" s="51" t="s">
        <v>201</v>
      </c>
      <c r="G7" s="51" t="s">
        <v>202</v>
      </c>
    </row>
    <row r="8" spans="1:7" ht="12.75">
      <c r="A8" s="42" t="s">
        <v>2</v>
      </c>
      <c r="B8" s="42" t="s">
        <v>149</v>
      </c>
      <c r="C8" s="42"/>
      <c r="D8" s="42" t="s">
        <v>3</v>
      </c>
      <c r="E8" s="42">
        <v>48000</v>
      </c>
      <c r="F8" s="42">
        <v>49000</v>
      </c>
      <c r="G8" s="42">
        <v>50000</v>
      </c>
    </row>
    <row r="9" spans="1:7" ht="12.75">
      <c r="A9" s="43" t="s">
        <v>4</v>
      </c>
      <c r="B9" s="43" t="s">
        <v>150</v>
      </c>
      <c r="C9" s="43"/>
      <c r="D9" s="43" t="s">
        <v>151</v>
      </c>
      <c r="E9" s="43">
        <v>1000</v>
      </c>
      <c r="F9" s="43">
        <v>2000</v>
      </c>
      <c r="G9" s="43">
        <v>3000</v>
      </c>
    </row>
    <row r="10" spans="1:7" ht="12.75">
      <c r="A10" s="43" t="s">
        <v>5</v>
      </c>
      <c r="B10" s="43" t="s">
        <v>152</v>
      </c>
      <c r="C10" s="43"/>
      <c r="D10" s="43" t="s">
        <v>153</v>
      </c>
      <c r="E10" s="43">
        <v>7050</v>
      </c>
      <c r="F10" s="43">
        <v>7400</v>
      </c>
      <c r="G10" s="43">
        <v>7400</v>
      </c>
    </row>
    <row r="11" spans="1:7" ht="12.75">
      <c r="A11" s="43" t="s">
        <v>6</v>
      </c>
      <c r="B11" s="43" t="s">
        <v>154</v>
      </c>
      <c r="C11" s="43"/>
      <c r="D11" s="43" t="s">
        <v>155</v>
      </c>
      <c r="E11" s="43">
        <v>0</v>
      </c>
      <c r="F11" s="43">
        <v>0</v>
      </c>
      <c r="G11" s="43">
        <v>0</v>
      </c>
    </row>
    <row r="12" spans="1:7" ht="12.75">
      <c r="A12" s="47" t="s">
        <v>7</v>
      </c>
      <c r="B12" s="43" t="s">
        <v>156</v>
      </c>
      <c r="C12" s="43"/>
      <c r="D12" s="43" t="s">
        <v>157</v>
      </c>
      <c r="E12" s="43"/>
      <c r="F12" s="43"/>
      <c r="G12" s="43"/>
    </row>
    <row r="13" spans="1:7" ht="13.5" thickBot="1">
      <c r="A13" s="44" t="s">
        <v>158</v>
      </c>
      <c r="B13" s="44" t="s">
        <v>159</v>
      </c>
      <c r="C13" s="44"/>
      <c r="D13" s="44" t="s">
        <v>160</v>
      </c>
      <c r="E13" s="44"/>
      <c r="F13" s="44"/>
      <c r="G13" s="44"/>
    </row>
    <row r="14" spans="1:7" ht="13.5" thickBot="1">
      <c r="A14" s="50" t="s">
        <v>162</v>
      </c>
      <c r="B14" s="35"/>
      <c r="C14" s="35"/>
      <c r="D14" s="48"/>
      <c r="E14" s="41">
        <f>SUM(E8:E13)</f>
        <v>56050</v>
      </c>
      <c r="F14" s="41">
        <f>SUM(F8:F13)</f>
        <v>58400</v>
      </c>
      <c r="G14" s="41">
        <f>SUM(G8:G13)</f>
        <v>60400</v>
      </c>
    </row>
    <row r="16" ht="13.5" thickBot="1">
      <c r="A16" t="s">
        <v>161</v>
      </c>
    </row>
    <row r="17" spans="1:7" ht="13.5" thickBot="1">
      <c r="A17" s="52" t="s">
        <v>145</v>
      </c>
      <c r="B17" s="51" t="s">
        <v>147</v>
      </c>
      <c r="C17" s="51"/>
      <c r="D17" s="52" t="s">
        <v>148</v>
      </c>
      <c r="E17" s="51" t="s">
        <v>200</v>
      </c>
      <c r="F17" s="51" t="s">
        <v>201</v>
      </c>
      <c r="G17" s="51" t="s">
        <v>202</v>
      </c>
    </row>
    <row r="18" spans="1:7" ht="12.75">
      <c r="A18" s="49" t="s">
        <v>2</v>
      </c>
      <c r="B18" s="49" t="s">
        <v>143</v>
      </c>
      <c r="C18" s="49"/>
      <c r="D18" s="49" t="s">
        <v>18</v>
      </c>
      <c r="E18" s="49">
        <v>20000</v>
      </c>
      <c r="F18" s="49">
        <v>21000</v>
      </c>
      <c r="G18" s="49">
        <v>22000</v>
      </c>
    </row>
    <row r="19" spans="1:7" ht="12.75">
      <c r="A19" s="43" t="s">
        <v>4</v>
      </c>
      <c r="B19" s="43" t="s">
        <v>163</v>
      </c>
      <c r="C19" s="43"/>
      <c r="D19" s="43" t="s">
        <v>19</v>
      </c>
      <c r="E19" s="43">
        <v>4000</v>
      </c>
      <c r="F19" s="43">
        <v>4200</v>
      </c>
      <c r="G19" s="43">
        <v>4300</v>
      </c>
    </row>
    <row r="20" spans="1:7" ht="12.75">
      <c r="A20" s="43" t="s">
        <v>5</v>
      </c>
      <c r="B20" s="43" t="s">
        <v>164</v>
      </c>
      <c r="C20" s="43"/>
      <c r="D20" s="43" t="s">
        <v>20</v>
      </c>
      <c r="E20" s="43">
        <v>23850</v>
      </c>
      <c r="F20" s="43">
        <v>24700</v>
      </c>
      <c r="G20" s="43">
        <v>25350</v>
      </c>
    </row>
    <row r="21" spans="1:7" ht="12.75">
      <c r="A21" s="43" t="s">
        <v>6</v>
      </c>
      <c r="B21" s="43" t="s">
        <v>165</v>
      </c>
      <c r="C21" s="43"/>
      <c r="D21" s="43" t="s">
        <v>21</v>
      </c>
      <c r="E21" s="43">
        <v>6000</v>
      </c>
      <c r="F21" s="43">
        <v>6200</v>
      </c>
      <c r="G21" s="43">
        <v>6350</v>
      </c>
    </row>
    <row r="22" spans="1:7" ht="12.75">
      <c r="A22" s="43" t="s">
        <v>7</v>
      </c>
      <c r="B22" s="43" t="s">
        <v>166</v>
      </c>
      <c r="C22" s="43"/>
      <c r="D22" s="43" t="s">
        <v>23</v>
      </c>
      <c r="E22" s="43"/>
      <c r="F22" s="43"/>
      <c r="G22" s="43"/>
    </row>
    <row r="23" spans="1:7" ht="13.5" thickBot="1">
      <c r="A23" s="44" t="s">
        <v>8</v>
      </c>
      <c r="B23" s="44" t="s">
        <v>168</v>
      </c>
      <c r="C23" s="44"/>
      <c r="D23" s="44" t="s">
        <v>22</v>
      </c>
      <c r="E23" s="44">
        <v>2200</v>
      </c>
      <c r="F23" s="44">
        <v>2300</v>
      </c>
      <c r="G23" s="44">
        <v>2400</v>
      </c>
    </row>
    <row r="24" spans="1:7" ht="13.5" thickBot="1">
      <c r="A24" s="50" t="s">
        <v>167</v>
      </c>
      <c r="B24" s="35"/>
      <c r="C24" s="35"/>
      <c r="D24" s="48"/>
      <c r="E24" s="51">
        <f>SUM(E18:E23)</f>
        <v>56050</v>
      </c>
      <c r="F24" s="51">
        <f>SUM(F18:F23)</f>
        <v>58400</v>
      </c>
      <c r="G24" s="51">
        <f>SUM(G18:G23)</f>
        <v>60400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2.57421875" style="0" customWidth="1"/>
  </cols>
  <sheetData>
    <row r="1" spans="4:9" ht="12.75">
      <c r="D1" s="163" t="s">
        <v>264</v>
      </c>
      <c r="E1" s="163"/>
      <c r="F1" s="163"/>
      <c r="G1" s="163"/>
      <c r="H1" s="164"/>
      <c r="I1" s="164"/>
    </row>
    <row r="3" ht="12.75">
      <c r="A3" s="40" t="s">
        <v>182</v>
      </c>
    </row>
    <row r="6" ht="13.5" thickBot="1">
      <c r="G6" s="7" t="s">
        <v>183</v>
      </c>
    </row>
    <row r="7" spans="1:7" ht="12.75">
      <c r="A7" s="72"/>
      <c r="B7" s="73">
        <v>2020</v>
      </c>
      <c r="C7" s="73">
        <v>2021</v>
      </c>
      <c r="D7" s="73">
        <v>2022</v>
      </c>
      <c r="E7" s="73">
        <v>2023</v>
      </c>
      <c r="F7" s="74">
        <v>2024</v>
      </c>
      <c r="G7" s="75" t="s">
        <v>142</v>
      </c>
    </row>
    <row r="8" spans="1:7" ht="12.75">
      <c r="A8" s="76" t="s">
        <v>184</v>
      </c>
      <c r="B8" s="77"/>
      <c r="C8" s="77"/>
      <c r="D8" s="77"/>
      <c r="E8" s="77"/>
      <c r="F8" s="77"/>
      <c r="G8" s="78"/>
    </row>
    <row r="9" spans="1:7" ht="14.25" customHeight="1">
      <c r="A9" s="79" t="s">
        <v>185</v>
      </c>
      <c r="B9" s="77"/>
      <c r="C9" s="77"/>
      <c r="D9" s="77"/>
      <c r="E9" s="77"/>
      <c r="F9" s="77"/>
      <c r="G9" s="80"/>
    </row>
    <row r="10" spans="1:7" ht="13.5" customHeight="1">
      <c r="A10" s="79" t="s">
        <v>186</v>
      </c>
      <c r="B10" s="77"/>
      <c r="C10" s="77"/>
      <c r="D10" s="77"/>
      <c r="E10" s="77"/>
      <c r="F10" s="77"/>
      <c r="G10" s="80"/>
    </row>
    <row r="11" spans="1:7" ht="12.75">
      <c r="A11" s="76" t="s">
        <v>187</v>
      </c>
      <c r="B11" s="77"/>
      <c r="C11" s="77"/>
      <c r="D11" s="77"/>
      <c r="E11" s="77"/>
      <c r="F11" s="77"/>
      <c r="G11" s="80"/>
    </row>
    <row r="12" spans="1:7" ht="12.75">
      <c r="A12" s="76" t="s">
        <v>188</v>
      </c>
      <c r="B12" s="77"/>
      <c r="C12" s="77"/>
      <c r="D12" s="77"/>
      <c r="E12" s="77"/>
      <c r="F12" s="77"/>
      <c r="G12" s="80"/>
    </row>
    <row r="13" spans="1:7" ht="13.5" thickBot="1">
      <c r="A13" s="81" t="s">
        <v>189</v>
      </c>
      <c r="B13" s="82"/>
      <c r="C13" s="82"/>
      <c r="D13" s="82"/>
      <c r="E13" s="82"/>
      <c r="F13" s="82"/>
      <c r="G13" s="83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4" sqref="F14:F15"/>
    </sheetView>
  </sheetViews>
  <sheetFormatPr defaultColWidth="9.140625" defaultRowHeight="12.75"/>
  <cols>
    <col min="6" max="6" width="22.140625" style="0" bestFit="1" customWidth="1"/>
  </cols>
  <sheetData>
    <row r="1" spans="1:5" ht="12.75">
      <c r="A1" s="115" t="s">
        <v>256</v>
      </c>
      <c r="B1" s="115"/>
      <c r="C1" s="115"/>
      <c r="D1" s="115"/>
      <c r="E1" s="115"/>
    </row>
    <row r="2" spans="1:5" ht="12.75">
      <c r="A2" s="3"/>
      <c r="B2" s="3"/>
      <c r="C2" s="3"/>
      <c r="D2" s="3"/>
      <c r="E2" s="3"/>
    </row>
    <row r="3" spans="1:5" ht="12.75">
      <c r="A3" s="116" t="s">
        <v>203</v>
      </c>
      <c r="B3" s="116"/>
      <c r="C3" s="116"/>
      <c r="D3" s="116"/>
      <c r="E3" s="116"/>
    </row>
    <row r="4" spans="1:5" ht="12.75">
      <c r="A4" s="117" t="s">
        <v>206</v>
      </c>
      <c r="B4" s="117"/>
      <c r="C4" s="117"/>
      <c r="D4" s="117"/>
      <c r="E4" s="117"/>
    </row>
    <row r="5" ht="13.5" thickBot="1"/>
    <row r="6" spans="1:6" ht="13.5" thickBot="1">
      <c r="A6" s="118" t="s">
        <v>79</v>
      </c>
      <c r="B6" s="119"/>
      <c r="C6" s="119"/>
      <c r="D6" s="119"/>
      <c r="E6" s="120"/>
      <c r="F6" s="113" t="s">
        <v>210</v>
      </c>
    </row>
    <row r="7" spans="1:6" ht="13.5" thickBot="1">
      <c r="A7" s="121"/>
      <c r="B7" s="122"/>
      <c r="C7" s="122"/>
      <c r="D7" s="122"/>
      <c r="E7" s="123"/>
      <c r="F7" s="114"/>
    </row>
    <row r="8" spans="1:6" ht="13.5" thickBot="1">
      <c r="A8" s="121"/>
      <c r="B8" s="122"/>
      <c r="C8" s="122"/>
      <c r="D8" s="122"/>
      <c r="E8" s="123"/>
      <c r="F8" s="114"/>
    </row>
    <row r="9" spans="1:6" ht="12.75">
      <c r="A9" s="124"/>
      <c r="B9" s="125"/>
      <c r="C9" s="125"/>
      <c r="D9" s="125"/>
      <c r="E9" s="126"/>
      <c r="F9" s="114"/>
    </row>
    <row r="10" spans="1:6" ht="12.75">
      <c r="A10" s="131" t="s">
        <v>207</v>
      </c>
      <c r="B10" s="132"/>
      <c r="C10" s="132"/>
      <c r="D10" s="132"/>
      <c r="E10" s="132"/>
      <c r="F10" s="86">
        <v>2015176</v>
      </c>
    </row>
    <row r="11" spans="1:6" ht="12.75">
      <c r="A11" s="133" t="s">
        <v>208</v>
      </c>
      <c r="B11" s="134"/>
      <c r="C11" s="134"/>
      <c r="D11" s="134"/>
      <c r="E11" s="134"/>
      <c r="F11" s="87">
        <v>2015176</v>
      </c>
    </row>
    <row r="12" spans="1:6" ht="12.75">
      <c r="A12" s="131" t="s">
        <v>209</v>
      </c>
      <c r="B12" s="132"/>
      <c r="C12" s="132"/>
      <c r="D12" s="132"/>
      <c r="E12" s="132"/>
      <c r="F12" s="87">
        <v>0</v>
      </c>
    </row>
    <row r="13" spans="1:6" ht="13.5" thickBot="1">
      <c r="A13" s="135" t="s">
        <v>208</v>
      </c>
      <c r="B13" s="136"/>
      <c r="C13" s="136"/>
      <c r="D13" s="136"/>
      <c r="E13" s="137"/>
      <c r="F13" s="88">
        <v>0</v>
      </c>
    </row>
    <row r="14" spans="1:6" ht="13.5" thickBot="1">
      <c r="A14" s="127" t="s">
        <v>123</v>
      </c>
      <c r="B14" s="127"/>
      <c r="C14" s="127"/>
      <c r="D14" s="127"/>
      <c r="E14" s="127"/>
      <c r="F14" s="129">
        <f>F10+F12</f>
        <v>2015176</v>
      </c>
    </row>
    <row r="15" spans="1:6" ht="13.5" thickBot="1">
      <c r="A15" s="128"/>
      <c r="B15" s="128"/>
      <c r="C15" s="128"/>
      <c r="D15" s="128"/>
      <c r="E15" s="128"/>
      <c r="F15" s="130"/>
    </row>
  </sheetData>
  <sheetProtection/>
  <mergeCells count="11">
    <mergeCell ref="A13:E13"/>
    <mergeCell ref="F6:F9"/>
    <mergeCell ref="A1:E1"/>
    <mergeCell ref="A3:E3"/>
    <mergeCell ref="A4:E4"/>
    <mergeCell ref="A6:E9"/>
    <mergeCell ref="A14:E15"/>
    <mergeCell ref="F14:F15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28125" style="2" customWidth="1"/>
    <col min="4" max="4" width="31.140625" style="2" customWidth="1"/>
    <col min="5" max="5" width="10.28125" style="2" customWidth="1"/>
    <col min="6" max="16384" width="9.140625" style="2" customWidth="1"/>
  </cols>
  <sheetData>
    <row r="1" spans="1:5" ht="11.25">
      <c r="A1" s="115" t="s">
        <v>269</v>
      </c>
      <c r="B1" s="115"/>
      <c r="C1" s="115"/>
      <c r="D1" s="115"/>
      <c r="E1" s="115"/>
    </row>
    <row r="2" spans="1:5" ht="11.25">
      <c r="A2" s="3"/>
      <c r="B2" s="3"/>
      <c r="C2" s="3"/>
      <c r="D2" s="3"/>
      <c r="E2" s="3"/>
    </row>
    <row r="3" spans="1:11" ht="11.25">
      <c r="A3" s="116" t="s">
        <v>203</v>
      </c>
      <c r="B3" s="116"/>
      <c r="C3" s="116"/>
      <c r="D3" s="116"/>
      <c r="E3" s="116"/>
      <c r="F3" s="4"/>
      <c r="G3" s="4"/>
      <c r="H3" s="4"/>
      <c r="I3" s="5"/>
      <c r="J3" s="5"/>
      <c r="K3" s="5"/>
    </row>
    <row r="4" spans="1:5" ht="11.25">
      <c r="A4" s="117" t="s">
        <v>204</v>
      </c>
      <c r="B4" s="117"/>
      <c r="C4" s="117"/>
      <c r="D4" s="117"/>
      <c r="E4" s="117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0</v>
      </c>
    </row>
    <row r="8" spans="1:5" ht="11.25">
      <c r="A8" s="138" t="s">
        <v>26</v>
      </c>
      <c r="B8" s="138"/>
      <c r="C8" s="138"/>
      <c r="D8" s="138" t="s">
        <v>27</v>
      </c>
      <c r="E8" s="138"/>
    </row>
    <row r="9" spans="1:5" ht="34.5" customHeight="1">
      <c r="A9" s="139" t="s">
        <v>28</v>
      </c>
      <c r="B9" s="139"/>
      <c r="C9" s="9" t="s">
        <v>266</v>
      </c>
      <c r="D9" s="8" t="s">
        <v>28</v>
      </c>
      <c r="E9" s="9" t="s">
        <v>266</v>
      </c>
    </row>
    <row r="10" spans="1:5" ht="11.25">
      <c r="A10" s="10" t="s">
        <v>29</v>
      </c>
      <c r="B10" s="11"/>
      <c r="C10" s="11"/>
      <c r="D10" s="10" t="s">
        <v>30</v>
      </c>
      <c r="E10" s="11"/>
    </row>
    <row r="11" spans="1:5" ht="11.25">
      <c r="A11" s="12" t="s">
        <v>31</v>
      </c>
      <c r="B11" s="11"/>
      <c r="C11" s="11">
        <f>C12</f>
        <v>84931277</v>
      </c>
      <c r="D11" s="12" t="s">
        <v>31</v>
      </c>
      <c r="E11" s="11">
        <f>E12+E18</f>
        <v>87893272</v>
      </c>
    </row>
    <row r="12" spans="1:5" ht="11.25">
      <c r="A12" s="12" t="s">
        <v>32</v>
      </c>
      <c r="B12" s="11"/>
      <c r="C12" s="11">
        <f>SUM(C13:C20)</f>
        <v>84931277</v>
      </c>
      <c r="D12" s="12" t="s">
        <v>33</v>
      </c>
      <c r="E12" s="11">
        <f>SUM(E13:E17)</f>
        <v>86134001</v>
      </c>
    </row>
    <row r="13" spans="1:5" ht="11.25">
      <c r="A13" s="13" t="s">
        <v>34</v>
      </c>
      <c r="B13" s="14"/>
      <c r="C13" s="14">
        <v>75249942</v>
      </c>
      <c r="D13" s="13" t="s">
        <v>35</v>
      </c>
      <c r="E13" s="14">
        <v>40292597</v>
      </c>
    </row>
    <row r="14" spans="1:5" ht="11.25">
      <c r="A14" s="15" t="s">
        <v>36</v>
      </c>
      <c r="B14" s="14"/>
      <c r="C14" s="14">
        <v>400000</v>
      </c>
      <c r="D14" s="13" t="s">
        <v>37</v>
      </c>
      <c r="E14" s="14">
        <v>5139332</v>
      </c>
    </row>
    <row r="15" spans="1:5" ht="11.25">
      <c r="A15" s="2" t="s">
        <v>38</v>
      </c>
      <c r="C15" s="14">
        <v>8525000</v>
      </c>
      <c r="D15" s="13" t="s">
        <v>39</v>
      </c>
      <c r="E15" s="14">
        <v>28598686</v>
      </c>
    </row>
    <row r="16" spans="1:5" ht="11.25">
      <c r="A16" s="15" t="s">
        <v>40</v>
      </c>
      <c r="B16" s="16"/>
      <c r="C16" s="14">
        <v>756335</v>
      </c>
      <c r="D16" s="13" t="s">
        <v>41</v>
      </c>
      <c r="E16" s="14">
        <v>5880000</v>
      </c>
    </row>
    <row r="17" spans="1:5" ht="11.25">
      <c r="A17" s="140" t="s">
        <v>42</v>
      </c>
      <c r="B17" s="140"/>
      <c r="C17" s="14"/>
      <c r="D17" s="13" t="s">
        <v>43</v>
      </c>
      <c r="E17" s="14">
        <v>6223386</v>
      </c>
    </row>
    <row r="18" spans="1:5" ht="11.25">
      <c r="A18" s="140"/>
      <c r="B18" s="140"/>
      <c r="C18" s="14"/>
      <c r="D18" s="17" t="s">
        <v>179</v>
      </c>
      <c r="E18" s="11">
        <f>SUM(E19:E20)</f>
        <v>1759271</v>
      </c>
    </row>
    <row r="19" spans="1:5" ht="11.25">
      <c r="A19" s="140"/>
      <c r="B19" s="140"/>
      <c r="C19" s="14"/>
      <c r="D19" s="13" t="s">
        <v>45</v>
      </c>
      <c r="E19" s="14">
        <v>0</v>
      </c>
    </row>
    <row r="20" spans="1:5" ht="11.25">
      <c r="A20" s="140"/>
      <c r="B20" s="140"/>
      <c r="C20" s="14"/>
      <c r="D20" s="1" t="s">
        <v>180</v>
      </c>
      <c r="E20" s="14">
        <v>1759271</v>
      </c>
    </row>
    <row r="21" spans="1:5" ht="11.25">
      <c r="A21" s="12" t="s">
        <v>46</v>
      </c>
      <c r="B21" s="11"/>
      <c r="C21" s="11">
        <f>C23+C24+C25</f>
        <v>22552786</v>
      </c>
      <c r="D21" s="12" t="s">
        <v>47</v>
      </c>
      <c r="E21" s="11">
        <f>E23+E24</f>
        <v>24453741</v>
      </c>
    </row>
    <row r="22" spans="1:5" ht="11.25">
      <c r="A22" s="12" t="s">
        <v>32</v>
      </c>
      <c r="B22" s="11"/>
      <c r="C22" s="11"/>
      <c r="D22" s="12" t="s">
        <v>33</v>
      </c>
      <c r="E22" s="11">
        <f>E21</f>
        <v>24453741</v>
      </c>
    </row>
    <row r="23" spans="1:5" ht="11.25">
      <c r="A23" s="13" t="s">
        <v>48</v>
      </c>
      <c r="B23" s="14"/>
      <c r="C23" s="14">
        <v>13552786</v>
      </c>
      <c r="D23" s="13" t="s">
        <v>49</v>
      </c>
      <c r="E23" s="14">
        <v>4451985</v>
      </c>
    </row>
    <row r="24" spans="1:5" ht="11.25">
      <c r="A24" s="13" t="s">
        <v>50</v>
      </c>
      <c r="B24" s="14"/>
      <c r="C24" s="14">
        <v>9000000</v>
      </c>
      <c r="D24" s="13" t="s">
        <v>51</v>
      </c>
      <c r="E24" s="14">
        <v>20001756</v>
      </c>
    </row>
    <row r="25" spans="1:9" ht="11.25">
      <c r="A25" s="13" t="s">
        <v>52</v>
      </c>
      <c r="B25" s="14"/>
      <c r="C25" s="14"/>
      <c r="D25" s="13" t="s">
        <v>53</v>
      </c>
      <c r="E25" s="14">
        <v>0</v>
      </c>
      <c r="I25" s="18"/>
    </row>
    <row r="26" spans="1:5" ht="11.25">
      <c r="A26" s="141"/>
      <c r="B26" s="141"/>
      <c r="C26" s="14"/>
      <c r="D26" s="13" t="s">
        <v>54</v>
      </c>
      <c r="E26" s="14"/>
    </row>
    <row r="27" spans="1:5" ht="11.25">
      <c r="A27" s="141"/>
      <c r="B27" s="141"/>
      <c r="C27" s="14"/>
      <c r="D27" s="12" t="s">
        <v>44</v>
      </c>
      <c r="E27" s="11"/>
    </row>
    <row r="28" spans="1:5" ht="11.25">
      <c r="A28" s="141"/>
      <c r="B28" s="141"/>
      <c r="C28" s="14"/>
      <c r="D28" s="19" t="s">
        <v>55</v>
      </c>
      <c r="E28" s="14"/>
    </row>
    <row r="29" spans="1:5" ht="33" customHeight="1">
      <c r="A29" s="143" t="s">
        <v>56</v>
      </c>
      <c r="B29" s="143"/>
      <c r="C29" s="20">
        <f>C11+C21</f>
        <v>107484063</v>
      </c>
      <c r="D29" s="21" t="s">
        <v>57</v>
      </c>
      <c r="E29" s="11">
        <f>E11+E21</f>
        <v>112347013</v>
      </c>
    </row>
    <row r="30" spans="1:5" ht="13.5" customHeight="1">
      <c r="A30" s="143"/>
      <c r="B30" s="143"/>
      <c r="C30" s="20"/>
      <c r="D30" s="21"/>
      <c r="E30" s="11"/>
    </row>
    <row r="31" spans="1:5" ht="11.25">
      <c r="A31" s="141"/>
      <c r="B31" s="141"/>
      <c r="C31" s="14"/>
      <c r="D31" s="10" t="s">
        <v>58</v>
      </c>
      <c r="E31" s="11">
        <f>E29-C29</f>
        <v>4862950</v>
      </c>
    </row>
    <row r="32" spans="1:5" ht="11.25">
      <c r="A32" s="141"/>
      <c r="B32" s="141"/>
      <c r="C32" s="14"/>
      <c r="D32" s="13" t="s">
        <v>59</v>
      </c>
      <c r="E32" s="14">
        <f>E37-C37</f>
        <v>2961995</v>
      </c>
    </row>
    <row r="33" spans="1:5" ht="11.25">
      <c r="A33" s="141"/>
      <c r="B33" s="141"/>
      <c r="C33" s="14"/>
      <c r="D33" s="13" t="s">
        <v>60</v>
      </c>
      <c r="E33" s="14">
        <f>E38-C38</f>
        <v>1900955</v>
      </c>
    </row>
    <row r="34" spans="1:5" ht="11.25">
      <c r="A34" s="141"/>
      <c r="B34" s="141"/>
      <c r="C34" s="14"/>
      <c r="D34" s="13"/>
      <c r="E34" s="14"/>
    </row>
    <row r="35" spans="1:5" ht="11.25">
      <c r="A35" s="142"/>
      <c r="B35" s="142"/>
      <c r="C35" s="14"/>
      <c r="D35" s="13"/>
      <c r="E35" s="14"/>
    </row>
    <row r="36" spans="1:5" ht="11.25">
      <c r="A36" s="10" t="s">
        <v>71</v>
      </c>
      <c r="B36" s="11"/>
      <c r="C36" s="11">
        <v>107484063</v>
      </c>
      <c r="D36" s="10" t="s">
        <v>24</v>
      </c>
      <c r="E36" s="11">
        <f>E37+E38</f>
        <v>112347013</v>
      </c>
    </row>
    <row r="37" spans="1:5" ht="11.25">
      <c r="A37" s="19" t="s">
        <v>72</v>
      </c>
      <c r="B37" s="14"/>
      <c r="C37" s="14">
        <f>C11</f>
        <v>84931277</v>
      </c>
      <c r="D37" s="13" t="s">
        <v>73</v>
      </c>
      <c r="E37" s="14">
        <f>E11</f>
        <v>87893272</v>
      </c>
    </row>
    <row r="38" spans="1:5" ht="11.25">
      <c r="A38" s="19" t="s">
        <v>74</v>
      </c>
      <c r="B38" s="14"/>
      <c r="C38" s="14">
        <v>22552786</v>
      </c>
      <c r="D38" s="13" t="s">
        <v>75</v>
      </c>
      <c r="E38" s="14">
        <f>E21</f>
        <v>24453741</v>
      </c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6:B26"/>
    <mergeCell ref="A27:B27"/>
    <mergeCell ref="A1:E1"/>
    <mergeCell ref="A3:E3"/>
    <mergeCell ref="A4:E4"/>
    <mergeCell ref="A8:C8"/>
    <mergeCell ref="D8:E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28125" style="2" customWidth="1"/>
    <col min="4" max="4" width="31.140625" style="2" customWidth="1"/>
    <col min="5" max="5" width="10.28125" style="2" customWidth="1"/>
    <col min="6" max="16384" width="9.140625" style="2" customWidth="1"/>
  </cols>
  <sheetData>
    <row r="1" spans="1:5" ht="11.25">
      <c r="A1" s="115" t="s">
        <v>270</v>
      </c>
      <c r="B1" s="115"/>
      <c r="C1" s="115"/>
      <c r="D1" s="115"/>
      <c r="E1" s="115"/>
    </row>
    <row r="2" spans="1:5" ht="11.25">
      <c r="A2" s="3"/>
      <c r="B2" s="3"/>
      <c r="C2" s="3"/>
      <c r="D2" s="3"/>
      <c r="E2" s="3"/>
    </row>
    <row r="3" spans="1:11" ht="11.25">
      <c r="A3" s="116" t="s">
        <v>203</v>
      </c>
      <c r="B3" s="116"/>
      <c r="C3" s="116"/>
      <c r="D3" s="116"/>
      <c r="E3" s="116"/>
      <c r="F3" s="4"/>
      <c r="G3" s="4"/>
      <c r="H3" s="4"/>
      <c r="I3" s="5"/>
      <c r="J3" s="5"/>
      <c r="K3" s="5"/>
    </row>
    <row r="4" spans="1:5" ht="11.25">
      <c r="A4" s="117" t="s">
        <v>25</v>
      </c>
      <c r="B4" s="117"/>
      <c r="C4" s="117"/>
      <c r="D4" s="117"/>
      <c r="E4" s="117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0</v>
      </c>
    </row>
    <row r="8" spans="1:5" ht="11.25">
      <c r="A8" s="138" t="s">
        <v>26</v>
      </c>
      <c r="B8" s="138"/>
      <c r="C8" s="138"/>
      <c r="D8" s="138" t="s">
        <v>27</v>
      </c>
      <c r="E8" s="138"/>
    </row>
    <row r="9" spans="1:5" ht="34.5" customHeight="1">
      <c r="A9" s="139" t="s">
        <v>28</v>
      </c>
      <c r="B9" s="139"/>
      <c r="C9" s="9" t="s">
        <v>266</v>
      </c>
      <c r="D9" s="8" t="s">
        <v>28</v>
      </c>
      <c r="E9" s="9" t="s">
        <v>266</v>
      </c>
    </row>
    <row r="10" spans="1:5" ht="11.25">
      <c r="A10" s="10" t="s">
        <v>29</v>
      </c>
      <c r="B10" s="11"/>
      <c r="C10" s="11"/>
      <c r="D10" s="10" t="s">
        <v>30</v>
      </c>
      <c r="E10" s="11"/>
    </row>
    <row r="11" spans="1:5" ht="11.25">
      <c r="A11" s="12" t="s">
        <v>31</v>
      </c>
      <c r="B11" s="11"/>
      <c r="C11" s="11">
        <f>C12</f>
        <v>84931277</v>
      </c>
      <c r="D11" s="12" t="s">
        <v>31</v>
      </c>
      <c r="E11" s="11">
        <f>E12+E18</f>
        <v>87893272</v>
      </c>
    </row>
    <row r="12" spans="1:5" ht="11.25">
      <c r="A12" s="12" t="s">
        <v>32</v>
      </c>
      <c r="B12" s="11"/>
      <c r="C12" s="11">
        <f>SUM(C13:C20)</f>
        <v>84931277</v>
      </c>
      <c r="D12" s="12" t="s">
        <v>33</v>
      </c>
      <c r="E12" s="11">
        <f>SUM(E13:E17)</f>
        <v>86134001</v>
      </c>
    </row>
    <row r="13" spans="1:5" ht="11.25">
      <c r="A13" s="13" t="s">
        <v>34</v>
      </c>
      <c r="B13" s="14"/>
      <c r="C13" s="14">
        <v>75249942</v>
      </c>
      <c r="D13" s="13" t="s">
        <v>35</v>
      </c>
      <c r="E13" s="14">
        <v>40292597</v>
      </c>
    </row>
    <row r="14" spans="1:5" ht="11.25">
      <c r="A14" s="15" t="s">
        <v>36</v>
      </c>
      <c r="B14" s="14"/>
      <c r="C14" s="14">
        <v>400000</v>
      </c>
      <c r="D14" s="13" t="s">
        <v>37</v>
      </c>
      <c r="E14" s="14">
        <v>5139332</v>
      </c>
    </row>
    <row r="15" spans="1:5" ht="11.25">
      <c r="A15" s="2" t="s">
        <v>38</v>
      </c>
      <c r="C15" s="14">
        <v>8525000</v>
      </c>
      <c r="D15" s="13" t="s">
        <v>39</v>
      </c>
      <c r="E15" s="14">
        <v>28598686</v>
      </c>
    </row>
    <row r="16" spans="1:5" ht="11.25">
      <c r="A16" s="15" t="s">
        <v>40</v>
      </c>
      <c r="B16" s="16"/>
      <c r="C16" s="14">
        <v>756335</v>
      </c>
      <c r="D16" s="13" t="s">
        <v>41</v>
      </c>
      <c r="E16" s="14">
        <v>5880000</v>
      </c>
    </row>
    <row r="17" spans="1:5" ht="11.25">
      <c r="A17" s="140" t="s">
        <v>42</v>
      </c>
      <c r="B17" s="140"/>
      <c r="C17" s="14"/>
      <c r="D17" s="13" t="s">
        <v>43</v>
      </c>
      <c r="E17" s="14">
        <v>6223386</v>
      </c>
    </row>
    <row r="18" spans="1:5" ht="11.25">
      <c r="A18" s="140"/>
      <c r="B18" s="140"/>
      <c r="C18" s="14"/>
      <c r="D18" s="17" t="s">
        <v>179</v>
      </c>
      <c r="E18" s="11">
        <f>SUM(E19:E20)</f>
        <v>1759271</v>
      </c>
    </row>
    <row r="19" spans="1:5" ht="11.25">
      <c r="A19" s="140"/>
      <c r="B19" s="140"/>
      <c r="C19" s="14"/>
      <c r="D19" s="13" t="s">
        <v>45</v>
      </c>
      <c r="E19" s="14">
        <v>0</v>
      </c>
    </row>
    <row r="20" spans="1:5" ht="11.25">
      <c r="A20" s="140"/>
      <c r="B20" s="140"/>
      <c r="C20" s="14"/>
      <c r="D20" s="1" t="s">
        <v>180</v>
      </c>
      <c r="E20" s="14">
        <v>1759271</v>
      </c>
    </row>
    <row r="21" spans="1:5" ht="11.25">
      <c r="A21" s="12" t="s">
        <v>46</v>
      </c>
      <c r="B21" s="11"/>
      <c r="C21" s="11">
        <f>C23+C24+C25</f>
        <v>22552786</v>
      </c>
      <c r="D21" s="12" t="s">
        <v>47</v>
      </c>
      <c r="E21" s="11">
        <f>E23+E24</f>
        <v>24453741</v>
      </c>
    </row>
    <row r="22" spans="1:5" ht="11.25">
      <c r="A22" s="12" t="s">
        <v>32</v>
      </c>
      <c r="B22" s="11"/>
      <c r="C22" s="11"/>
      <c r="D22" s="12" t="s">
        <v>33</v>
      </c>
      <c r="E22" s="11">
        <f>E21</f>
        <v>24453741</v>
      </c>
    </row>
    <row r="23" spans="1:5" ht="11.25">
      <c r="A23" s="13" t="s">
        <v>48</v>
      </c>
      <c r="B23" s="14"/>
      <c r="C23" s="14">
        <v>13552786</v>
      </c>
      <c r="D23" s="13" t="s">
        <v>49</v>
      </c>
      <c r="E23" s="14">
        <v>4451985</v>
      </c>
    </row>
    <row r="24" spans="1:5" ht="11.25">
      <c r="A24" s="13" t="s">
        <v>50</v>
      </c>
      <c r="B24" s="14"/>
      <c r="C24" s="14">
        <v>9000000</v>
      </c>
      <c r="D24" s="13" t="s">
        <v>51</v>
      </c>
      <c r="E24" s="14">
        <v>20001756</v>
      </c>
    </row>
    <row r="25" spans="1:9" ht="11.25">
      <c r="A25" s="13" t="s">
        <v>52</v>
      </c>
      <c r="B25" s="14"/>
      <c r="C25" s="14"/>
      <c r="D25" s="13" t="s">
        <v>53</v>
      </c>
      <c r="E25" s="14">
        <v>0</v>
      </c>
      <c r="I25" s="18"/>
    </row>
    <row r="26" spans="1:5" ht="11.25">
      <c r="A26" s="141"/>
      <c r="B26" s="141"/>
      <c r="C26" s="14"/>
      <c r="D26" s="13" t="s">
        <v>54</v>
      </c>
      <c r="E26" s="14"/>
    </row>
    <row r="27" spans="1:5" ht="11.25">
      <c r="A27" s="141"/>
      <c r="B27" s="141"/>
      <c r="C27" s="14"/>
      <c r="D27" s="12" t="s">
        <v>44</v>
      </c>
      <c r="E27" s="11"/>
    </row>
    <row r="28" spans="1:5" ht="11.25">
      <c r="A28" s="141"/>
      <c r="B28" s="141"/>
      <c r="C28" s="14"/>
      <c r="D28" s="19" t="s">
        <v>55</v>
      </c>
      <c r="E28" s="14"/>
    </row>
    <row r="29" spans="1:5" ht="33" customHeight="1">
      <c r="A29" s="143" t="s">
        <v>56</v>
      </c>
      <c r="B29" s="143"/>
      <c r="C29" s="20">
        <f>C11+C21</f>
        <v>107484063</v>
      </c>
      <c r="D29" s="21" t="s">
        <v>57</v>
      </c>
      <c r="E29" s="11">
        <f>E11+E21</f>
        <v>112347013</v>
      </c>
    </row>
    <row r="30" spans="1:5" ht="13.5" customHeight="1">
      <c r="A30" s="143"/>
      <c r="B30" s="143"/>
      <c r="C30" s="20"/>
      <c r="D30" s="21"/>
      <c r="E30" s="11"/>
    </row>
    <row r="31" spans="1:5" ht="11.25">
      <c r="A31" s="141"/>
      <c r="B31" s="141"/>
      <c r="C31" s="14"/>
      <c r="D31" s="10" t="s">
        <v>58</v>
      </c>
      <c r="E31" s="11">
        <f>E29-C29</f>
        <v>4862950</v>
      </c>
    </row>
    <row r="32" spans="1:5" ht="11.25">
      <c r="A32" s="141"/>
      <c r="B32" s="141"/>
      <c r="C32" s="14"/>
      <c r="D32" s="13" t="s">
        <v>59</v>
      </c>
      <c r="E32" s="14">
        <v>2961995</v>
      </c>
    </row>
    <row r="33" spans="1:5" ht="11.25">
      <c r="A33" s="141"/>
      <c r="B33" s="141"/>
      <c r="C33" s="14"/>
      <c r="D33" s="13" t="s">
        <v>60</v>
      </c>
      <c r="E33" s="14">
        <f>E21-C21</f>
        <v>1900955</v>
      </c>
    </row>
    <row r="34" spans="1:5" ht="11.25">
      <c r="A34" s="141"/>
      <c r="B34" s="141"/>
      <c r="C34" s="14"/>
      <c r="D34" s="13"/>
      <c r="E34" s="14"/>
    </row>
    <row r="35" spans="1:5" ht="11.25">
      <c r="A35" s="10" t="s">
        <v>61</v>
      </c>
      <c r="B35" s="11"/>
      <c r="C35" s="11"/>
      <c r="D35" s="10" t="s">
        <v>62</v>
      </c>
      <c r="E35" s="11"/>
    </row>
    <row r="36" spans="1:5" ht="11.25">
      <c r="A36" s="12" t="s">
        <v>63</v>
      </c>
      <c r="B36" s="11"/>
      <c r="C36" s="11">
        <f>SUM(C37:C38)</f>
        <v>4862950</v>
      </c>
      <c r="D36" s="13" t="s">
        <v>64</v>
      </c>
      <c r="E36" s="14"/>
    </row>
    <row r="37" spans="1:5" ht="11.25">
      <c r="A37" s="19" t="s">
        <v>65</v>
      </c>
      <c r="B37" s="14"/>
      <c r="C37" s="14">
        <v>2961995</v>
      </c>
      <c r="D37" s="13" t="s">
        <v>66</v>
      </c>
      <c r="E37" s="14"/>
    </row>
    <row r="38" spans="1:5" ht="11.25">
      <c r="A38" s="19" t="s">
        <v>67</v>
      </c>
      <c r="B38" s="14"/>
      <c r="C38" s="14">
        <v>1900955</v>
      </c>
      <c r="D38" s="13"/>
      <c r="E38" s="14"/>
    </row>
    <row r="39" spans="1:5" ht="11.25">
      <c r="A39" s="142"/>
      <c r="B39" s="142"/>
      <c r="C39" s="11"/>
      <c r="D39" s="13"/>
      <c r="E39" s="14"/>
    </row>
    <row r="40" spans="1:5" ht="11.25">
      <c r="A40" s="142"/>
      <c r="B40" s="142"/>
      <c r="C40" s="11"/>
      <c r="D40" s="13"/>
      <c r="E40" s="14"/>
    </row>
    <row r="41" spans="1:5" ht="11.25">
      <c r="A41" s="12" t="s">
        <v>68</v>
      </c>
      <c r="B41" s="11"/>
      <c r="C41" s="11"/>
      <c r="D41" s="19"/>
      <c r="E41" s="14"/>
    </row>
    <row r="42" spans="1:5" ht="11.25">
      <c r="A42" s="19" t="s">
        <v>69</v>
      </c>
      <c r="B42" s="14"/>
      <c r="C42" s="14"/>
      <c r="D42" s="13"/>
      <c r="E42" s="14"/>
    </row>
    <row r="43" spans="1:5" ht="11.25">
      <c r="A43" s="19" t="s">
        <v>70</v>
      </c>
      <c r="B43" s="14"/>
      <c r="C43" s="14"/>
      <c r="D43" s="13"/>
      <c r="E43" s="14"/>
    </row>
    <row r="44" spans="1:5" ht="11.25">
      <c r="A44" s="141"/>
      <c r="B44" s="141"/>
      <c r="C44" s="14"/>
      <c r="D44" s="13"/>
      <c r="E44" s="14"/>
    </row>
    <row r="45" spans="1:5" ht="11.25">
      <c r="A45" s="142"/>
      <c r="B45" s="142"/>
      <c r="C45" s="11"/>
      <c r="D45" s="13"/>
      <c r="E45" s="14"/>
    </row>
    <row r="46" spans="1:5" ht="11.25">
      <c r="A46" s="142"/>
      <c r="B46" s="142"/>
      <c r="C46" s="14"/>
      <c r="D46" s="13"/>
      <c r="E46" s="14"/>
    </row>
    <row r="47" spans="1:5" ht="11.25">
      <c r="A47" s="10" t="s">
        <v>71</v>
      </c>
      <c r="B47" s="11"/>
      <c r="C47" s="11">
        <f>C48+C49</f>
        <v>112347013</v>
      </c>
      <c r="D47" s="10" t="s">
        <v>24</v>
      </c>
      <c r="E47" s="11">
        <f>E48+E49</f>
        <v>112347013</v>
      </c>
    </row>
    <row r="48" spans="1:5" ht="11.25">
      <c r="A48" s="19" t="s">
        <v>72</v>
      </c>
      <c r="B48" s="14"/>
      <c r="C48" s="14">
        <f>C11+C37+C42+C39</f>
        <v>87893272</v>
      </c>
      <c r="D48" s="13" t="s">
        <v>73</v>
      </c>
      <c r="E48" s="14">
        <f>E11</f>
        <v>87893272</v>
      </c>
    </row>
    <row r="49" spans="1:5" ht="11.25">
      <c r="A49" s="19" t="s">
        <v>74</v>
      </c>
      <c r="B49" s="14"/>
      <c r="C49" s="14">
        <f>C21+C38</f>
        <v>24453741</v>
      </c>
      <c r="D49" s="13" t="s">
        <v>75</v>
      </c>
      <c r="E49" s="14">
        <f>E21</f>
        <v>24453741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E1"/>
    <mergeCell ref="A4:E4"/>
    <mergeCell ref="A8:C8"/>
    <mergeCell ref="D8:E8"/>
    <mergeCell ref="A9:B9"/>
    <mergeCell ref="A17:B17"/>
    <mergeCell ref="A3:E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10.421875" style="0" bestFit="1" customWidth="1"/>
    <col min="6" max="6" width="6.140625" style="0" customWidth="1"/>
    <col min="7" max="7" width="7.8515625" style="0" customWidth="1"/>
    <col min="8" max="8" width="9.140625" style="0" bestFit="1" customWidth="1"/>
    <col min="9" max="12" width="7.00390625" style="0" customWidth="1"/>
    <col min="13" max="13" width="5.140625" style="0" customWidth="1"/>
    <col min="14" max="14" width="4.7109375" style="0" customWidth="1"/>
    <col min="15" max="15" width="4.8515625" style="0" customWidth="1"/>
    <col min="16" max="16" width="5.28125" style="0" customWidth="1"/>
  </cols>
  <sheetData>
    <row r="1" spans="1:9" ht="12.75">
      <c r="A1" s="163" t="s">
        <v>271</v>
      </c>
      <c r="B1" s="163"/>
      <c r="C1" s="163"/>
      <c r="D1" s="163"/>
      <c r="E1" s="163"/>
      <c r="F1" s="163"/>
      <c r="G1" s="164"/>
      <c r="H1" s="164"/>
      <c r="I1" s="164"/>
    </row>
    <row r="2" spans="1:9" ht="12.75">
      <c r="A2" s="165" t="s">
        <v>203</v>
      </c>
      <c r="B2" s="165"/>
      <c r="C2" s="165"/>
      <c r="D2" s="165"/>
      <c r="E2" s="165"/>
      <c r="F2" s="165"/>
      <c r="G2" s="166"/>
      <c r="H2" s="166"/>
      <c r="I2" s="166"/>
    </row>
    <row r="3" spans="1:9" ht="12.75">
      <c r="A3" s="165" t="s">
        <v>194</v>
      </c>
      <c r="B3" s="165"/>
      <c r="C3" s="165"/>
      <c r="D3" s="165"/>
      <c r="E3" s="165"/>
      <c r="F3" s="165"/>
      <c r="G3" s="166"/>
      <c r="H3" s="166"/>
      <c r="I3" s="166"/>
    </row>
    <row r="4" spans="1:9" ht="12.75">
      <c r="A4" s="165" t="s">
        <v>169</v>
      </c>
      <c r="B4" s="165"/>
      <c r="C4" s="165"/>
      <c r="D4" s="165"/>
      <c r="E4" s="165"/>
      <c r="F4" s="165"/>
      <c r="G4" s="166"/>
      <c r="H4" s="166"/>
      <c r="I4" s="166"/>
    </row>
    <row r="8" ht="13.5" thickBot="1">
      <c r="L8" t="s">
        <v>267</v>
      </c>
    </row>
    <row r="9" spans="1:17" ht="12.75">
      <c r="A9" s="188" t="s">
        <v>78</v>
      </c>
      <c r="B9" s="170" t="s">
        <v>28</v>
      </c>
      <c r="C9" s="191"/>
      <c r="D9" s="170" t="s">
        <v>170</v>
      </c>
      <c r="E9" s="147" t="s">
        <v>268</v>
      </c>
      <c r="F9" s="148"/>
      <c r="G9" s="148"/>
      <c r="H9" s="148"/>
      <c r="I9" s="148"/>
      <c r="J9" s="148"/>
      <c r="K9" s="148"/>
      <c r="L9" s="148"/>
      <c r="M9" s="148"/>
      <c r="N9" s="149"/>
      <c r="O9" s="53"/>
      <c r="P9" s="53"/>
      <c r="Q9" s="53"/>
    </row>
    <row r="10" spans="1:17" ht="13.5" thickBot="1">
      <c r="A10" s="189"/>
      <c r="B10" s="171"/>
      <c r="C10" s="192"/>
      <c r="D10" s="171"/>
      <c r="E10" s="150"/>
      <c r="F10" s="151"/>
      <c r="G10" s="151"/>
      <c r="H10" s="151"/>
      <c r="I10" s="151"/>
      <c r="J10" s="151"/>
      <c r="K10" s="151"/>
      <c r="L10" s="151"/>
      <c r="M10" s="151"/>
      <c r="N10" s="152"/>
      <c r="O10" s="53"/>
      <c r="P10" s="53"/>
      <c r="Q10" s="53"/>
    </row>
    <row r="11" spans="1:14" ht="12.75">
      <c r="A11" s="189"/>
      <c r="B11" s="171"/>
      <c r="C11" s="192"/>
      <c r="D11" s="171"/>
      <c r="E11" s="173" t="s">
        <v>171</v>
      </c>
      <c r="F11" s="174"/>
      <c r="G11" s="174"/>
      <c r="H11" s="175"/>
      <c r="I11" s="173" t="s">
        <v>265</v>
      </c>
      <c r="J11" s="174"/>
      <c r="K11" s="174"/>
      <c r="L11" s="174"/>
      <c r="M11" s="156" t="s">
        <v>172</v>
      </c>
      <c r="N11" s="157"/>
    </row>
    <row r="12" spans="1:14" ht="13.5" thickBot="1">
      <c r="A12" s="189"/>
      <c r="B12" s="171"/>
      <c r="C12" s="192"/>
      <c r="D12" s="171"/>
      <c r="E12" s="176"/>
      <c r="F12" s="177"/>
      <c r="G12" s="177"/>
      <c r="H12" s="178"/>
      <c r="I12" s="176"/>
      <c r="J12" s="177"/>
      <c r="K12" s="177"/>
      <c r="L12" s="177"/>
      <c r="M12" s="158"/>
      <c r="N12" s="159"/>
    </row>
    <row r="13" spans="1:14" ht="12.75" customHeight="1">
      <c r="A13" s="189"/>
      <c r="B13" s="171"/>
      <c r="C13" s="192"/>
      <c r="D13" s="171"/>
      <c r="E13" s="167" t="s">
        <v>173</v>
      </c>
      <c r="F13" s="144" t="s">
        <v>174</v>
      </c>
      <c r="G13" s="144" t="s">
        <v>175</v>
      </c>
      <c r="H13" s="153" t="s">
        <v>1</v>
      </c>
      <c r="I13" s="167" t="s">
        <v>173</v>
      </c>
      <c r="J13" s="144" t="s">
        <v>174</v>
      </c>
      <c r="K13" s="144" t="s">
        <v>175</v>
      </c>
      <c r="L13" s="153" t="s">
        <v>1</v>
      </c>
      <c r="M13" s="160"/>
      <c r="N13" s="159"/>
    </row>
    <row r="14" spans="1:14" ht="12.75">
      <c r="A14" s="189"/>
      <c r="B14" s="171"/>
      <c r="C14" s="192"/>
      <c r="D14" s="171"/>
      <c r="E14" s="168"/>
      <c r="F14" s="145"/>
      <c r="G14" s="145"/>
      <c r="H14" s="154"/>
      <c r="I14" s="168"/>
      <c r="J14" s="145"/>
      <c r="K14" s="145"/>
      <c r="L14" s="154"/>
      <c r="M14" s="160"/>
      <c r="N14" s="159"/>
    </row>
    <row r="15" spans="1:14" ht="12.75">
      <c r="A15" s="189"/>
      <c r="B15" s="171"/>
      <c r="C15" s="192"/>
      <c r="D15" s="171"/>
      <c r="E15" s="168"/>
      <c r="F15" s="145"/>
      <c r="G15" s="145"/>
      <c r="H15" s="154"/>
      <c r="I15" s="168"/>
      <c r="J15" s="145"/>
      <c r="K15" s="145"/>
      <c r="L15" s="154"/>
      <c r="M15" s="160"/>
      <c r="N15" s="159"/>
    </row>
    <row r="16" spans="1:14" ht="13.5" thickBot="1">
      <c r="A16" s="190"/>
      <c r="B16" s="172"/>
      <c r="C16" s="193"/>
      <c r="D16" s="172"/>
      <c r="E16" s="169"/>
      <c r="F16" s="146"/>
      <c r="G16" s="146"/>
      <c r="H16" s="155"/>
      <c r="I16" s="169"/>
      <c r="J16" s="146"/>
      <c r="K16" s="146"/>
      <c r="L16" s="155"/>
      <c r="M16" s="161"/>
      <c r="N16" s="162"/>
    </row>
    <row r="17" spans="1:14" ht="12.75">
      <c r="A17" s="61" t="s">
        <v>2</v>
      </c>
      <c r="B17" s="64" t="s">
        <v>176</v>
      </c>
      <c r="C17" s="65"/>
      <c r="D17" s="62" t="s">
        <v>14</v>
      </c>
      <c r="E17" s="59">
        <v>2961995</v>
      </c>
      <c r="F17" s="60">
        <v>0</v>
      </c>
      <c r="G17" s="60">
        <v>0</v>
      </c>
      <c r="H17" s="69">
        <v>2961995</v>
      </c>
      <c r="I17" s="59">
        <v>0</v>
      </c>
      <c r="J17" s="60">
        <v>0</v>
      </c>
      <c r="K17" s="60">
        <v>0</v>
      </c>
      <c r="L17" s="69">
        <v>0</v>
      </c>
      <c r="M17" s="182">
        <v>2961995</v>
      </c>
      <c r="N17" s="183"/>
    </row>
    <row r="18" spans="1:14" ht="13.5" thickBot="1">
      <c r="A18" s="66" t="s">
        <v>4</v>
      </c>
      <c r="B18" s="67" t="s">
        <v>177</v>
      </c>
      <c r="C18" s="68"/>
      <c r="D18" s="63" t="s">
        <v>15</v>
      </c>
      <c r="E18" s="57">
        <v>1900955</v>
      </c>
      <c r="F18" s="54"/>
      <c r="G18" s="54"/>
      <c r="H18" s="70">
        <v>1900955</v>
      </c>
      <c r="I18" s="57"/>
      <c r="J18" s="54"/>
      <c r="K18" s="54"/>
      <c r="L18" s="70"/>
      <c r="M18" s="184">
        <v>1900955</v>
      </c>
      <c r="N18" s="185"/>
    </row>
    <row r="19" spans="1:14" ht="13.5" thickBot="1">
      <c r="A19" s="179" t="s">
        <v>1</v>
      </c>
      <c r="B19" s="180"/>
      <c r="C19" s="181"/>
      <c r="D19" s="56"/>
      <c r="E19" s="58">
        <f>SUM(E17:E18)</f>
        <v>4862950</v>
      </c>
      <c r="F19" s="55">
        <f aca="true" t="shared" si="0" ref="F19:M19">SUM(F17:F18)</f>
        <v>0</v>
      </c>
      <c r="G19" s="55">
        <f t="shared" si="0"/>
        <v>0</v>
      </c>
      <c r="H19" s="71">
        <f t="shared" si="0"/>
        <v>4862950</v>
      </c>
      <c r="I19" s="58">
        <f t="shared" si="0"/>
        <v>0</v>
      </c>
      <c r="J19" s="55">
        <f t="shared" si="0"/>
        <v>0</v>
      </c>
      <c r="K19" s="55">
        <f t="shared" si="0"/>
        <v>0</v>
      </c>
      <c r="L19" s="71">
        <f t="shared" si="0"/>
        <v>0</v>
      </c>
      <c r="M19" s="186">
        <f t="shared" si="0"/>
        <v>4862950</v>
      </c>
      <c r="N19" s="187"/>
    </row>
    <row r="20" ht="12.75">
      <c r="K20" s="2"/>
    </row>
  </sheetData>
  <sheetProtection/>
  <mergeCells count="23">
    <mergeCell ref="A19:C19"/>
    <mergeCell ref="M17:N17"/>
    <mergeCell ref="M18:N18"/>
    <mergeCell ref="M19:N19"/>
    <mergeCell ref="A9:A16"/>
    <mergeCell ref="B9:C16"/>
    <mergeCell ref="E13:E16"/>
    <mergeCell ref="A1:I1"/>
    <mergeCell ref="A2:I2"/>
    <mergeCell ref="A3:I3"/>
    <mergeCell ref="A4:I4"/>
    <mergeCell ref="H13:H16"/>
    <mergeCell ref="I13:I16"/>
    <mergeCell ref="D9:D16"/>
    <mergeCell ref="E11:H12"/>
    <mergeCell ref="I11:L12"/>
    <mergeCell ref="K13:K16"/>
    <mergeCell ref="F13:F16"/>
    <mergeCell ref="E9:N10"/>
    <mergeCell ref="J13:J16"/>
    <mergeCell ref="L13:L16"/>
    <mergeCell ref="M11:N16"/>
    <mergeCell ref="G13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T17" sqref="T17"/>
    </sheetView>
  </sheetViews>
  <sheetFormatPr defaultColWidth="9.140625" defaultRowHeight="12.75"/>
  <cols>
    <col min="13" max="16" width="0" style="0" hidden="1" customWidth="1"/>
  </cols>
  <sheetData>
    <row r="1" spans="4:16" ht="12.75">
      <c r="D1" s="163" t="s">
        <v>257</v>
      </c>
      <c r="E1" s="163"/>
      <c r="F1" s="163"/>
      <c r="G1" s="163"/>
      <c r="H1" s="163"/>
      <c r="I1" s="163"/>
      <c r="J1" s="164"/>
      <c r="K1" s="164"/>
      <c r="L1" s="164"/>
      <c r="M1" s="85"/>
      <c r="N1" s="85"/>
      <c r="O1" s="85"/>
      <c r="P1" s="85"/>
    </row>
    <row r="2" spans="4:16" ht="12.75">
      <c r="D2" s="165" t="s">
        <v>203</v>
      </c>
      <c r="E2" s="165"/>
      <c r="F2" s="165"/>
      <c r="G2" s="165"/>
      <c r="H2" s="165"/>
      <c r="I2" s="165"/>
      <c r="J2" s="166"/>
      <c r="K2" s="166"/>
      <c r="L2" s="166"/>
      <c r="M2" s="84"/>
      <c r="N2" s="84"/>
      <c r="O2" s="84"/>
      <c r="P2" s="84"/>
    </row>
    <row r="3" spans="4:16" ht="12.75">
      <c r="D3" s="165" t="s">
        <v>194</v>
      </c>
      <c r="E3" s="165"/>
      <c r="F3" s="165"/>
      <c r="G3" s="165"/>
      <c r="H3" s="165"/>
      <c r="I3" s="165"/>
      <c r="J3" s="166"/>
      <c r="K3" s="166"/>
      <c r="L3" s="166"/>
      <c r="M3" s="84"/>
      <c r="N3" s="84"/>
      <c r="O3" s="84"/>
      <c r="P3" s="84"/>
    </row>
    <row r="4" spans="4:16" ht="12.75">
      <c r="D4" s="165" t="s">
        <v>181</v>
      </c>
      <c r="E4" s="165"/>
      <c r="F4" s="165"/>
      <c r="G4" s="165"/>
      <c r="H4" s="165"/>
      <c r="I4" s="165"/>
      <c r="J4" s="166"/>
      <c r="K4" s="166"/>
      <c r="L4" s="166"/>
      <c r="M4" s="84"/>
      <c r="N4" s="84"/>
      <c r="O4" s="84"/>
      <c r="P4" s="84"/>
    </row>
    <row r="5" ht="13.5" thickBot="1"/>
    <row r="6" spans="1:18" ht="12.75">
      <c r="A6" s="188" t="s">
        <v>78</v>
      </c>
      <c r="B6" s="170" t="s">
        <v>28</v>
      </c>
      <c r="C6" s="191"/>
      <c r="D6" s="170" t="s">
        <v>170</v>
      </c>
      <c r="E6" s="147" t="s">
        <v>195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1:18" ht="13.5" thickBot="1">
      <c r="A7" s="189"/>
      <c r="B7" s="171"/>
      <c r="C7" s="192"/>
      <c r="D7" s="171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</row>
    <row r="8" spans="1:18" ht="12.75">
      <c r="A8" s="189"/>
      <c r="B8" s="171"/>
      <c r="C8" s="192"/>
      <c r="D8" s="171"/>
      <c r="E8" s="173" t="s">
        <v>171</v>
      </c>
      <c r="F8" s="174"/>
      <c r="G8" s="174"/>
      <c r="H8" s="175"/>
      <c r="I8" s="173" t="s">
        <v>265</v>
      </c>
      <c r="J8" s="174"/>
      <c r="K8" s="174"/>
      <c r="L8" s="174"/>
      <c r="M8" s="173" t="s">
        <v>191</v>
      </c>
      <c r="N8" s="174"/>
      <c r="O8" s="174"/>
      <c r="P8" s="174"/>
      <c r="Q8" s="156" t="s">
        <v>172</v>
      </c>
      <c r="R8" s="157"/>
    </row>
    <row r="9" spans="1:18" ht="13.5" thickBot="1">
      <c r="A9" s="189"/>
      <c r="B9" s="171"/>
      <c r="C9" s="192"/>
      <c r="D9" s="171"/>
      <c r="E9" s="176"/>
      <c r="F9" s="177"/>
      <c r="G9" s="177"/>
      <c r="H9" s="178"/>
      <c r="I9" s="176"/>
      <c r="J9" s="177"/>
      <c r="K9" s="177"/>
      <c r="L9" s="177"/>
      <c r="M9" s="176"/>
      <c r="N9" s="177"/>
      <c r="O9" s="177"/>
      <c r="P9" s="177"/>
      <c r="Q9" s="158"/>
      <c r="R9" s="159"/>
    </row>
    <row r="10" spans="1:18" ht="12.75" customHeight="1">
      <c r="A10" s="189"/>
      <c r="B10" s="171"/>
      <c r="C10" s="192"/>
      <c r="D10" s="171"/>
      <c r="E10" s="167" t="s">
        <v>173</v>
      </c>
      <c r="F10" s="144" t="s">
        <v>174</v>
      </c>
      <c r="G10" s="144" t="s">
        <v>175</v>
      </c>
      <c r="H10" s="153" t="s">
        <v>1</v>
      </c>
      <c r="I10" s="167" t="s">
        <v>173</v>
      </c>
      <c r="J10" s="144" t="s">
        <v>174</v>
      </c>
      <c r="K10" s="144" t="s">
        <v>175</v>
      </c>
      <c r="L10" s="153" t="s">
        <v>1</v>
      </c>
      <c r="M10" s="167" t="s">
        <v>173</v>
      </c>
      <c r="N10" s="144" t="s">
        <v>174</v>
      </c>
      <c r="O10" s="144" t="s">
        <v>175</v>
      </c>
      <c r="P10" s="153" t="s">
        <v>1</v>
      </c>
      <c r="Q10" s="160"/>
      <c r="R10" s="159"/>
    </row>
    <row r="11" spans="1:18" ht="12.75">
      <c r="A11" s="189"/>
      <c r="B11" s="171"/>
      <c r="C11" s="192"/>
      <c r="D11" s="171"/>
      <c r="E11" s="168"/>
      <c r="F11" s="145"/>
      <c r="G11" s="145"/>
      <c r="H11" s="154"/>
      <c r="I11" s="168"/>
      <c r="J11" s="145"/>
      <c r="K11" s="145"/>
      <c r="L11" s="154"/>
      <c r="M11" s="168"/>
      <c r="N11" s="145"/>
      <c r="O11" s="145"/>
      <c r="P11" s="154"/>
      <c r="Q11" s="160"/>
      <c r="R11" s="159"/>
    </row>
    <row r="12" spans="1:18" ht="12.75">
      <c r="A12" s="189"/>
      <c r="B12" s="171"/>
      <c r="C12" s="192"/>
      <c r="D12" s="171"/>
      <c r="E12" s="168"/>
      <c r="F12" s="145"/>
      <c r="G12" s="145"/>
      <c r="H12" s="154"/>
      <c r="I12" s="168"/>
      <c r="J12" s="145"/>
      <c r="K12" s="145"/>
      <c r="L12" s="154"/>
      <c r="M12" s="168"/>
      <c r="N12" s="145"/>
      <c r="O12" s="145"/>
      <c r="P12" s="154"/>
      <c r="Q12" s="160"/>
      <c r="R12" s="159"/>
    </row>
    <row r="13" spans="1:18" ht="13.5" thickBot="1">
      <c r="A13" s="190"/>
      <c r="B13" s="172"/>
      <c r="C13" s="193"/>
      <c r="D13" s="172"/>
      <c r="E13" s="169"/>
      <c r="F13" s="146"/>
      <c r="G13" s="146"/>
      <c r="H13" s="155"/>
      <c r="I13" s="169"/>
      <c r="J13" s="146"/>
      <c r="K13" s="146"/>
      <c r="L13" s="155"/>
      <c r="M13" s="169"/>
      <c r="N13" s="146"/>
      <c r="O13" s="146"/>
      <c r="P13" s="155"/>
      <c r="Q13" s="161"/>
      <c r="R13" s="162"/>
    </row>
    <row r="14" spans="1:18" ht="12.75">
      <c r="A14" s="61" t="s">
        <v>2</v>
      </c>
      <c r="B14" s="64"/>
      <c r="C14" s="65"/>
      <c r="D14" s="62"/>
      <c r="E14" s="59">
        <v>0</v>
      </c>
      <c r="F14" s="60">
        <v>0</v>
      </c>
      <c r="G14" s="60">
        <v>0</v>
      </c>
      <c r="H14" s="69"/>
      <c r="I14" s="59">
        <v>0</v>
      </c>
      <c r="J14" s="60">
        <v>0</v>
      </c>
      <c r="K14" s="60"/>
      <c r="L14" s="69"/>
      <c r="M14" s="59">
        <v>0</v>
      </c>
      <c r="N14" s="60">
        <v>0</v>
      </c>
      <c r="O14" s="60"/>
      <c r="P14" s="69"/>
      <c r="Q14" s="182">
        <f>SUM(E14:L14)</f>
        <v>0</v>
      </c>
      <c r="R14" s="183"/>
    </row>
    <row r="15" spans="1:18" ht="13.5" thickBot="1">
      <c r="A15" s="66" t="s">
        <v>4</v>
      </c>
      <c r="B15" s="67"/>
      <c r="C15" s="68"/>
      <c r="D15" s="63"/>
      <c r="E15" s="57"/>
      <c r="F15" s="54">
        <v>0</v>
      </c>
      <c r="G15" s="54"/>
      <c r="H15" s="70"/>
      <c r="I15" s="57"/>
      <c r="J15" s="54"/>
      <c r="K15" s="54"/>
      <c r="L15" s="70"/>
      <c r="M15" s="57"/>
      <c r="N15" s="54"/>
      <c r="O15" s="54"/>
      <c r="P15" s="70"/>
      <c r="Q15" s="184">
        <f>SUM(E15:L15)</f>
        <v>0</v>
      </c>
      <c r="R15" s="185"/>
    </row>
    <row r="16" spans="1:18" ht="13.5" thickBot="1">
      <c r="A16" s="179" t="s">
        <v>1</v>
      </c>
      <c r="B16" s="180"/>
      <c r="C16" s="181"/>
      <c r="D16" s="56"/>
      <c r="E16" s="58">
        <f>SUM(E14:E15)</f>
        <v>0</v>
      </c>
      <c r="F16" s="55">
        <f aca="true" t="shared" si="0" ref="F16:Q16">SUM(F14:F15)</f>
        <v>0</v>
      </c>
      <c r="G16" s="55">
        <f t="shared" si="0"/>
        <v>0</v>
      </c>
      <c r="H16" s="71">
        <f t="shared" si="0"/>
        <v>0</v>
      </c>
      <c r="I16" s="58">
        <f t="shared" si="0"/>
        <v>0</v>
      </c>
      <c r="J16" s="55">
        <f t="shared" si="0"/>
        <v>0</v>
      </c>
      <c r="K16" s="55">
        <f t="shared" si="0"/>
        <v>0</v>
      </c>
      <c r="L16" s="71">
        <f t="shared" si="0"/>
        <v>0</v>
      </c>
      <c r="M16" s="58">
        <f>SUM(M14:M15)</f>
        <v>0</v>
      </c>
      <c r="N16" s="55">
        <f>SUM(N14:N15)</f>
        <v>0</v>
      </c>
      <c r="O16" s="55">
        <f>SUM(O14:O15)</f>
        <v>0</v>
      </c>
      <c r="P16" s="71">
        <f>SUM(P14:P15)</f>
        <v>0</v>
      </c>
      <c r="Q16" s="186">
        <f t="shared" si="0"/>
        <v>0</v>
      </c>
      <c r="R16" s="187"/>
    </row>
  </sheetData>
  <sheetProtection/>
  <mergeCells count="28">
    <mergeCell ref="P10:P13"/>
    <mergeCell ref="Q15:R15"/>
    <mergeCell ref="D6:D13"/>
    <mergeCell ref="E6:R7"/>
    <mergeCell ref="E8:H9"/>
    <mergeCell ref="I8:L9"/>
    <mergeCell ref="I10:I13"/>
    <mergeCell ref="M8:P9"/>
    <mergeCell ref="M10:M13"/>
    <mergeCell ref="N10:N13"/>
    <mergeCell ref="O10:O13"/>
    <mergeCell ref="D1:L1"/>
    <mergeCell ref="D2:L2"/>
    <mergeCell ref="D3:L3"/>
    <mergeCell ref="D4:L4"/>
    <mergeCell ref="J10:J13"/>
    <mergeCell ref="K10:K13"/>
    <mergeCell ref="L10:L13"/>
    <mergeCell ref="A16:C16"/>
    <mergeCell ref="Q16:R16"/>
    <mergeCell ref="Q8:R13"/>
    <mergeCell ref="E10:E13"/>
    <mergeCell ref="F10:F13"/>
    <mergeCell ref="G10:G13"/>
    <mergeCell ref="H10:H13"/>
    <mergeCell ref="A6:A13"/>
    <mergeCell ref="B6:C13"/>
    <mergeCell ref="Q14:R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94" t="s">
        <v>258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2"/>
      <c r="N1" s="22"/>
    </row>
    <row r="2" spans="1:11" ht="12.75">
      <c r="A2" s="93" t="s">
        <v>205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5:11" ht="12.75">
      <c r="E4" s="4"/>
      <c r="K4" s="4" t="s">
        <v>77</v>
      </c>
    </row>
    <row r="5" spans="1:11" ht="12.75" customHeight="1">
      <c r="A5" s="194" t="s">
        <v>78</v>
      </c>
      <c r="B5" s="195" t="s">
        <v>79</v>
      </c>
      <c r="C5" s="195"/>
      <c r="D5" s="195"/>
      <c r="E5" s="195"/>
      <c r="F5" s="195"/>
      <c r="G5" s="195"/>
      <c r="H5" s="195"/>
      <c r="I5" s="194" t="s">
        <v>80</v>
      </c>
      <c r="J5" s="194"/>
      <c r="K5" s="194"/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4"/>
      <c r="J6" s="194"/>
      <c r="K6" s="194"/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4"/>
      <c r="J7" s="194"/>
      <c r="K7" s="194"/>
    </row>
    <row r="8" spans="1:11" ht="12.75">
      <c r="A8" s="194"/>
      <c r="B8" s="195"/>
      <c r="C8" s="195"/>
      <c r="D8" s="195"/>
      <c r="E8" s="195"/>
      <c r="F8" s="195"/>
      <c r="G8" s="195"/>
      <c r="H8" s="195"/>
      <c r="I8" s="23" t="s">
        <v>190</v>
      </c>
      <c r="J8" s="23" t="s">
        <v>192</v>
      </c>
      <c r="K8" s="23" t="s">
        <v>196</v>
      </c>
    </row>
    <row r="9" spans="1:11" ht="12.75" customHeight="1">
      <c r="A9" s="24" t="s">
        <v>2</v>
      </c>
      <c r="B9" s="95" t="s">
        <v>81</v>
      </c>
      <c r="C9" s="95"/>
      <c r="D9" s="95"/>
      <c r="E9" s="95"/>
      <c r="F9" s="95"/>
      <c r="G9" s="95"/>
      <c r="H9" s="95"/>
      <c r="I9" s="25">
        <v>6220</v>
      </c>
      <c r="J9" s="25">
        <v>6845</v>
      </c>
      <c r="K9" s="25">
        <v>7530</v>
      </c>
    </row>
    <row r="10" spans="1:11" ht="12.75" customHeight="1">
      <c r="A10" s="24" t="s">
        <v>4</v>
      </c>
      <c r="B10" s="95" t="s">
        <v>82</v>
      </c>
      <c r="C10" s="95"/>
      <c r="D10" s="95"/>
      <c r="E10" s="95"/>
      <c r="F10" s="95"/>
      <c r="G10" s="95"/>
      <c r="H10" s="95"/>
      <c r="I10" s="25"/>
      <c r="J10" s="25"/>
      <c r="K10" s="25"/>
    </row>
    <row r="11" spans="1:11" ht="12.75" customHeight="1">
      <c r="A11" s="24" t="s">
        <v>5</v>
      </c>
      <c r="B11" s="95" t="s">
        <v>83</v>
      </c>
      <c r="C11" s="95"/>
      <c r="D11" s="95"/>
      <c r="E11" s="95"/>
      <c r="F11" s="95"/>
      <c r="G11" s="95"/>
      <c r="H11" s="95"/>
      <c r="I11" s="25">
        <v>0</v>
      </c>
      <c r="J11" s="25">
        <v>0</v>
      </c>
      <c r="K11" s="25">
        <v>0</v>
      </c>
    </row>
    <row r="12" spans="1:11" ht="21.75" customHeight="1">
      <c r="A12" s="26" t="s">
        <v>6</v>
      </c>
      <c r="B12" s="95" t="s">
        <v>84</v>
      </c>
      <c r="C12" s="95"/>
      <c r="D12" s="95"/>
      <c r="E12" s="95"/>
      <c r="F12" s="95"/>
      <c r="G12" s="95"/>
      <c r="H12" s="95"/>
      <c r="I12" s="27"/>
      <c r="J12" s="27"/>
      <c r="K12" s="27"/>
    </row>
    <row r="13" spans="1:11" ht="12.75" customHeight="1">
      <c r="A13" s="24" t="s">
        <v>7</v>
      </c>
      <c r="B13" s="95" t="s">
        <v>85</v>
      </c>
      <c r="C13" s="95"/>
      <c r="D13" s="95"/>
      <c r="E13" s="95"/>
      <c r="F13" s="95"/>
      <c r="G13" s="95"/>
      <c r="H13" s="95"/>
      <c r="I13" s="25"/>
      <c r="J13" s="25"/>
      <c r="K13" s="25"/>
    </row>
    <row r="14" spans="1:11" ht="12.75" customHeight="1">
      <c r="A14" s="24" t="s">
        <v>8</v>
      </c>
      <c r="B14" s="95" t="s">
        <v>86</v>
      </c>
      <c r="C14" s="95"/>
      <c r="D14" s="95"/>
      <c r="E14" s="95"/>
      <c r="F14" s="95"/>
      <c r="G14" s="95"/>
      <c r="H14" s="95"/>
      <c r="I14" s="25"/>
      <c r="J14" s="25"/>
      <c r="K14" s="25"/>
    </row>
    <row r="15" spans="1:11" ht="12.75" customHeight="1">
      <c r="A15" s="24" t="s">
        <v>9</v>
      </c>
      <c r="B15" s="95" t="s">
        <v>87</v>
      </c>
      <c r="C15" s="95"/>
      <c r="D15" s="95"/>
      <c r="E15" s="95"/>
      <c r="F15" s="95"/>
      <c r="G15" s="95"/>
      <c r="H15" s="95"/>
      <c r="I15" s="25"/>
      <c r="J15" s="25"/>
      <c r="K15" s="25"/>
    </row>
    <row r="16" spans="1:11" ht="12.75" customHeight="1">
      <c r="A16" s="28" t="s">
        <v>10</v>
      </c>
      <c r="B16" s="95" t="s">
        <v>88</v>
      </c>
      <c r="C16" s="95"/>
      <c r="D16" s="95"/>
      <c r="E16" s="95"/>
      <c r="F16" s="95"/>
      <c r="G16" s="95"/>
      <c r="H16" s="95"/>
      <c r="I16" s="29">
        <f>SUM(I9:I15)</f>
        <v>6220</v>
      </c>
      <c r="J16" s="29">
        <f>SUM(J9:J15)</f>
        <v>6845</v>
      </c>
      <c r="K16" s="29">
        <f>SUM(K9:K15)</f>
        <v>7530</v>
      </c>
    </row>
    <row r="17" spans="1:11" ht="12.75" customHeight="1">
      <c r="A17" s="28" t="s">
        <v>11</v>
      </c>
      <c r="B17" s="95" t="s">
        <v>89</v>
      </c>
      <c r="C17" s="95"/>
      <c r="D17" s="95"/>
      <c r="E17" s="95"/>
      <c r="F17" s="95"/>
      <c r="G17" s="95"/>
      <c r="H17" s="95"/>
      <c r="I17" s="29">
        <f>I16/2</f>
        <v>3110</v>
      </c>
      <c r="J17" s="29">
        <f>J16/2</f>
        <v>3422.5</v>
      </c>
      <c r="K17" s="29">
        <f>K16/2</f>
        <v>3765</v>
      </c>
    </row>
    <row r="18" spans="1:11" ht="24" customHeight="1">
      <c r="A18" s="30" t="s">
        <v>12</v>
      </c>
      <c r="B18" s="95" t="s">
        <v>90</v>
      </c>
      <c r="C18" s="95"/>
      <c r="D18" s="95"/>
      <c r="E18" s="95"/>
      <c r="F18" s="95"/>
      <c r="G18" s="95"/>
      <c r="H18" s="95"/>
      <c r="I18" s="29">
        <v>0</v>
      </c>
      <c r="J18" s="29">
        <v>0</v>
      </c>
      <c r="K18" s="29">
        <v>0</v>
      </c>
    </row>
    <row r="19" spans="1:11" ht="12.75" customHeight="1">
      <c r="A19" s="24" t="s">
        <v>13</v>
      </c>
      <c r="B19" s="95" t="s">
        <v>91</v>
      </c>
      <c r="C19" s="95"/>
      <c r="D19" s="95"/>
      <c r="E19" s="95"/>
      <c r="F19" s="95"/>
      <c r="G19" s="95"/>
      <c r="H19" s="95"/>
      <c r="I19" s="25"/>
      <c r="J19" s="25"/>
      <c r="K19" s="25"/>
    </row>
    <row r="20" spans="1:11" ht="12.75" customHeight="1">
      <c r="A20" s="24" t="s">
        <v>92</v>
      </c>
      <c r="B20" s="95" t="s">
        <v>93</v>
      </c>
      <c r="C20" s="95"/>
      <c r="D20" s="95"/>
      <c r="E20" s="95"/>
      <c r="F20" s="95"/>
      <c r="G20" s="95"/>
      <c r="H20" s="95"/>
      <c r="I20" s="25"/>
      <c r="J20" s="25"/>
      <c r="K20" s="25"/>
    </row>
    <row r="21" spans="1:11" ht="12.75" customHeight="1">
      <c r="A21" s="24" t="s">
        <v>16</v>
      </c>
      <c r="B21" s="95" t="s">
        <v>94</v>
      </c>
      <c r="C21" s="95"/>
      <c r="D21" s="95"/>
      <c r="E21" s="95"/>
      <c r="F21" s="95"/>
      <c r="G21" s="95"/>
      <c r="H21" s="95"/>
      <c r="I21" s="25"/>
      <c r="J21" s="25"/>
      <c r="K21" s="25"/>
    </row>
    <row r="22" spans="1:11" ht="12.75" customHeight="1">
      <c r="A22" s="24" t="s">
        <v>17</v>
      </c>
      <c r="B22" s="95" t="s">
        <v>95</v>
      </c>
      <c r="C22" s="95"/>
      <c r="D22" s="95"/>
      <c r="E22" s="95"/>
      <c r="F22" s="95"/>
      <c r="G22" s="95"/>
      <c r="H22" s="95"/>
      <c r="I22" s="25"/>
      <c r="J22" s="25"/>
      <c r="K22" s="25"/>
    </row>
    <row r="23" spans="1:11" ht="12.75" customHeight="1">
      <c r="A23" s="24" t="s">
        <v>96</v>
      </c>
      <c r="B23" s="95" t="s">
        <v>97</v>
      </c>
      <c r="C23" s="95"/>
      <c r="D23" s="95"/>
      <c r="E23" s="95"/>
      <c r="F23" s="95"/>
      <c r="G23" s="95"/>
      <c r="H23" s="95"/>
      <c r="I23" s="25"/>
      <c r="J23" s="25"/>
      <c r="K23" s="25"/>
    </row>
    <row r="24" spans="1:11" ht="12.75" customHeight="1">
      <c r="A24" s="24" t="s">
        <v>98</v>
      </c>
      <c r="B24" s="95" t="s">
        <v>99</v>
      </c>
      <c r="C24" s="95"/>
      <c r="D24" s="95"/>
      <c r="E24" s="95"/>
      <c r="F24" s="95"/>
      <c r="G24" s="95"/>
      <c r="H24" s="95"/>
      <c r="I24" s="25"/>
      <c r="J24" s="25"/>
      <c r="K24" s="25"/>
    </row>
    <row r="25" spans="1:11" ht="12.75" customHeight="1">
      <c r="A25" s="24" t="s">
        <v>100</v>
      </c>
      <c r="B25" s="95" t="s">
        <v>101</v>
      </c>
      <c r="C25" s="95"/>
      <c r="D25" s="95"/>
      <c r="E25" s="95"/>
      <c r="F25" s="95"/>
      <c r="G25" s="95"/>
      <c r="H25" s="95"/>
      <c r="I25" s="25"/>
      <c r="J25" s="25"/>
      <c r="K25" s="25"/>
    </row>
    <row r="26" spans="1:11" ht="15" customHeight="1">
      <c r="A26" s="24" t="s">
        <v>102</v>
      </c>
      <c r="B26" s="95" t="s">
        <v>103</v>
      </c>
      <c r="C26" s="95"/>
      <c r="D26" s="95"/>
      <c r="E26" s="95"/>
      <c r="F26" s="95"/>
      <c r="G26" s="95"/>
      <c r="H26" s="95"/>
      <c r="I26" s="25"/>
      <c r="J26" s="25"/>
      <c r="K26" s="25"/>
    </row>
    <row r="27" spans="1:11" ht="24.75" customHeight="1">
      <c r="A27" s="30" t="s">
        <v>104</v>
      </c>
      <c r="B27" s="95" t="s">
        <v>105</v>
      </c>
      <c r="C27" s="95"/>
      <c r="D27" s="95"/>
      <c r="E27" s="95"/>
      <c r="F27" s="95"/>
      <c r="G27" s="95"/>
      <c r="H27" s="95"/>
      <c r="I27" s="29">
        <v>0</v>
      </c>
      <c r="J27" s="29">
        <v>0</v>
      </c>
      <c r="K27" s="29">
        <v>0</v>
      </c>
    </row>
    <row r="28" spans="1:11" ht="12.75" customHeight="1">
      <c r="A28" s="24" t="s">
        <v>106</v>
      </c>
      <c r="B28" s="95" t="s">
        <v>91</v>
      </c>
      <c r="C28" s="95"/>
      <c r="D28" s="95"/>
      <c r="E28" s="95"/>
      <c r="F28" s="95"/>
      <c r="G28" s="95"/>
      <c r="H28" s="95"/>
      <c r="I28" s="25"/>
      <c r="J28" s="25"/>
      <c r="K28" s="25"/>
    </row>
    <row r="29" spans="1:11" ht="12.75" customHeight="1">
      <c r="A29" s="24" t="s">
        <v>107</v>
      </c>
      <c r="B29" s="95" t="s">
        <v>93</v>
      </c>
      <c r="C29" s="95"/>
      <c r="D29" s="95"/>
      <c r="E29" s="95"/>
      <c r="F29" s="95"/>
      <c r="G29" s="95"/>
      <c r="H29" s="95"/>
      <c r="I29" s="25"/>
      <c r="J29" s="25"/>
      <c r="K29" s="25"/>
    </row>
    <row r="30" spans="1:11" ht="12.75" customHeight="1">
      <c r="A30" s="24" t="s">
        <v>108</v>
      </c>
      <c r="B30" s="95" t="s">
        <v>94</v>
      </c>
      <c r="C30" s="95"/>
      <c r="D30" s="95"/>
      <c r="E30" s="95"/>
      <c r="F30" s="95"/>
      <c r="G30" s="95"/>
      <c r="H30" s="95"/>
      <c r="I30" s="25"/>
      <c r="J30" s="25"/>
      <c r="K30" s="25"/>
    </row>
    <row r="31" spans="1:11" ht="12.75" customHeight="1">
      <c r="A31" s="24" t="s">
        <v>109</v>
      </c>
      <c r="B31" s="95" t="s">
        <v>110</v>
      </c>
      <c r="C31" s="95"/>
      <c r="D31" s="95"/>
      <c r="E31" s="95"/>
      <c r="F31" s="95"/>
      <c r="G31" s="95"/>
      <c r="H31" s="95"/>
      <c r="I31" s="25"/>
      <c r="J31" s="25"/>
      <c r="K31" s="25"/>
    </row>
    <row r="32" spans="1:11" ht="12.75" customHeight="1">
      <c r="A32" s="24" t="s">
        <v>111</v>
      </c>
      <c r="B32" s="95" t="s">
        <v>97</v>
      </c>
      <c r="C32" s="95"/>
      <c r="D32" s="95"/>
      <c r="E32" s="95"/>
      <c r="F32" s="95"/>
      <c r="G32" s="95"/>
      <c r="H32" s="95"/>
      <c r="I32" s="25"/>
      <c r="J32" s="25"/>
      <c r="K32" s="25"/>
    </row>
    <row r="33" spans="1:11" ht="12.75" customHeight="1">
      <c r="A33" s="24" t="s">
        <v>112</v>
      </c>
      <c r="B33" s="95" t="s">
        <v>99</v>
      </c>
      <c r="C33" s="95"/>
      <c r="D33" s="95"/>
      <c r="E33" s="95"/>
      <c r="F33" s="95"/>
      <c r="G33" s="95"/>
      <c r="H33" s="95"/>
      <c r="I33" s="25"/>
      <c r="J33" s="25"/>
      <c r="K33" s="25"/>
    </row>
    <row r="34" spans="1:11" ht="12.75" customHeight="1">
      <c r="A34" s="24" t="s">
        <v>113</v>
      </c>
      <c r="B34" s="95" t="s">
        <v>101</v>
      </c>
      <c r="C34" s="95"/>
      <c r="D34" s="95"/>
      <c r="E34" s="95"/>
      <c r="F34" s="95"/>
      <c r="G34" s="95"/>
      <c r="H34" s="95"/>
      <c r="I34" s="25"/>
      <c r="J34" s="25"/>
      <c r="K34" s="25"/>
    </row>
    <row r="35" spans="1:11" ht="12.75" customHeight="1">
      <c r="A35" s="24" t="s">
        <v>114</v>
      </c>
      <c r="B35" s="95" t="s">
        <v>103</v>
      </c>
      <c r="C35" s="95"/>
      <c r="D35" s="95"/>
      <c r="E35" s="95"/>
      <c r="F35" s="95"/>
      <c r="G35" s="95"/>
      <c r="H35" s="95"/>
      <c r="I35" s="25"/>
      <c r="J35" s="25"/>
      <c r="K35" s="25"/>
    </row>
    <row r="36" spans="1:11" ht="12.75" customHeight="1">
      <c r="A36" s="24" t="s">
        <v>115</v>
      </c>
      <c r="B36" s="95" t="s">
        <v>116</v>
      </c>
      <c r="C36" s="95"/>
      <c r="D36" s="95"/>
      <c r="E36" s="95"/>
      <c r="F36" s="95"/>
      <c r="G36" s="95"/>
      <c r="H36" s="95"/>
      <c r="I36" s="29"/>
      <c r="J36" s="29"/>
      <c r="K36" s="29"/>
    </row>
    <row r="37" spans="1:11" ht="12" customHeight="1">
      <c r="A37" s="24" t="s">
        <v>117</v>
      </c>
      <c r="B37" s="95" t="s">
        <v>118</v>
      </c>
      <c r="C37" s="95"/>
      <c r="D37" s="95"/>
      <c r="E37" s="95"/>
      <c r="F37" s="95"/>
      <c r="G37" s="95"/>
      <c r="H37" s="95"/>
      <c r="I37" s="29">
        <v>0</v>
      </c>
      <c r="J37" s="29">
        <v>0</v>
      </c>
      <c r="K37" s="29">
        <v>0</v>
      </c>
    </row>
    <row r="39" spans="2:12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1:12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3" spans="10:11" ht="12.75">
      <c r="J43" s="94"/>
      <c r="K43" s="94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94" t="s">
        <v>259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5" spans="1:12" ht="12.75">
      <c r="A5" s="93" t="s">
        <v>203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2.75">
      <c r="A6" s="93" t="s">
        <v>178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2.75">
      <c r="A7" s="93" t="s">
        <v>197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9" spans="10:11" ht="12.75">
      <c r="J9" s="196" t="s">
        <v>0</v>
      </c>
      <c r="K9" s="196"/>
    </row>
    <row r="10" spans="1:11" ht="12.75">
      <c r="A10" s="197" t="s">
        <v>79</v>
      </c>
      <c r="B10" s="197"/>
      <c r="C10" s="197"/>
      <c r="D10" s="197"/>
      <c r="E10" s="197"/>
      <c r="F10" s="198" t="s">
        <v>119</v>
      </c>
      <c r="G10" s="198"/>
      <c r="H10" s="198" t="s">
        <v>120</v>
      </c>
      <c r="I10" s="198"/>
      <c r="J10" s="199" t="s">
        <v>121</v>
      </c>
      <c r="K10" s="199"/>
    </row>
    <row r="11" spans="1:11" ht="12.75">
      <c r="A11" s="197"/>
      <c r="B11" s="197"/>
      <c r="C11" s="197"/>
      <c r="D11" s="197"/>
      <c r="E11" s="197"/>
      <c r="F11" s="198"/>
      <c r="G11" s="198"/>
      <c r="H11" s="198"/>
      <c r="I11" s="198"/>
      <c r="J11" s="199"/>
      <c r="K11" s="199"/>
    </row>
    <row r="12" spans="1:11" ht="12.75">
      <c r="A12" s="197"/>
      <c r="B12" s="197"/>
      <c r="C12" s="197"/>
      <c r="D12" s="197"/>
      <c r="E12" s="197"/>
      <c r="F12" s="200" t="s">
        <v>193</v>
      </c>
      <c r="G12" s="201" t="s">
        <v>198</v>
      </c>
      <c r="H12" s="200" t="s">
        <v>193</v>
      </c>
      <c r="I12" s="201" t="s">
        <v>198</v>
      </c>
      <c r="J12" s="200" t="s">
        <v>193</v>
      </c>
      <c r="K12" s="201" t="s">
        <v>198</v>
      </c>
    </row>
    <row r="13" spans="1:11" ht="12.75">
      <c r="A13" s="197"/>
      <c r="B13" s="197"/>
      <c r="C13" s="197"/>
      <c r="D13" s="197"/>
      <c r="E13" s="197"/>
      <c r="F13" s="200"/>
      <c r="G13" s="200"/>
      <c r="H13" s="200"/>
      <c r="I13" s="200"/>
      <c r="J13" s="200"/>
      <c r="K13" s="200"/>
    </row>
    <row r="14" spans="1:11" ht="14.25" customHeight="1">
      <c r="A14" s="202" t="s">
        <v>122</v>
      </c>
      <c r="B14" s="202"/>
      <c r="C14" s="202"/>
      <c r="D14" s="202"/>
      <c r="E14" s="202"/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4">
        <v>0</v>
      </c>
    </row>
    <row r="15" spans="1:11" ht="12.75">
      <c r="A15" s="202"/>
      <c r="B15" s="202"/>
      <c r="C15" s="202"/>
      <c r="D15" s="202"/>
      <c r="E15" s="202"/>
      <c r="F15" s="203"/>
      <c r="G15" s="203"/>
      <c r="H15" s="203"/>
      <c r="I15" s="203"/>
      <c r="J15" s="203"/>
      <c r="K15" s="204"/>
    </row>
    <row r="16" spans="1:11" ht="12.75">
      <c r="A16" s="205" t="s">
        <v>123</v>
      </c>
      <c r="B16" s="205"/>
      <c r="C16" s="205"/>
      <c r="D16" s="205"/>
      <c r="E16" s="205"/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7">
        <v>0</v>
      </c>
    </row>
    <row r="17" spans="1:11" ht="12.75">
      <c r="A17" s="205"/>
      <c r="B17" s="205"/>
      <c r="C17" s="205"/>
      <c r="D17" s="205"/>
      <c r="E17" s="205"/>
      <c r="F17" s="206"/>
      <c r="G17" s="206"/>
      <c r="H17" s="206"/>
      <c r="I17" s="206"/>
      <c r="J17" s="206"/>
      <c r="K17" s="207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94" t="s">
        <v>260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5" spans="1:12" ht="12.75">
      <c r="A5" s="93" t="s">
        <v>203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2.75">
      <c r="A6" s="93" t="s">
        <v>124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2.75">
      <c r="A7" s="93" t="s">
        <v>197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9" spans="10:11" ht="12.75">
      <c r="J9" s="196" t="s">
        <v>0</v>
      </c>
      <c r="K9" s="196"/>
    </row>
    <row r="10" spans="1:11" ht="12.75">
      <c r="A10" s="208" t="s">
        <v>79</v>
      </c>
      <c r="B10" s="208"/>
      <c r="C10" s="208"/>
      <c r="D10" s="208"/>
      <c r="E10" s="208"/>
      <c r="F10" s="208" t="s">
        <v>119</v>
      </c>
      <c r="G10" s="208"/>
      <c r="H10" s="208" t="s">
        <v>120</v>
      </c>
      <c r="I10" s="208"/>
      <c r="J10" s="208" t="s">
        <v>121</v>
      </c>
      <c r="K10" s="208"/>
    </row>
    <row r="11" spans="1:11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ht="12.75">
      <c r="A12" s="208"/>
      <c r="B12" s="208"/>
      <c r="C12" s="208"/>
      <c r="D12" s="208"/>
      <c r="E12" s="208"/>
      <c r="F12" s="200" t="s">
        <v>193</v>
      </c>
      <c r="G12" s="201" t="s">
        <v>198</v>
      </c>
      <c r="H12" s="200" t="s">
        <v>193</v>
      </c>
      <c r="I12" s="201" t="s">
        <v>198</v>
      </c>
      <c r="J12" s="200" t="s">
        <v>193</v>
      </c>
      <c r="K12" s="201" t="s">
        <v>198</v>
      </c>
    </row>
    <row r="13" spans="1:11" ht="12.75">
      <c r="A13" s="208"/>
      <c r="B13" s="208"/>
      <c r="C13" s="208"/>
      <c r="D13" s="208"/>
      <c r="E13" s="208"/>
      <c r="F13" s="200"/>
      <c r="G13" s="200"/>
      <c r="H13" s="200"/>
      <c r="I13" s="200"/>
      <c r="J13" s="200"/>
      <c r="K13" s="200"/>
    </row>
    <row r="14" spans="1:11" ht="14.25" customHeight="1">
      <c r="A14" s="209" t="s">
        <v>125</v>
      </c>
      <c r="B14" s="209"/>
      <c r="C14" s="209"/>
      <c r="D14" s="209"/>
      <c r="E14" s="209"/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</row>
    <row r="15" spans="1:11" ht="12.75">
      <c r="A15" s="209"/>
      <c r="B15" s="209"/>
      <c r="C15" s="209"/>
      <c r="D15" s="209"/>
      <c r="E15" s="209"/>
      <c r="F15" s="208"/>
      <c r="G15" s="208"/>
      <c r="H15" s="208"/>
      <c r="I15" s="208"/>
      <c r="J15" s="208"/>
      <c r="K15" s="208"/>
    </row>
    <row r="16" spans="1:11" ht="12.75">
      <c r="A16" s="208" t="s">
        <v>123</v>
      </c>
      <c r="B16" s="208"/>
      <c r="C16" s="208"/>
      <c r="D16" s="208"/>
      <c r="E16" s="208"/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</row>
    <row r="17" spans="1:11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2019-08-14T15:20:54Z</cp:lastPrinted>
  <dcterms:created xsi:type="dcterms:W3CDTF">2015-02-08T18:38:39Z</dcterms:created>
  <dcterms:modified xsi:type="dcterms:W3CDTF">2019-08-25T12:02:17Z</dcterms:modified>
  <cp:category/>
  <cp:version/>
  <cp:contentType/>
  <cp:contentStatus/>
</cp:coreProperties>
</file>