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2"/>
  </bookViews>
  <sheets>
    <sheet name="Munka2" sheetId="1" r:id="rId1"/>
    <sheet name="Munka1" sheetId="2" r:id="rId2"/>
    <sheet name="INT.MŰK." sheetId="3" r:id="rId3"/>
  </sheets>
  <definedNames/>
  <calcPr fullCalcOnLoad="1"/>
</workbook>
</file>

<file path=xl/sharedStrings.xml><?xml version="1.0" encoding="utf-8"?>
<sst xmlns="http://schemas.openxmlformats.org/spreadsheetml/2006/main" count="119" uniqueCount="84">
  <si>
    <t>ÖNKORMÁNYZAT</t>
  </si>
  <si>
    <t>IDŐSEK NAPKÖZI OTTHONA</t>
  </si>
  <si>
    <t>eredeti</t>
  </si>
  <si>
    <t>teljesítés</t>
  </si>
  <si>
    <t>Közhatalmi bevételek</t>
  </si>
  <si>
    <t>Összesen</t>
  </si>
  <si>
    <t>Összesen:</t>
  </si>
  <si>
    <t>Terem-és egyéb bérleti díjak</t>
  </si>
  <si>
    <t>mód.</t>
  </si>
  <si>
    <t>MINDÖSSZESEN:</t>
  </si>
  <si>
    <t>OEP finanszírozás Védőnöi szolgálat</t>
  </si>
  <si>
    <t>Működési c.tám.értékű bev.</t>
  </si>
  <si>
    <t>Kamatmentes kölcsön törlesztés</t>
  </si>
  <si>
    <t>Általános működési támogatás</t>
  </si>
  <si>
    <t>Óvodaműködtetési támogatás</t>
  </si>
  <si>
    <t>Szociális és gyermekjóléti ell.tám.</t>
  </si>
  <si>
    <t>Könyvtári, közművelődési és múz.f.t.</t>
  </si>
  <si>
    <t>107051</t>
  </si>
  <si>
    <t>107052</t>
  </si>
  <si>
    <t>074031</t>
  </si>
  <si>
    <t>061030</t>
  </si>
  <si>
    <t>018010</t>
  </si>
  <si>
    <t>Kormányzati funkciók szerint</t>
  </si>
  <si>
    <t>Szociális feladatok támogatása</t>
  </si>
  <si>
    <t>TÁMOGATÁSÉRTÉKŰ BEVÉTELEK 2015. év</t>
  </si>
  <si>
    <t>041233</t>
  </si>
  <si>
    <t>Közfoglalkoztatás</t>
  </si>
  <si>
    <t>Működési bevételek</t>
  </si>
  <si>
    <t>Felhalmozási bevételek</t>
  </si>
  <si>
    <t>Működési c.átv.pénze.</t>
  </si>
  <si>
    <t>Felhalmozási c.átv.pe.</t>
  </si>
  <si>
    <t>Értékesítési és forg.adók-iparűzési adó</t>
  </si>
  <si>
    <t>Egyéb közhat.bev.-bírság,kés.kamat</t>
  </si>
  <si>
    <t>Gépjárműadók (40 %)</t>
  </si>
  <si>
    <t>Vagyoni típ.adók-kommunális adó</t>
  </si>
  <si>
    <t>Műk.c.tám.áht-n belülről</t>
  </si>
  <si>
    <t>Óvodai dolgozók bértámogatása</t>
  </si>
  <si>
    <t xml:space="preserve">A </t>
  </si>
  <si>
    <t>B</t>
  </si>
  <si>
    <t>C</t>
  </si>
  <si>
    <t>D</t>
  </si>
  <si>
    <t>F</t>
  </si>
  <si>
    <t xml:space="preserve">E 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</si>
  <si>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</si>
  <si>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</si>
  <si>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</si>
  <si>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</si>
  <si>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</si>
  <si>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</si>
  <si>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</si>
  <si>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</si>
  <si>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</si>
  <si>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</si>
  <si>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</si>
  <si>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</si>
  <si>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</si>
  <si>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</si>
  <si>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V</t>
  </si>
  <si>
    <t>FALUHÁZ AKASZTÓ</t>
  </si>
  <si>
    <t>Felhalmozási c.t.áht-n b.</t>
  </si>
  <si>
    <t>T</t>
  </si>
  <si>
    <t>W</t>
  </si>
  <si>
    <t>X</t>
  </si>
  <si>
    <t>Y</t>
  </si>
  <si>
    <t>Gyermekétkeztetés üzemeltetési tám.</t>
  </si>
  <si>
    <t>Szociális étkeztetés térítési díj</t>
  </si>
  <si>
    <t>Házi segítségnyújtás térítési díj</t>
  </si>
  <si>
    <t>Kötelező feladatok</t>
  </si>
  <si>
    <t>096015</t>
  </si>
  <si>
    <t>Gyermekétkeztetés bértámogatás</t>
  </si>
  <si>
    <t>Rászoruló gyermek szünidei étk.tám.</t>
  </si>
  <si>
    <t>011130</t>
  </si>
  <si>
    <t>066020</t>
  </si>
  <si>
    <t>Egyéb műk.c.tám.(mezőőri szolg.tám.)</t>
  </si>
  <si>
    <t>Önkormányzatok és önk.hiv.ált.j.ig.t.</t>
  </si>
  <si>
    <t>AKASZTÓ KÖZSÉG ÖNKORMÁNYZATA</t>
  </si>
  <si>
    <t>082091</t>
  </si>
  <si>
    <t>AKASZTÓ NAPKÖZI OTTHONOS ÓVODA</t>
  </si>
  <si>
    <t>Gyermekétkeztetés térítési díj</t>
  </si>
  <si>
    <t>900020</t>
  </si>
  <si>
    <t>Földterületek értékesítésének bevétele</t>
  </si>
  <si>
    <t>Ingatlan bérl.díj (haszonbér,lakás,közter.)</t>
  </si>
  <si>
    <t>Az Önkormányzat és az általa irányított költségvetési szervek működési és felhalmozási bevételei kormányzati funkciók szerint 2018. évre</t>
  </si>
  <si>
    <t>Egyéb működési bevételek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</si>
</sst>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4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8" sqref="K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:G10"/>
    </sheetView>
  </sheetViews>
  <sheetFormatPr defaultColWidth="9.140625" defaultRowHeight="12.75"/>
  <sheetData>
    <row r="1" spans="1:7" ht="12.75">
      <c r="A1" s="27" t="s">
        <v>24</v>
      </c>
      <c r="B1" s="27"/>
      <c r="C1" s="27"/>
      <c r="D1" s="27"/>
      <c r="E1" s="27"/>
      <c r="F1" s="27"/>
      <c r="G1" s="27"/>
    </row>
    <row r="2" spans="1:7" ht="12.75">
      <c r="A2" s="5" t="s">
        <v>22</v>
      </c>
      <c r="B2" s="27" t="s">
        <v>11</v>
      </c>
      <c r="C2" s="27"/>
      <c r="D2" s="27"/>
      <c r="E2" s="27" t="s">
        <v>5</v>
      </c>
      <c r="F2" s="27"/>
      <c r="G2" s="27"/>
    </row>
    <row r="3" spans="1:7" ht="12.75">
      <c r="A3" s="6" t="s">
        <v>0</v>
      </c>
      <c r="B3" s="1"/>
      <c r="C3" s="1"/>
      <c r="D3" s="1"/>
      <c r="E3" s="1"/>
      <c r="F3" s="1"/>
      <c r="G3" s="1"/>
    </row>
    <row r="4" spans="1:7" ht="12.75">
      <c r="A4" s="7" t="s">
        <v>19</v>
      </c>
      <c r="B4" s="2" t="s">
        <v>2</v>
      </c>
      <c r="C4" s="2" t="s">
        <v>8</v>
      </c>
      <c r="D4" s="2" t="s">
        <v>3</v>
      </c>
      <c r="E4" s="2" t="s">
        <v>2</v>
      </c>
      <c r="F4" s="2" t="s">
        <v>8</v>
      </c>
      <c r="G4" s="2" t="s">
        <v>3</v>
      </c>
    </row>
    <row r="5" spans="1:7" ht="12.75">
      <c r="A5" s="5" t="s">
        <v>10</v>
      </c>
      <c r="B5" s="3">
        <v>6600</v>
      </c>
      <c r="C5" s="3"/>
      <c r="D5" s="3"/>
      <c r="E5" s="4">
        <f>SUM(B5)</f>
        <v>6600</v>
      </c>
      <c r="F5" s="4">
        <f>SUM(C5)</f>
        <v>0</v>
      </c>
      <c r="G5" s="3"/>
    </row>
    <row r="6" spans="1:7" ht="12.75">
      <c r="A6" s="7" t="s">
        <v>25</v>
      </c>
      <c r="B6" s="3"/>
      <c r="C6" s="3"/>
      <c r="D6" s="3"/>
      <c r="E6" s="4"/>
      <c r="F6" s="3"/>
      <c r="G6" s="3"/>
    </row>
    <row r="7" spans="1:7" ht="12.75">
      <c r="A7" s="5" t="s">
        <v>26</v>
      </c>
      <c r="B7" s="3">
        <v>13508</v>
      </c>
      <c r="C7" s="3"/>
      <c r="D7" s="3"/>
      <c r="E7" s="4">
        <f>SUM(B7)</f>
        <v>13508</v>
      </c>
      <c r="F7" s="4">
        <f>SUM(C7)</f>
        <v>0</v>
      </c>
      <c r="G7" s="3"/>
    </row>
    <row r="8" spans="1:7" ht="12.75">
      <c r="A8" s="7"/>
      <c r="B8" s="3"/>
      <c r="C8" s="3"/>
      <c r="D8" s="3"/>
      <c r="E8" s="4"/>
      <c r="F8" s="4"/>
      <c r="G8" s="3"/>
    </row>
    <row r="9" spans="1:7" ht="12.75">
      <c r="A9" s="5"/>
      <c r="B9" s="8"/>
      <c r="C9" s="8"/>
      <c r="D9" s="8"/>
      <c r="E9" s="9"/>
      <c r="F9" s="9"/>
      <c r="G9" s="3"/>
    </row>
    <row r="10" spans="1:7" ht="12.75">
      <c r="A10" s="6" t="s">
        <v>6</v>
      </c>
      <c r="B10" s="4">
        <f>SUM(B5:B9)</f>
        <v>20108</v>
      </c>
      <c r="C10" s="4">
        <f>SUM(C5:C9)</f>
        <v>0</v>
      </c>
      <c r="D10" s="4"/>
      <c r="E10" s="4">
        <f>SUM(B10)</f>
        <v>20108</v>
      </c>
      <c r="F10" s="4">
        <f>SUM(C10)</f>
        <v>0</v>
      </c>
      <c r="G10" s="4"/>
    </row>
  </sheetData>
  <sheetProtection/>
  <mergeCells count="3">
    <mergeCell ref="A1:G1"/>
    <mergeCell ref="B2:D2"/>
    <mergeCell ref="E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tabSelected="1" view="pageLayout" workbookViewId="0" topLeftCell="A1">
      <selection activeCell="I29" sqref="I29"/>
    </sheetView>
  </sheetViews>
  <sheetFormatPr defaultColWidth="9.140625" defaultRowHeight="12.75"/>
  <cols>
    <col min="1" max="1" width="3.00390625" style="11" bestFit="1" customWidth="1"/>
    <col min="2" max="2" width="31.140625" style="26" bestFit="1" customWidth="1"/>
    <col min="3" max="5" width="9.57421875" style="26" customWidth="1"/>
    <col min="6" max="26" width="9.57421875" style="11" customWidth="1"/>
    <col min="27" max="28" width="8.7109375" style="0" customWidth="1"/>
  </cols>
  <sheetData>
    <row r="1" spans="2:26" ht="12.75">
      <c r="B1" s="29" t="s">
        <v>82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1"/>
    </row>
    <row r="2" spans="1:26" ht="12.75">
      <c r="A2" s="12"/>
      <c r="B2" s="13" t="s">
        <v>37</v>
      </c>
      <c r="C2" s="13" t="s">
        <v>38</v>
      </c>
      <c r="D2" s="13" t="s">
        <v>39</v>
      </c>
      <c r="E2" s="13" t="s">
        <v>40</v>
      </c>
      <c r="F2" s="13" t="s">
        <v>42</v>
      </c>
      <c r="G2" s="13" t="s">
        <v>41</v>
      </c>
      <c r="H2" s="13" t="s">
        <v>43</v>
      </c>
      <c r="I2" s="13" t="s">
        <v>44</v>
      </c>
      <c r="J2" s="13" t="s">
        <v>45</v>
      </c>
      <c r="K2" s="13" t="s">
        <v>46</v>
      </c>
      <c r="L2" s="13" t="s">
        <v>47</v>
      </c>
      <c r="M2" s="13" t="s">
        <v>48</v>
      </c>
      <c r="N2" s="13" t="s">
        <v>49</v>
      </c>
      <c r="O2" s="13" t="s">
        <v>50</v>
      </c>
      <c r="P2" s="13" t="s">
        <v>51</v>
      </c>
      <c r="Q2" s="13" t="s">
        <v>52</v>
      </c>
      <c r="R2" s="13" t="s">
        <v>53</v>
      </c>
      <c r="S2" s="13" t="s">
        <v>54</v>
      </c>
      <c r="T2" s="13" t="s">
        <v>55</v>
      </c>
      <c r="U2" s="13" t="s">
        <v>60</v>
      </c>
      <c r="V2" s="13" t="s">
        <v>56</v>
      </c>
      <c r="W2" s="13" t="s">
        <v>57</v>
      </c>
      <c r="X2" s="13" t="s">
        <v>61</v>
      </c>
      <c r="Y2" s="13" t="s">
        <v>62</v>
      </c>
      <c r="Z2" s="13" t="s">
        <v>63</v>
      </c>
    </row>
    <row r="3" spans="1:26" s="10" customFormat="1" ht="12">
      <c r="A3" s="12"/>
      <c r="B3" s="14"/>
      <c r="C3" s="32" t="s">
        <v>35</v>
      </c>
      <c r="D3" s="33"/>
      <c r="E3" s="34"/>
      <c r="F3" s="28" t="s">
        <v>4</v>
      </c>
      <c r="G3" s="28"/>
      <c r="H3" s="28"/>
      <c r="I3" s="28" t="s">
        <v>27</v>
      </c>
      <c r="J3" s="28"/>
      <c r="K3" s="28"/>
      <c r="L3" s="28" t="s">
        <v>29</v>
      </c>
      <c r="M3" s="28"/>
      <c r="N3" s="28"/>
      <c r="O3" s="28" t="s">
        <v>59</v>
      </c>
      <c r="P3" s="28"/>
      <c r="Q3" s="28"/>
      <c r="R3" s="28" t="s">
        <v>28</v>
      </c>
      <c r="S3" s="28"/>
      <c r="T3" s="28"/>
      <c r="U3" s="28" t="s">
        <v>30</v>
      </c>
      <c r="V3" s="28"/>
      <c r="W3" s="28"/>
      <c r="X3" s="28" t="s">
        <v>5</v>
      </c>
      <c r="Y3" s="28"/>
      <c r="Z3" s="28"/>
    </row>
    <row r="4" spans="1:26" s="10" customFormat="1" ht="12">
      <c r="A4" s="12"/>
      <c r="B4" s="15" t="s">
        <v>67</v>
      </c>
      <c r="C4" s="16" t="s">
        <v>2</v>
      </c>
      <c r="D4" s="16" t="s">
        <v>8</v>
      </c>
      <c r="E4" s="16" t="s">
        <v>3</v>
      </c>
      <c r="F4" s="16" t="s">
        <v>2</v>
      </c>
      <c r="G4" s="16" t="s">
        <v>8</v>
      </c>
      <c r="H4" s="16" t="s">
        <v>3</v>
      </c>
      <c r="I4" s="16" t="s">
        <v>2</v>
      </c>
      <c r="J4" s="16" t="s">
        <v>8</v>
      </c>
      <c r="K4" s="16" t="s">
        <v>3</v>
      </c>
      <c r="L4" s="16" t="s">
        <v>2</v>
      </c>
      <c r="M4" s="16" t="s">
        <v>8</v>
      </c>
      <c r="N4" s="16" t="s">
        <v>3</v>
      </c>
      <c r="O4" s="16" t="s">
        <v>2</v>
      </c>
      <c r="P4" s="16" t="s">
        <v>8</v>
      </c>
      <c r="Q4" s="16" t="s">
        <v>3</v>
      </c>
      <c r="R4" s="16" t="s">
        <v>2</v>
      </c>
      <c r="S4" s="16" t="s">
        <v>8</v>
      </c>
      <c r="T4" s="16" t="s">
        <v>3</v>
      </c>
      <c r="U4" s="16" t="s">
        <v>2</v>
      </c>
      <c r="V4" s="16" t="s">
        <v>8</v>
      </c>
      <c r="W4" s="16" t="s">
        <v>3</v>
      </c>
      <c r="X4" s="16" t="s">
        <v>2</v>
      </c>
      <c r="Y4" s="16" t="s">
        <v>8</v>
      </c>
      <c r="Z4" s="16" t="s">
        <v>3</v>
      </c>
    </row>
    <row r="5" spans="1:26" ht="12.75">
      <c r="A5" s="12"/>
      <c r="B5" s="17" t="s">
        <v>75</v>
      </c>
      <c r="C5" s="17"/>
      <c r="D5" s="17"/>
      <c r="E5" s="1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12">
        <v>1</v>
      </c>
      <c r="B6" s="18" t="s">
        <v>21</v>
      </c>
      <c r="C6" s="17"/>
      <c r="D6" s="17"/>
      <c r="E6" s="1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12"/>
      <c r="B7" s="14" t="s">
        <v>13</v>
      </c>
      <c r="C7" s="19">
        <v>51863314</v>
      </c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20">
        <f aca="true" t="shared" si="0" ref="X7:X15">SUM(C7+F7+I7+L7+O7+R7+U7)</f>
        <v>51863314</v>
      </c>
      <c r="Y7" s="20">
        <f>SUM(D7+G7+J7+M7+P7+S7)</f>
        <v>0</v>
      </c>
      <c r="Z7" s="12"/>
    </row>
    <row r="8" spans="1:26" ht="12.75">
      <c r="A8" s="12"/>
      <c r="B8" s="14" t="s">
        <v>36</v>
      </c>
      <c r="C8" s="19">
        <v>65909184</v>
      </c>
      <c r="D8" s="17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20">
        <f t="shared" si="0"/>
        <v>65909184</v>
      </c>
      <c r="Y8" s="20">
        <f aca="true" t="shared" si="1" ref="Y8:Y16">SUM(D8+G8+J8+M8+P8+S8)</f>
        <v>0</v>
      </c>
      <c r="Z8" s="12"/>
    </row>
    <row r="9" spans="1:26" ht="12.75">
      <c r="A9" s="12"/>
      <c r="B9" s="14" t="s">
        <v>14</v>
      </c>
      <c r="C9" s="19">
        <v>9449966</v>
      </c>
      <c r="D9" s="17"/>
      <c r="E9" s="1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20">
        <f t="shared" si="0"/>
        <v>9449966</v>
      </c>
      <c r="Y9" s="20">
        <f t="shared" si="1"/>
        <v>0</v>
      </c>
      <c r="Z9" s="12"/>
    </row>
    <row r="10" spans="1:26" ht="12.75">
      <c r="A10" s="12"/>
      <c r="B10" s="14" t="s">
        <v>69</v>
      </c>
      <c r="C10" s="19">
        <v>10830000</v>
      </c>
      <c r="D10" s="17"/>
      <c r="E10" s="19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20">
        <f t="shared" si="0"/>
        <v>10830000</v>
      </c>
      <c r="Y10" s="20">
        <f t="shared" si="1"/>
        <v>0</v>
      </c>
      <c r="Z10" s="12"/>
    </row>
    <row r="11" spans="1:26" ht="12.75">
      <c r="A11" s="12"/>
      <c r="B11" s="14" t="s">
        <v>64</v>
      </c>
      <c r="C11" s="19">
        <v>13867430</v>
      </c>
      <c r="D11" s="17"/>
      <c r="E11" s="19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20">
        <f t="shared" si="0"/>
        <v>13867430</v>
      </c>
      <c r="Y11" s="20">
        <f t="shared" si="1"/>
        <v>0</v>
      </c>
      <c r="Z11" s="12"/>
    </row>
    <row r="12" spans="1:26" ht="12.75">
      <c r="A12" s="12"/>
      <c r="B12" s="14" t="s">
        <v>70</v>
      </c>
      <c r="C12" s="19">
        <v>510948</v>
      </c>
      <c r="D12" s="17"/>
      <c r="E12" s="19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20">
        <f t="shared" si="0"/>
        <v>510948</v>
      </c>
      <c r="Y12" s="20"/>
      <c r="Z12" s="12"/>
    </row>
    <row r="13" spans="1:26" ht="12.75">
      <c r="A13" s="12"/>
      <c r="B13" s="14" t="s">
        <v>23</v>
      </c>
      <c r="C13" s="19">
        <v>11956000</v>
      </c>
      <c r="D13" s="17"/>
      <c r="E13" s="17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20">
        <f t="shared" si="0"/>
        <v>11956000</v>
      </c>
      <c r="Y13" s="20">
        <f t="shared" si="1"/>
        <v>0</v>
      </c>
      <c r="Z13" s="12"/>
    </row>
    <row r="14" spans="1:26" ht="12.75">
      <c r="A14" s="12"/>
      <c r="B14" s="14" t="s">
        <v>15</v>
      </c>
      <c r="C14" s="19">
        <v>12020480</v>
      </c>
      <c r="D14" s="17"/>
      <c r="E14" s="17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20">
        <f t="shared" si="0"/>
        <v>12020480</v>
      </c>
      <c r="Y14" s="20">
        <f t="shared" si="1"/>
        <v>0</v>
      </c>
      <c r="Z14" s="12"/>
    </row>
    <row r="15" spans="1:26" ht="12.75">
      <c r="A15" s="12"/>
      <c r="B15" s="14" t="s">
        <v>16</v>
      </c>
      <c r="C15" s="19">
        <v>4091010</v>
      </c>
      <c r="D15" s="17"/>
      <c r="E15" s="17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20">
        <f t="shared" si="0"/>
        <v>4091010</v>
      </c>
      <c r="Y15" s="20">
        <f t="shared" si="1"/>
        <v>0</v>
      </c>
      <c r="Z15" s="12"/>
    </row>
    <row r="16" spans="1:26" ht="12.75">
      <c r="A16" s="12">
        <v>2</v>
      </c>
      <c r="B16" s="18" t="s">
        <v>72</v>
      </c>
      <c r="C16" s="18"/>
      <c r="D16" s="18"/>
      <c r="E16" s="1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0"/>
      <c r="Y16" s="20">
        <f t="shared" si="1"/>
        <v>0</v>
      </c>
      <c r="Z16" s="21"/>
    </row>
    <row r="17" spans="1:26" ht="12.75">
      <c r="A17" s="12"/>
      <c r="B17" s="14" t="s">
        <v>81</v>
      </c>
      <c r="C17" s="14"/>
      <c r="D17" s="14"/>
      <c r="E17" s="14"/>
      <c r="F17" s="21"/>
      <c r="G17" s="21"/>
      <c r="H17" s="21"/>
      <c r="I17" s="21">
        <v>4759674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0">
        <f>SUM(C17+F17+I17+L17+O17+R17+U17)</f>
        <v>4759674</v>
      </c>
      <c r="Y17" s="20">
        <f>SUM(J17+M17+P17+S17+G17)</f>
        <v>0</v>
      </c>
      <c r="Z17" s="20"/>
    </row>
    <row r="18" spans="1:26" ht="12.75">
      <c r="A18" s="12">
        <v>3</v>
      </c>
      <c r="B18" s="18" t="s">
        <v>71</v>
      </c>
      <c r="C18" s="14"/>
      <c r="D18" s="14"/>
      <c r="E18" s="14"/>
      <c r="F18" s="21"/>
      <c r="G18" s="21"/>
      <c r="H18" s="21"/>
      <c r="I18" s="22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0"/>
      <c r="Y18" s="20"/>
      <c r="Z18" s="20"/>
    </row>
    <row r="19" spans="1:26" ht="12.75">
      <c r="A19" s="12"/>
      <c r="B19" s="14" t="s">
        <v>74</v>
      </c>
      <c r="C19" s="14"/>
      <c r="D19" s="14"/>
      <c r="E19" s="14"/>
      <c r="F19" s="21"/>
      <c r="G19" s="21"/>
      <c r="H19" s="21"/>
      <c r="I19" s="21">
        <v>200000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0">
        <f>SUM(C19+F19+I19+L19+O19+R19+U19)</f>
        <v>200000</v>
      </c>
      <c r="Y19" s="20"/>
      <c r="Z19" s="20"/>
    </row>
    <row r="20" spans="1:26" ht="12.75">
      <c r="A20" s="12">
        <v>4</v>
      </c>
      <c r="B20" s="18" t="s">
        <v>79</v>
      </c>
      <c r="C20" s="18"/>
      <c r="D20" s="18"/>
      <c r="E20" s="18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0"/>
      <c r="Y20" s="20"/>
      <c r="Z20" s="20"/>
    </row>
    <row r="21" spans="1:26" ht="12.75">
      <c r="A21" s="12"/>
      <c r="B21" s="14" t="s">
        <v>31</v>
      </c>
      <c r="C21" s="14"/>
      <c r="D21" s="14"/>
      <c r="E21" s="14"/>
      <c r="F21" s="21">
        <v>79000000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0">
        <f>SUM(C21+F21+I21+L21+O21+R21+U21)</f>
        <v>79000000</v>
      </c>
      <c r="Y21" s="20">
        <f>SUM(J21+M21+P21+S21+G21)</f>
        <v>0</v>
      </c>
      <c r="Z21" s="20"/>
    </row>
    <row r="22" spans="1:26" ht="12.75">
      <c r="A22" s="12"/>
      <c r="B22" s="14" t="s">
        <v>34</v>
      </c>
      <c r="C22" s="14"/>
      <c r="D22" s="14"/>
      <c r="E22" s="14"/>
      <c r="F22" s="21">
        <v>8600000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0">
        <f>SUM(C22+F22+I22+L22+O22+R22+U22)</f>
        <v>8600000</v>
      </c>
      <c r="Y22" s="20">
        <f>SUM(J22+M22+P22+S22+G22)</f>
        <v>0</v>
      </c>
      <c r="Z22" s="20"/>
    </row>
    <row r="23" spans="1:26" ht="12.75">
      <c r="A23" s="12"/>
      <c r="B23" s="14" t="s">
        <v>32</v>
      </c>
      <c r="C23" s="14"/>
      <c r="D23" s="14"/>
      <c r="E23" s="14"/>
      <c r="F23" s="21">
        <v>1644000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0">
        <f>SUM(C23+F23+I23+L23+O23+R23+U23)</f>
        <v>1644000</v>
      </c>
      <c r="Y23" s="20">
        <f>SUM(J23+M23+P23+S23+G23)</f>
        <v>0</v>
      </c>
      <c r="Z23" s="20"/>
    </row>
    <row r="24" spans="1:26" ht="12.75">
      <c r="A24" s="12"/>
      <c r="B24" s="14" t="s">
        <v>33</v>
      </c>
      <c r="C24" s="14"/>
      <c r="D24" s="14"/>
      <c r="E24" s="14"/>
      <c r="F24" s="21">
        <v>15600000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0">
        <f>SUM(C24+F24+I24+L24+O24+R24+U24)</f>
        <v>15600000</v>
      </c>
      <c r="Y24" s="20">
        <f>SUM(J24+M24+P24+S24+G24)</f>
        <v>0</v>
      </c>
      <c r="Z24" s="20"/>
    </row>
    <row r="25" spans="1:26" ht="12.75">
      <c r="A25" s="12">
        <v>5</v>
      </c>
      <c r="B25" s="15" t="s">
        <v>72</v>
      </c>
      <c r="C25" s="14"/>
      <c r="D25" s="14"/>
      <c r="E25" s="14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0"/>
      <c r="Y25" s="20"/>
      <c r="Z25" s="20"/>
    </row>
    <row r="26" spans="1:26" ht="12.75">
      <c r="A26" s="12"/>
      <c r="B26" s="14" t="s">
        <v>73</v>
      </c>
      <c r="C26" s="19">
        <v>540000</v>
      </c>
      <c r="D26" s="14"/>
      <c r="E26" s="14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0">
        <f>SUM(C26+F26+I26+L26+O26+R26+U26)</f>
        <v>540000</v>
      </c>
      <c r="Y26" s="20"/>
      <c r="Z26" s="20"/>
    </row>
    <row r="27" spans="1:26" ht="12.75">
      <c r="A27" s="12"/>
      <c r="B27" s="14" t="s">
        <v>80</v>
      </c>
      <c r="C27" s="19"/>
      <c r="D27" s="14"/>
      <c r="E27" s="1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v>1500000</v>
      </c>
      <c r="S27" s="21"/>
      <c r="T27" s="21"/>
      <c r="U27" s="21"/>
      <c r="V27" s="21"/>
      <c r="W27" s="21"/>
      <c r="X27" s="20">
        <f>SUM(C27+F27+I27+L27+O27+R27+U27)</f>
        <v>1500000</v>
      </c>
      <c r="Y27" s="20"/>
      <c r="Z27" s="20"/>
    </row>
    <row r="28" spans="1:26" ht="12.75">
      <c r="A28" s="12"/>
      <c r="B28" s="14" t="s">
        <v>83</v>
      </c>
      <c r="C28" s="19"/>
      <c r="D28" s="14"/>
      <c r="E28" s="14"/>
      <c r="F28" s="21"/>
      <c r="G28" s="21"/>
      <c r="H28" s="21"/>
      <c r="I28" s="21">
        <v>10659582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0">
        <f>SUM(C28+F28+I28+L28+O28+R28+U28)</f>
        <v>10659582</v>
      </c>
      <c r="Y28" s="20"/>
      <c r="Z28" s="20"/>
    </row>
    <row r="29" spans="1:26" ht="12.75">
      <c r="A29" s="12">
        <v>6</v>
      </c>
      <c r="B29" s="18" t="s">
        <v>19</v>
      </c>
      <c r="C29" s="18"/>
      <c r="D29" s="18"/>
      <c r="E29" s="1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0"/>
      <c r="Y29" s="20"/>
      <c r="Z29" s="20"/>
    </row>
    <row r="30" spans="1:26" ht="12.75">
      <c r="A30" s="12"/>
      <c r="B30" s="14" t="s">
        <v>10</v>
      </c>
      <c r="C30" s="19">
        <v>7000000</v>
      </c>
      <c r="D30" s="14"/>
      <c r="E30" s="14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0">
        <f>SUM(C30+F30+I30+L30+O30+R30+U30)</f>
        <v>7000000</v>
      </c>
      <c r="Y30" s="20">
        <f>SUM(D30+G30+J30+M30+P30+S30+V30)</f>
        <v>0</v>
      </c>
      <c r="Z30" s="20"/>
    </row>
    <row r="31" spans="1:26" ht="12.75">
      <c r="A31" s="12">
        <v>7</v>
      </c>
      <c r="B31" s="18" t="s">
        <v>20</v>
      </c>
      <c r="C31" s="19"/>
      <c r="D31" s="18"/>
      <c r="E31" s="18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0"/>
      <c r="Y31" s="20"/>
      <c r="Z31" s="20"/>
    </row>
    <row r="32" spans="1:26" ht="12.75">
      <c r="A32" s="12"/>
      <c r="B32" s="14" t="s">
        <v>12</v>
      </c>
      <c r="C32" s="19"/>
      <c r="D32" s="14"/>
      <c r="E32" s="14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>
        <v>315954</v>
      </c>
      <c r="V32" s="21"/>
      <c r="W32" s="21"/>
      <c r="X32" s="20">
        <f>SUM(C32+F32+I32+L32+O32+R32+U32)</f>
        <v>315954</v>
      </c>
      <c r="Y32" s="20">
        <f>SUM(D32+G32+J32+M32+P32+S32+V32)</f>
        <v>0</v>
      </c>
      <c r="Z32" s="20"/>
    </row>
    <row r="33" spans="1:26" ht="12.75">
      <c r="A33" s="12"/>
      <c r="B33" s="17" t="s">
        <v>6</v>
      </c>
      <c r="C33" s="20">
        <f>SUM(C7:C32)</f>
        <v>188038332</v>
      </c>
      <c r="D33" s="20">
        <f aca="true" t="shared" si="2" ref="D33:W33">SUM(D7:D32)</f>
        <v>0</v>
      </c>
      <c r="E33" s="20">
        <f t="shared" si="2"/>
        <v>0</v>
      </c>
      <c r="F33" s="20">
        <f t="shared" si="2"/>
        <v>104844000</v>
      </c>
      <c r="G33" s="20">
        <f t="shared" si="2"/>
        <v>0</v>
      </c>
      <c r="H33" s="20">
        <f t="shared" si="2"/>
        <v>0</v>
      </c>
      <c r="I33" s="20">
        <f t="shared" si="2"/>
        <v>15619256</v>
      </c>
      <c r="J33" s="20">
        <f t="shared" si="2"/>
        <v>0</v>
      </c>
      <c r="K33" s="20">
        <f t="shared" si="2"/>
        <v>0</v>
      </c>
      <c r="L33" s="20">
        <f t="shared" si="2"/>
        <v>0</v>
      </c>
      <c r="M33" s="20">
        <f t="shared" si="2"/>
        <v>0</v>
      </c>
      <c r="N33" s="20">
        <f t="shared" si="2"/>
        <v>0</v>
      </c>
      <c r="O33" s="20">
        <f t="shared" si="2"/>
        <v>0</v>
      </c>
      <c r="P33" s="20">
        <f t="shared" si="2"/>
        <v>0</v>
      </c>
      <c r="Q33" s="20">
        <f t="shared" si="2"/>
        <v>0</v>
      </c>
      <c r="R33" s="20">
        <f t="shared" si="2"/>
        <v>1500000</v>
      </c>
      <c r="S33" s="20">
        <f t="shared" si="2"/>
        <v>0</v>
      </c>
      <c r="T33" s="20">
        <f t="shared" si="2"/>
        <v>0</v>
      </c>
      <c r="U33" s="20">
        <f t="shared" si="2"/>
        <v>315954</v>
      </c>
      <c r="V33" s="20">
        <f t="shared" si="2"/>
        <v>0</v>
      </c>
      <c r="W33" s="20">
        <f t="shared" si="2"/>
        <v>0</v>
      </c>
      <c r="X33" s="20">
        <f>SUM(C33+I33+L33+O33+R33+F33+U33)</f>
        <v>310317542</v>
      </c>
      <c r="Y33" s="20">
        <f>SUM(J33+M33+P33+S33+G33)</f>
        <v>0</v>
      </c>
      <c r="Z33" s="20"/>
    </row>
    <row r="34" spans="1:26" ht="12.75">
      <c r="A34" s="12"/>
      <c r="B34" s="14"/>
      <c r="C34" s="14"/>
      <c r="D34" s="14"/>
      <c r="E34" s="14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0"/>
      <c r="Y34" s="20"/>
      <c r="Z34" s="20"/>
    </row>
    <row r="35" spans="1:26" ht="12.75">
      <c r="A35" s="12"/>
      <c r="B35" s="17" t="s">
        <v>77</v>
      </c>
      <c r="C35" s="17"/>
      <c r="D35" s="17"/>
      <c r="E35" s="17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0"/>
      <c r="Y35" s="20"/>
      <c r="Z35" s="20"/>
    </row>
    <row r="36" spans="1:26" ht="12.75">
      <c r="A36" s="12">
        <v>8</v>
      </c>
      <c r="B36" s="18" t="s">
        <v>68</v>
      </c>
      <c r="C36" s="18"/>
      <c r="D36" s="18"/>
      <c r="E36" s="18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0"/>
      <c r="Y36" s="20"/>
      <c r="Z36" s="20"/>
    </row>
    <row r="37" spans="1:26" ht="12.75">
      <c r="A37" s="12"/>
      <c r="B37" s="14" t="s">
        <v>78</v>
      </c>
      <c r="C37" s="14"/>
      <c r="D37" s="14"/>
      <c r="E37" s="14"/>
      <c r="F37" s="21"/>
      <c r="G37" s="21"/>
      <c r="H37" s="21"/>
      <c r="I37" s="21">
        <v>4336000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0">
        <f>SUM(I37)</f>
        <v>4336000</v>
      </c>
      <c r="Y37" s="20">
        <f>SUM(J37)</f>
        <v>0</v>
      </c>
      <c r="Z37" s="20"/>
    </row>
    <row r="38" spans="1:26" ht="12.75">
      <c r="A38" s="12"/>
      <c r="B38" s="17" t="s">
        <v>6</v>
      </c>
      <c r="C38" s="17"/>
      <c r="D38" s="17"/>
      <c r="E38" s="17"/>
      <c r="F38" s="21"/>
      <c r="G38" s="21"/>
      <c r="H38" s="21"/>
      <c r="I38" s="20">
        <f>SUM(I37)</f>
        <v>4336000</v>
      </c>
      <c r="J38" s="20">
        <f>SUM(J37)</f>
        <v>0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0">
        <f>SUM(I38)</f>
        <v>4336000</v>
      </c>
      <c r="Y38" s="20">
        <f>SUM(J38)</f>
        <v>0</v>
      </c>
      <c r="Z38" s="20"/>
    </row>
    <row r="39" spans="1:26" ht="12.75">
      <c r="A39" s="12"/>
      <c r="B39" s="14"/>
      <c r="C39" s="14"/>
      <c r="D39" s="14"/>
      <c r="E39" s="14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0"/>
      <c r="Y39" s="20"/>
      <c r="Z39" s="20"/>
    </row>
    <row r="40" spans="1:26" ht="12.75">
      <c r="A40" s="12"/>
      <c r="B40" s="17" t="s">
        <v>58</v>
      </c>
      <c r="C40" s="17"/>
      <c r="D40" s="17"/>
      <c r="E40" s="17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0"/>
      <c r="Y40" s="20"/>
      <c r="Z40" s="20"/>
    </row>
    <row r="41" spans="1:26" ht="12.75">
      <c r="A41" s="12">
        <v>9</v>
      </c>
      <c r="B41" s="18" t="s">
        <v>76</v>
      </c>
      <c r="C41" s="18"/>
      <c r="D41" s="18"/>
      <c r="E41" s="1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0"/>
      <c r="Y41" s="20"/>
      <c r="Z41" s="20"/>
    </row>
    <row r="42" spans="1:26" ht="12.75">
      <c r="A42" s="12"/>
      <c r="B42" s="14" t="s">
        <v>7</v>
      </c>
      <c r="C42" s="14"/>
      <c r="D42" s="14"/>
      <c r="E42" s="14"/>
      <c r="F42" s="21"/>
      <c r="G42" s="21"/>
      <c r="H42" s="21"/>
      <c r="I42" s="21">
        <v>700000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0">
        <f>SUM(I42)</f>
        <v>700000</v>
      </c>
      <c r="Y42" s="20">
        <f>SUM(J42)</f>
        <v>0</v>
      </c>
      <c r="Z42" s="20"/>
    </row>
    <row r="43" spans="1:26" ht="12.75">
      <c r="A43" s="12"/>
      <c r="B43" s="17" t="s">
        <v>6</v>
      </c>
      <c r="C43" s="17"/>
      <c r="D43" s="17"/>
      <c r="E43" s="17"/>
      <c r="F43" s="21"/>
      <c r="G43" s="21"/>
      <c r="H43" s="21"/>
      <c r="I43" s="20">
        <f>SUM(I42)</f>
        <v>700000</v>
      </c>
      <c r="J43" s="20">
        <f>SUM(J42)</f>
        <v>0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0">
        <f>SUM(I43)</f>
        <v>700000</v>
      </c>
      <c r="Y43" s="20">
        <f>SUM(J43)</f>
        <v>0</v>
      </c>
      <c r="Z43" s="20"/>
    </row>
    <row r="44" spans="1:26" ht="12.75">
      <c r="A44" s="12"/>
      <c r="B44" s="14"/>
      <c r="C44" s="14"/>
      <c r="D44" s="14"/>
      <c r="E44" s="14"/>
      <c r="F44" s="21"/>
      <c r="G44" s="21"/>
      <c r="H44" s="21"/>
      <c r="I44" s="23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0"/>
      <c r="Y44" s="20"/>
      <c r="Z44" s="20"/>
    </row>
    <row r="45" spans="1:26" ht="12.75">
      <c r="A45" s="12"/>
      <c r="B45" s="17" t="s">
        <v>1</v>
      </c>
      <c r="C45" s="17"/>
      <c r="D45" s="17"/>
      <c r="E45" s="17"/>
      <c r="F45" s="21"/>
      <c r="G45" s="21"/>
      <c r="H45" s="21"/>
      <c r="I45" s="23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0"/>
      <c r="Y45" s="20"/>
      <c r="Z45" s="20"/>
    </row>
    <row r="46" spans="1:26" ht="12.75">
      <c r="A46" s="12">
        <v>10</v>
      </c>
      <c r="B46" s="18" t="s">
        <v>17</v>
      </c>
      <c r="C46" s="18"/>
      <c r="D46" s="18"/>
      <c r="E46" s="18"/>
      <c r="F46" s="21"/>
      <c r="G46" s="21"/>
      <c r="H46" s="21"/>
      <c r="I46" s="23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0"/>
      <c r="Y46" s="20"/>
      <c r="Z46" s="20"/>
    </row>
    <row r="47" spans="1:26" ht="12.75">
      <c r="A47" s="12"/>
      <c r="B47" s="14" t="s">
        <v>65</v>
      </c>
      <c r="C47" s="14"/>
      <c r="D47" s="14"/>
      <c r="E47" s="14"/>
      <c r="F47" s="21"/>
      <c r="G47" s="21"/>
      <c r="H47" s="21"/>
      <c r="I47" s="21">
        <v>7620000</v>
      </c>
      <c r="J47" s="23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0">
        <f>SUM(I47+R47)</f>
        <v>7620000</v>
      </c>
      <c r="Y47" s="20">
        <f>SUM(J47+S47)</f>
        <v>0</v>
      </c>
      <c r="Z47" s="20"/>
    </row>
    <row r="48" spans="1:26" ht="12.75">
      <c r="A48" s="12">
        <v>11</v>
      </c>
      <c r="B48" s="18" t="s">
        <v>18</v>
      </c>
      <c r="C48" s="18"/>
      <c r="D48" s="18"/>
      <c r="E48" s="18"/>
      <c r="F48" s="21"/>
      <c r="G48" s="21"/>
      <c r="H48" s="21"/>
      <c r="I48" s="21"/>
      <c r="J48" s="23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0"/>
      <c r="Y48" s="20"/>
      <c r="Z48" s="20"/>
    </row>
    <row r="49" spans="1:26" ht="12.75">
      <c r="A49" s="12"/>
      <c r="B49" s="14" t="s">
        <v>66</v>
      </c>
      <c r="C49" s="14"/>
      <c r="D49" s="14"/>
      <c r="E49" s="14"/>
      <c r="F49" s="21"/>
      <c r="G49" s="21"/>
      <c r="H49" s="21"/>
      <c r="I49" s="21">
        <v>400000</v>
      </c>
      <c r="J49" s="23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0">
        <f>SUM(I49)</f>
        <v>400000</v>
      </c>
      <c r="Y49" s="20">
        <f>SUM(J49)</f>
        <v>0</v>
      </c>
      <c r="Z49" s="20"/>
    </row>
    <row r="50" spans="1:26" ht="12.75">
      <c r="A50" s="12"/>
      <c r="B50" s="17" t="s">
        <v>6</v>
      </c>
      <c r="C50" s="17"/>
      <c r="D50" s="17"/>
      <c r="E50" s="17"/>
      <c r="F50" s="20"/>
      <c r="G50" s="20"/>
      <c r="H50" s="20"/>
      <c r="I50" s="20">
        <f>SUM(I46:I49)</f>
        <v>8020000</v>
      </c>
      <c r="J50" s="20">
        <f>SUM(J46:J49)</f>
        <v>0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>
        <f>SUM(I50+O50+R50)</f>
        <v>8020000</v>
      </c>
      <c r="Y50" s="20">
        <f>SUM(J50+P50+S50)</f>
        <v>0</v>
      </c>
      <c r="Z50" s="20"/>
    </row>
    <row r="51" spans="1:26" ht="12.75">
      <c r="A51" s="12"/>
      <c r="B51" s="17"/>
      <c r="C51" s="17"/>
      <c r="D51" s="17"/>
      <c r="E51" s="17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2.75">
      <c r="A52" s="12"/>
      <c r="B52" s="17" t="s">
        <v>9</v>
      </c>
      <c r="C52" s="20">
        <f>C33+C43+C50+C38</f>
        <v>188038332</v>
      </c>
      <c r="D52" s="20">
        <f aca="true" t="shared" si="3" ref="D52:W52">D33+D43+D50+D38</f>
        <v>0</v>
      </c>
      <c r="E52" s="20">
        <f t="shared" si="3"/>
        <v>0</v>
      </c>
      <c r="F52" s="20">
        <f t="shared" si="3"/>
        <v>104844000</v>
      </c>
      <c r="G52" s="20">
        <f t="shared" si="3"/>
        <v>0</v>
      </c>
      <c r="H52" s="20">
        <f t="shared" si="3"/>
        <v>0</v>
      </c>
      <c r="I52" s="20">
        <f t="shared" si="3"/>
        <v>28675256</v>
      </c>
      <c r="J52" s="20">
        <f t="shared" si="3"/>
        <v>0</v>
      </c>
      <c r="K52" s="20">
        <f t="shared" si="3"/>
        <v>0</v>
      </c>
      <c r="L52" s="20">
        <f t="shared" si="3"/>
        <v>0</v>
      </c>
      <c r="M52" s="20">
        <f t="shared" si="3"/>
        <v>0</v>
      </c>
      <c r="N52" s="20">
        <f t="shared" si="3"/>
        <v>0</v>
      </c>
      <c r="O52" s="20">
        <f t="shared" si="3"/>
        <v>0</v>
      </c>
      <c r="P52" s="20">
        <f t="shared" si="3"/>
        <v>0</v>
      </c>
      <c r="Q52" s="20">
        <f t="shared" si="3"/>
        <v>0</v>
      </c>
      <c r="R52" s="20">
        <f t="shared" si="3"/>
        <v>1500000</v>
      </c>
      <c r="S52" s="20">
        <f t="shared" si="3"/>
        <v>0</v>
      </c>
      <c r="T52" s="20">
        <f t="shared" si="3"/>
        <v>0</v>
      </c>
      <c r="U52" s="20">
        <f t="shared" si="3"/>
        <v>315954</v>
      </c>
      <c r="V52" s="20">
        <f t="shared" si="3"/>
        <v>0</v>
      </c>
      <c r="W52" s="20">
        <f t="shared" si="3"/>
        <v>0</v>
      </c>
      <c r="X52" s="20">
        <f>SUM(X33+X43+X50+X38)</f>
        <v>323373542</v>
      </c>
      <c r="Y52" s="20">
        <f>SUM(Y33+Y43+Y50)</f>
        <v>0</v>
      </c>
      <c r="Z52" s="20"/>
    </row>
    <row r="53" spans="2:26" ht="12.75">
      <c r="B53" s="24"/>
      <c r="C53" s="24"/>
      <c r="D53" s="24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2:26" ht="12.75">
      <c r="B54" s="24"/>
      <c r="C54" s="24"/>
      <c r="D54" s="24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2:26" ht="12.75">
      <c r="B55" s="24"/>
      <c r="C55" s="24"/>
      <c r="D55" s="24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2:26" ht="12.75">
      <c r="B56" s="24"/>
      <c r="C56" s="24"/>
      <c r="D56" s="24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2:26" ht="12.75">
      <c r="B57" s="24"/>
      <c r="C57" s="24"/>
      <c r="D57" s="24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2:26" ht="12.75">
      <c r="B58" s="24"/>
      <c r="C58" s="24"/>
      <c r="D58" s="24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2:26" ht="12.75">
      <c r="B59" s="24"/>
      <c r="C59" s="24"/>
      <c r="D59" s="24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2:26" ht="12.75">
      <c r="B60" s="24"/>
      <c r="C60" s="24"/>
      <c r="D60" s="24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2:26" ht="12.75">
      <c r="B61" s="24"/>
      <c r="C61" s="24"/>
      <c r="D61" s="24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2:26" ht="12.75">
      <c r="B62" s="24"/>
      <c r="C62" s="24"/>
      <c r="D62" s="24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</sheetData>
  <sheetProtection/>
  <mergeCells count="9">
    <mergeCell ref="R3:T3"/>
    <mergeCell ref="X3:Z3"/>
    <mergeCell ref="B1:Z1"/>
    <mergeCell ref="F3:H3"/>
    <mergeCell ref="I3:K3"/>
    <mergeCell ref="L3:N3"/>
    <mergeCell ref="O3:Q3"/>
    <mergeCell ref="C3:E3"/>
    <mergeCell ref="U3:W3"/>
  </mergeCells>
  <printOptions/>
  <pageMargins left="0.1968503937007874" right="0.1968503937007874" top="0.3937007874015748" bottom="0.3937007874015748" header="0.11811023622047245" footer="0.11811023622047245"/>
  <pageSetup horizontalDpi="600" verticalDpi="600" orientation="landscape" paperSize="8" scale="75" r:id="rId1"/>
  <headerFooter alignWithMargins="0">
    <oddHeader>&amp;C6. melléklet a 2/2018. (II.28.) önkormányzati rendelethez
&amp;R&amp;8adatok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konyveles1</cp:lastModifiedBy>
  <cp:lastPrinted>2018-02-12T09:07:52Z</cp:lastPrinted>
  <dcterms:created xsi:type="dcterms:W3CDTF">2013-02-08T07:15:01Z</dcterms:created>
  <dcterms:modified xsi:type="dcterms:W3CDTF">2018-03-06T12:24:10Z</dcterms:modified>
  <cp:category/>
  <cp:version/>
  <cp:contentType/>
  <cp:contentStatus/>
</cp:coreProperties>
</file>