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90" yWindow="105" windowWidth="9420" windowHeight="4515"/>
  </bookViews>
  <sheets>
    <sheet name="Munka1" sheetId="2" r:id="rId1"/>
    <sheet name="Munka3" sheetId="3" r:id="rId2"/>
  </sheets>
  <definedNames>
    <definedName name="_xlnm.Print_Area" localSheetId="0">Munka1!$A$1:$K$31</definedName>
  </definedNames>
  <calcPr calcId="124519"/>
</workbook>
</file>

<file path=xl/calcChain.xml><?xml version="1.0" encoding="utf-8"?>
<calcChain xmlns="http://schemas.openxmlformats.org/spreadsheetml/2006/main">
  <c r="K27" i="2"/>
  <c r="F23"/>
  <c r="F19"/>
  <c r="F26" s="1"/>
  <c r="I26"/>
  <c r="K19"/>
  <c r="K24"/>
  <c r="F24"/>
  <c r="K29"/>
  <c r="F29"/>
  <c r="F27"/>
  <c r="K22"/>
  <c r="F22"/>
  <c r="K25"/>
  <c r="J25"/>
  <c r="E26"/>
  <c r="E30" s="1"/>
  <c r="E29"/>
  <c r="I29"/>
  <c r="I30" s="1"/>
  <c r="H26"/>
  <c r="H30" s="1"/>
  <c r="G25"/>
  <c r="G26" s="1"/>
  <c r="D25"/>
  <c r="D26" s="1"/>
  <c r="C26"/>
  <c r="K28"/>
  <c r="K15"/>
  <c r="C29"/>
  <c r="K26" l="1"/>
  <c r="K30" s="1"/>
  <c r="J26"/>
  <c r="J30" s="1"/>
  <c r="F30"/>
  <c r="C30"/>
</calcChain>
</file>

<file path=xl/sharedStrings.xml><?xml version="1.0" encoding="utf-8"?>
<sst xmlns="http://schemas.openxmlformats.org/spreadsheetml/2006/main" count="45" uniqueCount="39">
  <si>
    <t>Feladat megnevezése</t>
  </si>
  <si>
    <t xml:space="preserve">     </t>
  </si>
  <si>
    <t>sorszám</t>
  </si>
  <si>
    <t>1.</t>
  </si>
  <si>
    <t>Kincsesbánya Község Önkormányzata</t>
  </si>
  <si>
    <t>Önkormányzat</t>
  </si>
  <si>
    <t>Közös Hivatal</t>
  </si>
  <si>
    <t>Összesen</t>
  </si>
  <si>
    <t>Beruházási, felújítási kiadások összesen:</t>
  </si>
  <si>
    <t>2.</t>
  </si>
  <si>
    <t>3.</t>
  </si>
  <si>
    <t xml:space="preserve">Fejlesztési kiadások összesen: </t>
  </si>
  <si>
    <t>Csatornahálózat, telep felújítása</t>
  </si>
  <si>
    <t>Felújítási kiadások összesen:</t>
  </si>
  <si>
    <t>Rendezési Terv III. ütem</t>
  </si>
  <si>
    <t>Adatok Ft-ban</t>
  </si>
  <si>
    <t>Eszközbeszerzés (ASP)</t>
  </si>
  <si>
    <t>Kisértékű eszközök beszerzése (hivatal)</t>
  </si>
  <si>
    <t>Kisértékű eszközök beszerzése (közfogl.)</t>
  </si>
  <si>
    <t>Kisértékű eszközök beszerzése (védőnő)</t>
  </si>
  <si>
    <t>2017. évi Beuházási, felújítási kiadásai</t>
  </si>
  <si>
    <t>4.</t>
  </si>
  <si>
    <t>5.</t>
  </si>
  <si>
    <t>Módosított előirányzat</t>
  </si>
  <si>
    <t>6.</t>
  </si>
  <si>
    <t>7.</t>
  </si>
  <si>
    <t>8.</t>
  </si>
  <si>
    <t>Eredeti előiányzat</t>
  </si>
  <si>
    <t>Eszközbeszerzés (konyha) tálalópult, kisértékű eszközök</t>
  </si>
  <si>
    <t>Kisértékű eszközök beszerzése (óvoda)</t>
  </si>
  <si>
    <t>Kisértékű eszközök beszerzése (községgazdálkodás)</t>
  </si>
  <si>
    <t>Változás I</t>
  </si>
  <si>
    <t>Változás II</t>
  </si>
  <si>
    <t>9.</t>
  </si>
  <si>
    <t>T.O.P. 1.2.1. Kerékpárút</t>
  </si>
  <si>
    <t>Közvilágítás bővítése</t>
  </si>
  <si>
    <t>Kisérékű eszközök vásárlása (Művelődési Ház)</t>
  </si>
  <si>
    <t>T.O.P. 3.2.1 Energetikai korszerűsítés</t>
  </si>
  <si>
    <t>4. számú melléklet az 1/2017.(II.21.) önkormányzati rendelethez</t>
  </si>
</sst>
</file>

<file path=xl/styles.xml><?xml version="1.0" encoding="utf-8"?>
<styleSheet xmlns="http://schemas.openxmlformats.org/spreadsheetml/2006/main">
  <fonts count="6">
    <font>
      <sz val="10"/>
      <name val="Arial CE"/>
      <charset val="238"/>
    </font>
    <font>
      <b/>
      <sz val="10"/>
      <name val="Arial CE"/>
      <family val="2"/>
      <charset val="238"/>
    </font>
    <font>
      <b/>
      <sz val="10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sz val="11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Alignment="1">
      <alignment vertical="center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0" xfId="0" applyFont="1" applyBorder="1"/>
    <xf numFmtId="0" fontId="0" fillId="0" borderId="0" xfId="0" applyAlignment="1">
      <alignment wrapText="1"/>
    </xf>
    <xf numFmtId="0" fontId="0" fillId="0" borderId="1" xfId="0" applyBorder="1" applyAlignment="1"/>
    <xf numFmtId="0" fontId="0" fillId="0" borderId="1" xfId="0" applyBorder="1" applyAlignment="1">
      <alignment horizontal="left"/>
    </xf>
    <xf numFmtId="0" fontId="0" fillId="0" borderId="1" xfId="0" applyBorder="1"/>
    <xf numFmtId="0" fontId="0" fillId="2" borderId="0" xfId="0" applyFill="1" applyAlignment="1">
      <alignment horizontal="right"/>
    </xf>
    <xf numFmtId="3" fontId="0" fillId="0" borderId="0" xfId="0" applyNumberFormat="1" applyBorder="1" applyAlignment="1">
      <alignment horizontal="right" vertical="center"/>
    </xf>
    <xf numFmtId="3" fontId="0" fillId="0" borderId="0" xfId="0" applyNumberFormat="1" applyFont="1" applyBorder="1" applyAlignment="1">
      <alignment horizontal="right" vertical="center"/>
    </xf>
    <xf numFmtId="0" fontId="0" fillId="0" borderId="0" xfId="0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0" fillId="0" borderId="10" xfId="0" applyBorder="1" applyAlignment="1">
      <alignment horizontal="center"/>
    </xf>
    <xf numFmtId="3" fontId="0" fillId="0" borderId="15" xfId="0" applyNumberFormat="1" applyBorder="1" applyAlignment="1">
      <alignment horizontal="right" vertical="center"/>
    </xf>
    <xf numFmtId="0" fontId="0" fillId="0" borderId="10" xfId="0" applyFill="1" applyBorder="1" applyAlignment="1">
      <alignment horizontal="center"/>
    </xf>
    <xf numFmtId="3" fontId="4" fillId="0" borderId="13" xfId="0" applyNumberFormat="1" applyFont="1" applyBorder="1" applyAlignment="1">
      <alignment horizontal="right" vertical="center"/>
    </xf>
    <xf numFmtId="0" fontId="4" fillId="0" borderId="8" xfId="0" applyFont="1" applyBorder="1"/>
    <xf numFmtId="3" fontId="4" fillId="0" borderId="14" xfId="0" applyNumberFormat="1" applyFont="1" applyBorder="1" applyAlignment="1">
      <alignment horizontal="right" vertical="center"/>
    </xf>
    <xf numFmtId="0" fontId="4" fillId="0" borderId="12" xfId="0" applyFont="1" applyBorder="1" applyAlignment="1"/>
    <xf numFmtId="0" fontId="4" fillId="0" borderId="14" xfId="0" applyFont="1" applyBorder="1" applyAlignment="1"/>
    <xf numFmtId="3" fontId="0" fillId="0" borderId="1" xfId="0" applyNumberFormat="1" applyBorder="1"/>
    <xf numFmtId="3" fontId="4" fillId="0" borderId="8" xfId="0" applyNumberFormat="1" applyFont="1" applyBorder="1"/>
    <xf numFmtId="3" fontId="0" fillId="0" borderId="3" xfId="0" applyNumberFormat="1" applyBorder="1" applyAlignment="1">
      <alignment horizontal="right" vertical="center"/>
    </xf>
    <xf numFmtId="3" fontId="0" fillId="0" borderId="1" xfId="0" applyNumberFormat="1" applyFont="1" applyBorder="1" applyAlignment="1">
      <alignment horizontal="right" vertical="center"/>
    </xf>
    <xf numFmtId="3" fontId="4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2" xfId="0" applyBorder="1" applyAlignment="1"/>
    <xf numFmtId="3" fontId="5" fillId="0" borderId="0" xfId="0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3" fontId="5" fillId="0" borderId="1" xfId="0" applyNumberFormat="1" applyFont="1" applyBorder="1"/>
    <xf numFmtId="3" fontId="5" fillId="0" borderId="15" xfId="0" applyNumberFormat="1" applyFont="1" applyBorder="1" applyAlignment="1">
      <alignment horizontal="right" vertical="center"/>
    </xf>
    <xf numFmtId="3" fontId="0" fillId="0" borderId="15" xfId="0" applyNumberFormat="1" applyBorder="1" applyAlignment="1">
      <alignment horizontal="center"/>
    </xf>
    <xf numFmtId="3" fontId="0" fillId="0" borderId="15" xfId="0" applyNumberFormat="1" applyBorder="1"/>
    <xf numFmtId="3" fontId="4" fillId="0" borderId="14" xfId="0" applyNumberFormat="1" applyFont="1" applyBorder="1" applyAlignment="1">
      <alignment horizontal="center"/>
    </xf>
    <xf numFmtId="3" fontId="4" fillId="0" borderId="14" xfId="0" applyNumberFormat="1" applyFont="1" applyBorder="1"/>
    <xf numFmtId="3" fontId="5" fillId="0" borderId="15" xfId="0" applyNumberFormat="1" applyFont="1" applyBorder="1" applyAlignment="1">
      <alignment horizontal="center"/>
    </xf>
    <xf numFmtId="3" fontId="5" fillId="0" borderId="15" xfId="0" applyNumberFormat="1" applyFont="1" applyBorder="1"/>
    <xf numFmtId="0" fontId="5" fillId="0" borderId="3" xfId="0" applyFont="1" applyBorder="1" applyAlignment="1">
      <alignment horizontal="left"/>
    </xf>
    <xf numFmtId="3" fontId="3" fillId="0" borderId="3" xfId="0" applyNumberFormat="1" applyFont="1" applyBorder="1" applyAlignment="1">
      <alignment horizontal="right" vertical="center"/>
    </xf>
    <xf numFmtId="3" fontId="3" fillId="0" borderId="2" xfId="0" applyNumberFormat="1" applyFont="1" applyBorder="1" applyAlignment="1">
      <alignment horizontal="right" vertical="center"/>
    </xf>
    <xf numFmtId="3" fontId="3" fillId="0" borderId="5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4" fillId="0" borderId="12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3" fillId="0" borderId="4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3" fontId="3" fillId="0" borderId="9" xfId="0" applyNumberFormat="1" applyFont="1" applyBorder="1" applyAlignment="1">
      <alignment horizontal="right" vertical="center"/>
    </xf>
    <xf numFmtId="3" fontId="3" fillId="0" borderId="11" xfId="0" applyNumberFormat="1" applyFont="1" applyBorder="1" applyAlignment="1">
      <alignment horizontal="right" vertical="center"/>
    </xf>
    <xf numFmtId="3" fontId="3" fillId="0" borderId="3" xfId="0" applyNumberFormat="1" applyFont="1" applyBorder="1" applyAlignment="1">
      <alignment horizontal="center" vertical="center"/>
    </xf>
    <xf numFmtId="3" fontId="3" fillId="0" borderId="2" xfId="0" applyNumberFormat="1" applyFont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unka2">
    <pageSetUpPr fitToPage="1"/>
  </sheetPr>
  <dimension ref="A2:K34"/>
  <sheetViews>
    <sheetView tabSelected="1" workbookViewId="0">
      <selection activeCell="A2" sqref="A2:K2"/>
    </sheetView>
  </sheetViews>
  <sheetFormatPr defaultRowHeight="12.75"/>
  <cols>
    <col min="1" max="1" width="11.85546875" style="14" customWidth="1"/>
    <col min="2" max="2" width="49.28515625" customWidth="1"/>
    <col min="3" max="3" width="14.42578125" customWidth="1"/>
    <col min="4" max="4" width="12.140625" customWidth="1"/>
    <col min="5" max="5" width="14.7109375" customWidth="1"/>
    <col min="6" max="6" width="15.140625" customWidth="1"/>
    <col min="7" max="7" width="10.140625" customWidth="1"/>
    <col min="8" max="10" width="13" customWidth="1"/>
    <col min="11" max="11" width="16.7109375" customWidth="1"/>
  </cols>
  <sheetData>
    <row r="2" spans="1:11" s="11" customFormat="1">
      <c r="A2" s="65" t="s">
        <v>38</v>
      </c>
      <c r="B2" s="65"/>
      <c r="C2" s="65"/>
      <c r="D2" s="65"/>
      <c r="E2" s="65"/>
      <c r="F2" s="65"/>
      <c r="G2" s="65"/>
      <c r="H2" s="65"/>
      <c r="I2" s="65"/>
      <c r="J2" s="65"/>
      <c r="K2" s="65"/>
    </row>
    <row r="4" spans="1:11">
      <c r="C4" s="7"/>
      <c r="D4" s="7"/>
      <c r="E4" s="7"/>
      <c r="F4" s="7"/>
    </row>
    <row r="5" spans="1:11">
      <c r="A5" s="14" t="s">
        <v>1</v>
      </c>
    </row>
    <row r="6" spans="1:11" s="3" customFormat="1" ht="20.100000000000001" customHeight="1">
      <c r="A6" s="66" t="s">
        <v>4</v>
      </c>
      <c r="B6" s="66"/>
      <c r="C6" s="66"/>
      <c r="D6" s="66"/>
      <c r="E6" s="66"/>
      <c r="F6" s="66"/>
      <c r="G6" s="66"/>
      <c r="H6" s="66"/>
      <c r="I6" s="66"/>
      <c r="J6" s="66"/>
      <c r="K6" s="66"/>
    </row>
    <row r="7" spans="1:11" s="3" customFormat="1" ht="20.100000000000001" customHeight="1">
      <c r="A7" s="66" t="s">
        <v>20</v>
      </c>
      <c r="B7" s="66"/>
      <c r="C7" s="66"/>
      <c r="D7" s="66"/>
      <c r="E7" s="66"/>
      <c r="F7" s="66"/>
      <c r="G7" s="66"/>
      <c r="H7" s="66"/>
      <c r="I7" s="66"/>
      <c r="J7" s="66"/>
      <c r="K7" s="66"/>
    </row>
    <row r="11" spans="1:11" ht="15" customHeight="1">
      <c r="B11" s="69" t="s">
        <v>15</v>
      </c>
      <c r="C11" s="69"/>
      <c r="D11" s="69"/>
      <c r="E11" s="69"/>
      <c r="F11" s="69"/>
      <c r="G11" s="69"/>
      <c r="H11" s="69"/>
      <c r="I11" s="69"/>
      <c r="J11" s="69"/>
      <c r="K11" s="69"/>
    </row>
    <row r="12" spans="1:11" ht="22.5" customHeight="1">
      <c r="A12" s="47" t="s">
        <v>2</v>
      </c>
      <c r="B12" s="50" t="s">
        <v>0</v>
      </c>
      <c r="C12" s="72" t="s">
        <v>5</v>
      </c>
      <c r="D12" s="73"/>
      <c r="E12" s="73"/>
      <c r="F12" s="73"/>
      <c r="G12" s="73" t="s">
        <v>6</v>
      </c>
      <c r="H12" s="73"/>
      <c r="I12" s="73"/>
      <c r="J12" s="73"/>
      <c r="K12" s="15"/>
    </row>
    <row r="13" spans="1:11" ht="12.75" customHeight="1">
      <c r="A13" s="48"/>
      <c r="B13" s="51"/>
      <c r="C13" s="47" t="s">
        <v>27</v>
      </c>
      <c r="D13" s="70" t="s">
        <v>31</v>
      </c>
      <c r="E13" s="70" t="s">
        <v>32</v>
      </c>
      <c r="F13" s="70" t="s">
        <v>23</v>
      </c>
      <c r="G13" s="47" t="s">
        <v>27</v>
      </c>
      <c r="H13" s="70" t="s">
        <v>31</v>
      </c>
      <c r="I13" s="70" t="s">
        <v>32</v>
      </c>
      <c r="J13" s="70" t="s">
        <v>23</v>
      </c>
      <c r="K13" s="67" t="s">
        <v>7</v>
      </c>
    </row>
    <row r="14" spans="1:11">
      <c r="A14" s="49"/>
      <c r="B14" s="52"/>
      <c r="C14" s="49"/>
      <c r="D14" s="71"/>
      <c r="E14" s="71"/>
      <c r="F14" s="71"/>
      <c r="G14" s="49"/>
      <c r="H14" s="71"/>
      <c r="I14" s="71"/>
      <c r="J14" s="71"/>
      <c r="K14" s="68"/>
    </row>
    <row r="15" spans="1:11" ht="19.5" customHeight="1">
      <c r="A15" s="16" t="s">
        <v>3</v>
      </c>
      <c r="B15" s="9" t="s">
        <v>14</v>
      </c>
      <c r="C15" s="12">
        <v>4508500</v>
      </c>
      <c r="D15" s="26">
        <v>0</v>
      </c>
      <c r="E15" s="26"/>
      <c r="F15" s="12">
        <v>4508500</v>
      </c>
      <c r="G15" s="24">
        <v>0</v>
      </c>
      <c r="H15" s="36"/>
      <c r="I15" s="36"/>
      <c r="J15" s="37"/>
      <c r="K15" s="17">
        <f>C15</f>
        <v>4508500</v>
      </c>
    </row>
    <row r="16" spans="1:11" ht="19.5" customHeight="1">
      <c r="A16" s="16" t="s">
        <v>9</v>
      </c>
      <c r="B16" s="8" t="s">
        <v>17</v>
      </c>
      <c r="C16" s="13">
        <v>254000</v>
      </c>
      <c r="D16" s="27">
        <v>254000</v>
      </c>
      <c r="E16" s="27"/>
      <c r="F16" s="13">
        <v>508000</v>
      </c>
      <c r="G16" s="24">
        <v>0</v>
      </c>
      <c r="H16" s="36"/>
      <c r="I16" s="36"/>
      <c r="J16" s="37"/>
      <c r="K16" s="17">
        <v>508000</v>
      </c>
    </row>
    <row r="17" spans="1:11" ht="19.5" customHeight="1">
      <c r="A17" s="16" t="s">
        <v>10</v>
      </c>
      <c r="B17" s="8" t="s">
        <v>19</v>
      </c>
      <c r="C17" s="13">
        <v>254000</v>
      </c>
      <c r="D17" s="27">
        <v>160676</v>
      </c>
      <c r="E17" s="27"/>
      <c r="F17" s="13">
        <v>414676</v>
      </c>
      <c r="G17" s="24">
        <v>0</v>
      </c>
      <c r="H17" s="36"/>
      <c r="I17" s="36"/>
      <c r="J17" s="37"/>
      <c r="K17" s="17">
        <v>414676</v>
      </c>
    </row>
    <row r="18" spans="1:11" ht="19.5" customHeight="1">
      <c r="A18" s="16" t="s">
        <v>21</v>
      </c>
      <c r="B18" s="8" t="s">
        <v>18</v>
      </c>
      <c r="C18" s="13">
        <v>190500</v>
      </c>
      <c r="D18" s="27">
        <v>67091</v>
      </c>
      <c r="E18" s="27"/>
      <c r="F18" s="13">
        <v>257591</v>
      </c>
      <c r="G18" s="24">
        <v>0</v>
      </c>
      <c r="H18" s="36"/>
      <c r="I18" s="36"/>
      <c r="J18" s="37"/>
      <c r="K18" s="17">
        <v>257591</v>
      </c>
    </row>
    <row r="19" spans="1:11" ht="19.5" customHeight="1">
      <c r="A19" s="16" t="s">
        <v>22</v>
      </c>
      <c r="B19" s="8" t="s">
        <v>16</v>
      </c>
      <c r="C19" s="13">
        <v>6000000</v>
      </c>
      <c r="D19" s="27">
        <v>0</v>
      </c>
      <c r="E19" s="27">
        <v>-989984</v>
      </c>
      <c r="F19" s="13">
        <f>SUM(C19:E19)</f>
        <v>5010016</v>
      </c>
      <c r="G19" s="24">
        <v>0</v>
      </c>
      <c r="H19" s="36"/>
      <c r="I19" s="36"/>
      <c r="J19" s="37"/>
      <c r="K19" s="17">
        <f>SUM(F19:J19)</f>
        <v>5010016</v>
      </c>
    </row>
    <row r="20" spans="1:11" ht="19.5" customHeight="1">
      <c r="A20" s="16" t="s">
        <v>24</v>
      </c>
      <c r="B20" s="8" t="s">
        <v>29</v>
      </c>
      <c r="C20" s="13"/>
      <c r="D20" s="27">
        <v>59690</v>
      </c>
      <c r="E20" s="27"/>
      <c r="F20" s="13">
        <v>59690</v>
      </c>
      <c r="G20" s="24">
        <v>0</v>
      </c>
      <c r="H20" s="36"/>
      <c r="I20" s="36"/>
      <c r="J20" s="37"/>
      <c r="K20" s="17">
        <v>59690</v>
      </c>
    </row>
    <row r="21" spans="1:11" ht="19.5" customHeight="1">
      <c r="A21" s="16" t="s">
        <v>25</v>
      </c>
      <c r="B21" s="8" t="s">
        <v>30</v>
      </c>
      <c r="C21" s="13"/>
      <c r="D21" s="27">
        <v>248740</v>
      </c>
      <c r="E21" s="27"/>
      <c r="F21" s="13">
        <v>248740</v>
      </c>
      <c r="G21" s="24">
        <v>0</v>
      </c>
      <c r="H21" s="36"/>
      <c r="I21" s="36"/>
      <c r="J21" s="37"/>
      <c r="K21" s="17">
        <v>248740</v>
      </c>
    </row>
    <row r="22" spans="1:11" ht="19.5" customHeight="1">
      <c r="A22" s="16" t="s">
        <v>26</v>
      </c>
      <c r="B22" s="8" t="s">
        <v>34</v>
      </c>
      <c r="C22" s="13"/>
      <c r="D22" s="27"/>
      <c r="E22" s="27">
        <v>74838742</v>
      </c>
      <c r="F22" s="13">
        <f>SUM(C22:E22)</f>
        <v>74838742</v>
      </c>
      <c r="G22" s="24"/>
      <c r="H22" s="36"/>
      <c r="I22" s="36"/>
      <c r="J22" s="37"/>
      <c r="K22" s="17">
        <f>SUM(F22:J22)</f>
        <v>74838742</v>
      </c>
    </row>
    <row r="23" spans="1:11" ht="19.5" customHeight="1">
      <c r="A23" s="16"/>
      <c r="B23" s="8" t="s">
        <v>36</v>
      </c>
      <c r="C23" s="13"/>
      <c r="D23" s="27"/>
      <c r="E23" s="27">
        <v>162700</v>
      </c>
      <c r="F23" s="13">
        <f>SUM(C23:E23)</f>
        <v>162700</v>
      </c>
      <c r="G23" s="24"/>
      <c r="H23" s="36"/>
      <c r="I23" s="36"/>
      <c r="J23" s="37"/>
      <c r="K23" s="17"/>
    </row>
    <row r="24" spans="1:11" ht="19.5" customHeight="1">
      <c r="A24" s="16"/>
      <c r="B24" s="8" t="s">
        <v>35</v>
      </c>
      <c r="C24" s="13"/>
      <c r="D24" s="27"/>
      <c r="E24" s="27">
        <v>822135</v>
      </c>
      <c r="F24" s="13">
        <f>SUM(C24:E24)</f>
        <v>822135</v>
      </c>
      <c r="G24" s="24"/>
      <c r="H24" s="36"/>
      <c r="I24" s="36"/>
      <c r="J24" s="37"/>
      <c r="K24" s="17">
        <f>SUM(F24:J24)</f>
        <v>822135</v>
      </c>
    </row>
    <row r="25" spans="1:11" ht="19.5" customHeight="1">
      <c r="A25" s="16" t="s">
        <v>33</v>
      </c>
      <c r="B25" s="31" t="s">
        <v>28</v>
      </c>
      <c r="C25" s="13"/>
      <c r="D25" s="27">
        <f t="shared" ref="D25" si="0">SUM(C25)</f>
        <v>0</v>
      </c>
      <c r="E25" s="27"/>
      <c r="F25" s="13">
        <v>0</v>
      </c>
      <c r="G25" s="24">
        <f t="shared" ref="G25" si="1">SUM(F25)</f>
        <v>0</v>
      </c>
      <c r="H25" s="36">
        <v>643458</v>
      </c>
      <c r="I25" s="36">
        <v>21158</v>
      </c>
      <c r="J25" s="37">
        <f>SUM(H25:I25)</f>
        <v>664616</v>
      </c>
      <c r="K25" s="17">
        <f>SUM(J25)</f>
        <v>664616</v>
      </c>
    </row>
    <row r="26" spans="1:11" ht="19.5" customHeight="1">
      <c r="A26" s="55" t="s">
        <v>11</v>
      </c>
      <c r="B26" s="56"/>
      <c r="C26" s="19">
        <f t="shared" ref="C26:J26" si="2">SUM(C15:C25)</f>
        <v>11207000</v>
      </c>
      <c r="D26" s="28">
        <f t="shared" si="2"/>
        <v>790197</v>
      </c>
      <c r="E26" s="28">
        <f t="shared" si="2"/>
        <v>74833593</v>
      </c>
      <c r="F26" s="19">
        <f t="shared" si="2"/>
        <v>86830790</v>
      </c>
      <c r="G26" s="25">
        <f t="shared" si="2"/>
        <v>0</v>
      </c>
      <c r="H26" s="38">
        <f t="shared" si="2"/>
        <v>643458</v>
      </c>
      <c r="I26" s="38">
        <f t="shared" si="2"/>
        <v>21158</v>
      </c>
      <c r="J26" s="39">
        <f t="shared" si="2"/>
        <v>664616</v>
      </c>
      <c r="K26" s="21">
        <f>F26+J26</f>
        <v>87495406</v>
      </c>
    </row>
    <row r="27" spans="1:11" ht="19.5" customHeight="1">
      <c r="A27" s="29" t="s">
        <v>3</v>
      </c>
      <c r="B27" s="42" t="s">
        <v>37</v>
      </c>
      <c r="C27" s="32"/>
      <c r="D27" s="33"/>
      <c r="E27" s="33">
        <v>64983134</v>
      </c>
      <c r="F27" s="32">
        <f>SUM(C27:E27)</f>
        <v>64983134</v>
      </c>
      <c r="G27" s="34"/>
      <c r="H27" s="40"/>
      <c r="I27" s="40"/>
      <c r="J27" s="41"/>
      <c r="K27" s="35">
        <f>SUM(F27:J27)</f>
        <v>64983134</v>
      </c>
    </row>
    <row r="28" spans="1:11" ht="19.5" customHeight="1">
      <c r="A28" s="18" t="s">
        <v>9</v>
      </c>
      <c r="B28" s="30" t="s">
        <v>12</v>
      </c>
      <c r="C28" s="13">
        <v>6350533</v>
      </c>
      <c r="D28" s="27">
        <v>0</v>
      </c>
      <c r="E28" s="27"/>
      <c r="F28" s="13">
        <v>6350533</v>
      </c>
      <c r="G28" s="10">
        <v>0</v>
      </c>
      <c r="H28" s="36">
        <v>0</v>
      </c>
      <c r="I28" s="36"/>
      <c r="J28" s="37">
        <v>0</v>
      </c>
      <c r="K28" s="17">
        <f>C28</f>
        <v>6350533</v>
      </c>
    </row>
    <row r="29" spans="1:11" ht="19.5" customHeight="1">
      <c r="A29" s="22" t="s">
        <v>13</v>
      </c>
      <c r="B29" s="23"/>
      <c r="C29" s="19">
        <f>SUM(C28:C28)</f>
        <v>6350533</v>
      </c>
      <c r="D29" s="28">
        <v>0</v>
      </c>
      <c r="E29" s="28">
        <f>SUM(E27:E28)</f>
        <v>64983134</v>
      </c>
      <c r="F29" s="19">
        <f>SUM(C29:E29)</f>
        <v>71333667</v>
      </c>
      <c r="G29" s="20">
        <v>0</v>
      </c>
      <c r="H29" s="39">
        <v>0</v>
      </c>
      <c r="I29" s="39">
        <f>SUM(I27:I28)</f>
        <v>0</v>
      </c>
      <c r="J29" s="39">
        <v>0</v>
      </c>
      <c r="K29" s="21">
        <f>SUM(F29:J29)</f>
        <v>71333667</v>
      </c>
    </row>
    <row r="30" spans="1:11" ht="19.5" customHeight="1">
      <c r="A30" s="57" t="s">
        <v>8</v>
      </c>
      <c r="B30" s="58"/>
      <c r="C30" s="45">
        <f>(C26+C29)</f>
        <v>17557533</v>
      </c>
      <c r="D30" s="43">
        <v>0</v>
      </c>
      <c r="E30" s="43">
        <f>E29+E26</f>
        <v>139816727</v>
      </c>
      <c r="F30" s="61">
        <f>F26+F29</f>
        <v>158164457</v>
      </c>
      <c r="G30" s="53">
        <v>0</v>
      </c>
      <c r="H30" s="63">
        <f>H26+H29</f>
        <v>643458</v>
      </c>
      <c r="I30" s="63">
        <f>I29</f>
        <v>0</v>
      </c>
      <c r="J30" s="43">
        <f>J26+J29</f>
        <v>664616</v>
      </c>
      <c r="K30" s="43">
        <f>K26+K29</f>
        <v>158829073</v>
      </c>
    </row>
    <row r="31" spans="1:11" ht="19.5" customHeight="1">
      <c r="A31" s="59"/>
      <c r="B31" s="60"/>
      <c r="C31" s="46"/>
      <c r="D31" s="44"/>
      <c r="E31" s="44"/>
      <c r="F31" s="62"/>
      <c r="G31" s="54"/>
      <c r="H31" s="64"/>
      <c r="I31" s="64"/>
      <c r="J31" s="44"/>
      <c r="K31" s="44"/>
    </row>
    <row r="32" spans="1:11">
      <c r="A32" s="2"/>
      <c r="B32" s="2"/>
      <c r="C32" s="1"/>
      <c r="D32" s="1"/>
      <c r="E32" s="1"/>
      <c r="F32" s="1"/>
    </row>
    <row r="33" spans="1:6">
      <c r="A33" s="2"/>
      <c r="B33" s="4"/>
      <c r="C33" s="6"/>
      <c r="D33" s="6"/>
      <c r="E33" s="6"/>
      <c r="F33" s="6"/>
    </row>
    <row r="34" spans="1:6">
      <c r="A34" s="2"/>
      <c r="B34" s="5"/>
      <c r="C34" s="1"/>
      <c r="D34" s="1"/>
      <c r="E34" s="1"/>
      <c r="F34" s="1"/>
    </row>
  </sheetData>
  <mergeCells count="28">
    <mergeCell ref="A2:K2"/>
    <mergeCell ref="A6:K6"/>
    <mergeCell ref="A7:K7"/>
    <mergeCell ref="G13:G14"/>
    <mergeCell ref="K13:K14"/>
    <mergeCell ref="B11:K11"/>
    <mergeCell ref="D13:D14"/>
    <mergeCell ref="F13:F14"/>
    <mergeCell ref="H13:H14"/>
    <mergeCell ref="J13:J14"/>
    <mergeCell ref="C12:F12"/>
    <mergeCell ref="G12:J12"/>
    <mergeCell ref="E13:E14"/>
    <mergeCell ref="I13:I14"/>
    <mergeCell ref="K30:K31"/>
    <mergeCell ref="C30:C31"/>
    <mergeCell ref="A12:A14"/>
    <mergeCell ref="B12:B14"/>
    <mergeCell ref="C13:C14"/>
    <mergeCell ref="G30:G31"/>
    <mergeCell ref="A26:B26"/>
    <mergeCell ref="A30:B31"/>
    <mergeCell ref="D30:D31"/>
    <mergeCell ref="F30:F31"/>
    <mergeCell ref="J30:J31"/>
    <mergeCell ref="H30:H31"/>
    <mergeCell ref="I30:I31"/>
    <mergeCell ref="E30:E31"/>
  </mergeCells>
  <phoneticPr fontId="0" type="noConversion"/>
  <printOptions horizontalCentered="1"/>
  <pageMargins left="0.25" right="0.25" top="0.75" bottom="0.75" header="0.3" footer="0.3"/>
  <pageSetup paperSize="9" scale="7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unka3"/>
  <dimension ref="A1"/>
  <sheetViews>
    <sheetView workbookViewId="0">
      <selection activeCell="F5" sqref="F5"/>
    </sheetView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Munka1</vt:lpstr>
      <vt:lpstr>Munka3</vt:lpstr>
      <vt:lpstr>Munka1!Nyomtatási_terület</vt:lpstr>
    </vt:vector>
  </TitlesOfParts>
  <Company>POLGÁRMESTERI HIVATAL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PÉNZÜGY2</dc:creator>
  <cp:lastModifiedBy>Jegyzo</cp:lastModifiedBy>
  <cp:lastPrinted>2018-04-12T12:13:45Z</cp:lastPrinted>
  <dcterms:created xsi:type="dcterms:W3CDTF">2001-03-10T10:34:29Z</dcterms:created>
  <dcterms:modified xsi:type="dcterms:W3CDTF">2018-04-25T08:25:52Z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VID2F1E1603">
    <vt:lpwstr/>
  </property>
  <property fmtid="{D5CDD505-2E9C-101B-9397-08002B2CF9AE}" pid="3" name="IVIDC">
    <vt:lpwstr/>
  </property>
  <property fmtid="{D5CDD505-2E9C-101B-9397-08002B2CF9AE}" pid="4" name="IVID362F13E8">
    <vt:lpwstr/>
  </property>
  <property fmtid="{D5CDD505-2E9C-101B-9397-08002B2CF9AE}" pid="5" name="IVID3A3618F1">
    <vt:lpwstr/>
  </property>
  <property fmtid="{D5CDD505-2E9C-101B-9397-08002B2CF9AE}" pid="6" name="IVID15E41318">
    <vt:lpwstr/>
  </property>
  <property fmtid="{D5CDD505-2E9C-101B-9397-08002B2CF9AE}" pid="7" name="IVID181914D9">
    <vt:lpwstr/>
  </property>
  <property fmtid="{D5CDD505-2E9C-101B-9397-08002B2CF9AE}" pid="8" name="IVID155815FB">
    <vt:lpwstr/>
  </property>
  <property fmtid="{D5CDD505-2E9C-101B-9397-08002B2CF9AE}" pid="9" name="IVIDD091BF0">
    <vt:lpwstr/>
  </property>
  <property fmtid="{D5CDD505-2E9C-101B-9397-08002B2CF9AE}" pid="10" name="IVID344CCFFC">
    <vt:lpwstr/>
  </property>
  <property fmtid="{D5CDD505-2E9C-101B-9397-08002B2CF9AE}" pid="11" name="IVID1A7D12ED">
    <vt:lpwstr/>
  </property>
  <property fmtid="{D5CDD505-2E9C-101B-9397-08002B2CF9AE}" pid="12" name="IVID1B2115FE">
    <vt:lpwstr/>
  </property>
  <property fmtid="{D5CDD505-2E9C-101B-9397-08002B2CF9AE}" pid="13" name="IVID35431BD0">
    <vt:lpwstr/>
  </property>
  <property fmtid="{D5CDD505-2E9C-101B-9397-08002B2CF9AE}" pid="14" name="IVID4637A884">
    <vt:lpwstr/>
  </property>
  <property fmtid="{D5CDD505-2E9C-101B-9397-08002B2CF9AE}" pid="15" name="IVID127C14F5">
    <vt:lpwstr/>
  </property>
  <property fmtid="{D5CDD505-2E9C-101B-9397-08002B2CF9AE}" pid="16" name="IVID1834F0DD">
    <vt:lpwstr/>
  </property>
  <property fmtid="{D5CDD505-2E9C-101B-9397-08002B2CF9AE}" pid="17" name="IVID312119E0">
    <vt:lpwstr/>
  </property>
  <property fmtid="{D5CDD505-2E9C-101B-9397-08002B2CF9AE}" pid="18" name="IVID1C5C1DDA">
    <vt:lpwstr/>
  </property>
  <property fmtid="{D5CDD505-2E9C-101B-9397-08002B2CF9AE}" pid="19" name="IVID12E92D80">
    <vt:lpwstr/>
  </property>
  <property fmtid="{D5CDD505-2E9C-101B-9397-08002B2CF9AE}" pid="20" name="IVID23F52ECC">
    <vt:lpwstr/>
  </property>
  <property fmtid="{D5CDD505-2E9C-101B-9397-08002B2CF9AE}" pid="21" name="IVID80F3DFF3">
    <vt:lpwstr/>
  </property>
  <property fmtid="{D5CDD505-2E9C-101B-9397-08002B2CF9AE}" pid="22" name="IVID501CDF56">
    <vt:lpwstr/>
  </property>
  <property fmtid="{D5CDD505-2E9C-101B-9397-08002B2CF9AE}" pid="23" name="IVID1C220FF2">
    <vt:lpwstr/>
  </property>
  <property fmtid="{D5CDD505-2E9C-101B-9397-08002B2CF9AE}" pid="24" name="IVID38691DD3">
    <vt:lpwstr/>
  </property>
  <property fmtid="{D5CDD505-2E9C-101B-9397-08002B2CF9AE}" pid="25" name="IVID288B56EC">
    <vt:lpwstr/>
  </property>
  <property fmtid="{D5CDD505-2E9C-101B-9397-08002B2CF9AE}" pid="26" name="IVIDEC6592B0">
    <vt:lpwstr/>
  </property>
  <property fmtid="{D5CDD505-2E9C-101B-9397-08002B2CF9AE}" pid="27" name="IVIDF6F12E8">
    <vt:lpwstr/>
  </property>
  <property fmtid="{D5CDD505-2E9C-101B-9397-08002B2CF9AE}" pid="28" name="IVIDD161AF9">
    <vt:lpwstr/>
  </property>
  <property fmtid="{D5CDD505-2E9C-101B-9397-08002B2CF9AE}" pid="29" name="IVID104D18DF">
    <vt:lpwstr/>
  </property>
  <property fmtid="{D5CDD505-2E9C-101B-9397-08002B2CF9AE}" pid="30" name="IVID74610DF">
    <vt:lpwstr/>
  </property>
  <property fmtid="{D5CDD505-2E9C-101B-9397-08002B2CF9AE}" pid="31" name="IVID36471AD1">
    <vt:lpwstr/>
  </property>
  <property fmtid="{D5CDD505-2E9C-101B-9397-08002B2CF9AE}" pid="32" name="IVID34391504">
    <vt:lpwstr/>
  </property>
  <property fmtid="{D5CDD505-2E9C-101B-9397-08002B2CF9AE}" pid="33" name="IVID25277C0E">
    <vt:lpwstr/>
  </property>
  <property fmtid="{D5CDD505-2E9C-101B-9397-08002B2CF9AE}" pid="34" name="IVID482E5234">
    <vt:lpwstr/>
  </property>
  <property fmtid="{D5CDD505-2E9C-101B-9397-08002B2CF9AE}" pid="35" name="IVID54CA1065">
    <vt:lpwstr/>
  </property>
  <property fmtid="{D5CDD505-2E9C-101B-9397-08002B2CF9AE}" pid="36" name="IVIDDC0AEF26">
    <vt:lpwstr/>
  </property>
  <property fmtid="{D5CDD505-2E9C-101B-9397-08002B2CF9AE}" pid="37" name="IVIDCC508819">
    <vt:lpwstr/>
  </property>
  <property fmtid="{D5CDD505-2E9C-101B-9397-08002B2CF9AE}" pid="38" name="IVID5CB0C33C">
    <vt:lpwstr/>
  </property>
  <property fmtid="{D5CDD505-2E9C-101B-9397-08002B2CF9AE}" pid="39" name="IVID94418A33">
    <vt:lpwstr/>
  </property>
  <property fmtid="{D5CDD505-2E9C-101B-9397-08002B2CF9AE}" pid="40" name="IVIDBA382F20">
    <vt:lpwstr/>
  </property>
  <property fmtid="{D5CDD505-2E9C-101B-9397-08002B2CF9AE}" pid="41" name="IVID3C3017EE">
    <vt:lpwstr/>
  </property>
  <property fmtid="{D5CDD505-2E9C-101B-9397-08002B2CF9AE}" pid="42" name="IVID2C3868B8">
    <vt:lpwstr/>
  </property>
  <property fmtid="{D5CDD505-2E9C-101B-9397-08002B2CF9AE}" pid="43" name="IVID212110E4">
    <vt:lpwstr/>
  </property>
  <property fmtid="{D5CDD505-2E9C-101B-9397-08002B2CF9AE}" pid="44" name="IVID314711FE">
    <vt:lpwstr/>
  </property>
  <property fmtid="{D5CDD505-2E9C-101B-9397-08002B2CF9AE}" pid="45" name="IVIDDCA4A89E">
    <vt:lpwstr/>
  </property>
  <property fmtid="{D5CDD505-2E9C-101B-9397-08002B2CF9AE}" pid="46" name="IVID58FCE0DE">
    <vt:lpwstr/>
  </property>
  <property fmtid="{D5CDD505-2E9C-101B-9397-08002B2CF9AE}" pid="47" name="IVID10EE0F6D">
    <vt:lpwstr/>
  </property>
  <property fmtid="{D5CDD505-2E9C-101B-9397-08002B2CF9AE}" pid="48" name="IVIDE8D70D79">
    <vt:lpwstr/>
  </property>
  <property fmtid="{D5CDD505-2E9C-101B-9397-08002B2CF9AE}" pid="49" name="IVID900F8D74">
    <vt:lpwstr/>
  </property>
  <property fmtid="{D5CDD505-2E9C-101B-9397-08002B2CF9AE}" pid="50" name="IVID91707FB">
    <vt:lpwstr/>
  </property>
  <property fmtid="{D5CDD505-2E9C-101B-9397-08002B2CF9AE}" pid="51" name="IVID2B5715F6">
    <vt:lpwstr/>
  </property>
  <property fmtid="{D5CDD505-2E9C-101B-9397-08002B2CF9AE}" pid="52" name="IVID21681DD7">
    <vt:lpwstr/>
  </property>
</Properties>
</file>