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<sst xmlns="http://schemas.openxmlformats.org/spreadsheetml/2006/main" count="295" uniqueCount="70">
  <si>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</si>
  <si>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</si>
  <si>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</si>
  <si>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</si>
  <si>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</si>
  <si>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</si>
  <si>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</si>
  <si>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</si>
  <si>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</si>
  <si>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</si>
  <si>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</si>
  <si>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</si>
  <si>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</si>
  <si>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</si>
  <si>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</si>
  <si>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</si>
  <si>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</si>
  <si>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</si>
  <si>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</si>
  <si>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</si>
  <si>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</si>
  <si>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</si>
  <si>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</si>
  <si>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</si>
  <si>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</si>
  <si>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</si>
  <si>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</si>
  <si>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</si>
  <si>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</si>
  <si>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</si>
  <si>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</si>
  <si>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</si>
  <si>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</si>
  <si>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</si>
  <si>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</si>
  <si>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</si>
  <si>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</si>
  <si>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</si>
  <si>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</si>
  <si>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</si>
  <si>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</si>
  <si>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</si>
  <si>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</si>
  <si>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</si>
  <si>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</si>
  <si>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</si>
  <si>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</si>
  <si>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</si>
  <si>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</si>
  <si>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</si>
  <si>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041237 Közfoglalkoztatási mintapr. Mezőgazd.</t>
  </si>
  <si>
    <t>041233 Hosszabb időtartamú közfoglalkoztatás</t>
  </si>
  <si>
    <t>074031 Család és nővédelmi egészségügyi gondozás</t>
  </si>
  <si>
    <t xml:space="preserve">082092 Közművelődés- hagyományos közösségi </t>
  </si>
  <si>
    <t>104051 Gyermekvédelmi pénzbeli és természetbeni ellátások</t>
  </si>
  <si>
    <t>Önkormányzat intézményi</t>
  </si>
  <si>
    <t>Polgármesteri Hivatal intézményi</t>
  </si>
  <si>
    <t xml:space="preserve">Önkormányzat intézményi összesen:            </t>
  </si>
  <si>
    <t xml:space="preserve">Polgármesteri Hivatal összesen:            </t>
  </si>
  <si>
    <t>Gondozási Központ intézményi</t>
  </si>
  <si>
    <t xml:space="preserve">Gondozási Központ összesen:            </t>
  </si>
  <si>
    <t>Óvoda intézményi</t>
  </si>
  <si>
    <t xml:space="preserve">Óvoda összesen:            </t>
  </si>
  <si>
    <t>047410 Ár- és belvízvédelem tevékenységek</t>
  </si>
  <si>
    <t>052080 Szennyvízcsatorna építése, fenntartás</t>
  </si>
  <si>
    <t>4.  melléklet  a   5/2018. (IV. 27.) önkormányzati rendelethez</t>
  </si>
  <si>
    <t>4/a.  melléklet  a     5/2018. (IV. 27.) önkormányzati rendelethez</t>
  </si>
  <si>
    <t>4/b.  melléklet  a    5/2018. (IV. 27.) önkormányzati rendelethez</t>
  </si>
  <si>
    <t>4/c.  melléklet  a    5/2018. (IV. 27.) önkormányzati rendelethez</t>
  </si>
  <si>
    <t>4/d.  melléklet  a   5/2018. (IV. 27.)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</si>
</sst>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Border="1" applyAlignment="1">
      <alignment/>
    </xf>
    <xf numFmtId="0" fontId="4" fillId="0" borderId="12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40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40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38.7109375" style="45" customWidth="1"/>
    <col min="2" max="2" width="13.421875" style="45" customWidth="1"/>
    <col min="3" max="3" width="13.8515625" style="44" customWidth="1"/>
    <col min="4" max="4" width="13.57421875" style="44" customWidth="1"/>
    <col min="5" max="5" width="14.28125" style="44" customWidth="1"/>
    <col min="6" max="7" width="12.421875" style="44" customWidth="1"/>
    <col min="8" max="8" width="10.00390625" style="44" customWidth="1"/>
    <col min="9" max="9" width="10.8515625" style="44" customWidth="1"/>
    <col min="10" max="10" width="12.28125" style="44" customWidth="1"/>
    <col min="11" max="11" width="12.8515625" style="44" customWidth="1"/>
    <col min="12" max="16384" width="9.140625" style="44" customWidth="1"/>
  </cols>
  <sheetData>
    <row r="1" spans="1:11" ht="12.75">
      <c r="A1" s="87" t="s">
        <v>65</v>
      </c>
      <c r="B1" s="88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8" t="s">
        <v>7</v>
      </c>
      <c r="B2" s="88"/>
      <c r="C2" s="89"/>
      <c r="D2" s="89"/>
      <c r="E2" s="89"/>
      <c r="F2" s="89"/>
      <c r="G2" s="89"/>
      <c r="H2" s="89"/>
      <c r="I2" s="89"/>
      <c r="J2" s="89"/>
      <c r="K2" s="89"/>
    </row>
    <row r="3" ht="12.75">
      <c r="K3" s="46" t="s">
        <v>46</v>
      </c>
    </row>
    <row r="4" spans="1:11" ht="16.5" thickBot="1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3:11" ht="14.25" thickBot="1" thickTop="1">
      <c r="C5" s="47"/>
      <c r="D5" s="48" t="s">
        <v>33</v>
      </c>
      <c r="E5" s="49" t="s">
        <v>34</v>
      </c>
      <c r="F5" s="49" t="s">
        <v>35</v>
      </c>
      <c r="G5" s="50" t="s">
        <v>36</v>
      </c>
      <c r="H5" s="49" t="s">
        <v>37</v>
      </c>
      <c r="I5" s="49" t="s">
        <v>38</v>
      </c>
      <c r="J5" s="50" t="s">
        <v>39</v>
      </c>
      <c r="K5" s="51" t="s">
        <v>40</v>
      </c>
    </row>
    <row r="6" spans="1:12" ht="54" customHeight="1" thickBot="1" thickTop="1">
      <c r="A6" s="52" t="s">
        <v>16</v>
      </c>
      <c r="B6" s="53" t="s">
        <v>2</v>
      </c>
      <c r="C6" s="54" t="s">
        <v>1</v>
      </c>
      <c r="D6" s="55" t="s">
        <v>8</v>
      </c>
      <c r="E6" s="55" t="s">
        <v>9</v>
      </c>
      <c r="F6" s="55" t="s">
        <v>41</v>
      </c>
      <c r="G6" s="55" t="s">
        <v>42</v>
      </c>
      <c r="H6" s="55" t="s">
        <v>43</v>
      </c>
      <c r="I6" s="55" t="s">
        <v>10</v>
      </c>
      <c r="J6" s="55" t="s">
        <v>44</v>
      </c>
      <c r="K6" s="56" t="s">
        <v>45</v>
      </c>
      <c r="L6" s="57"/>
    </row>
    <row r="7" spans="1:12" ht="14.25" customHeight="1" thickBot="1">
      <c r="A7" s="93" t="s">
        <v>3</v>
      </c>
      <c r="B7" s="94"/>
      <c r="C7" s="94"/>
      <c r="D7" s="94"/>
      <c r="E7" s="94"/>
      <c r="F7" s="94"/>
      <c r="G7" s="94"/>
      <c r="H7" s="94"/>
      <c r="I7" s="94"/>
      <c r="J7" s="94"/>
      <c r="K7" s="95"/>
      <c r="L7" s="57"/>
    </row>
    <row r="8" spans="1:11" ht="13.5" customHeight="1">
      <c r="A8" s="58" t="s">
        <v>54</v>
      </c>
      <c r="B8" s="59" t="s">
        <v>0</v>
      </c>
      <c r="C8" s="60">
        <f>SUM(D8:K8)</f>
        <v>3224800</v>
      </c>
      <c r="D8" s="61">
        <v>3224800</v>
      </c>
      <c r="E8" s="62"/>
      <c r="F8" s="61"/>
      <c r="G8" s="61"/>
      <c r="H8" s="61"/>
      <c r="I8" s="61"/>
      <c r="J8" s="61"/>
      <c r="K8" s="63"/>
    </row>
    <row r="9" spans="1:12" ht="13.5" customHeight="1" thickBot="1">
      <c r="A9" s="64" t="s">
        <v>17</v>
      </c>
      <c r="B9" s="65" t="s">
        <v>0</v>
      </c>
      <c r="C9" s="66">
        <f aca="true" t="shared" si="0" ref="C9:K9">SUM(C8:C8)</f>
        <v>3224800</v>
      </c>
      <c r="D9" s="66">
        <f t="shared" si="0"/>
        <v>3224800</v>
      </c>
      <c r="E9" s="66">
        <f t="shared" si="0"/>
        <v>0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7">
        <f t="shared" si="0"/>
        <v>0</v>
      </c>
      <c r="L9" s="68"/>
    </row>
    <row r="10" spans="1:11" ht="17.25" thickBot="1" thickTop="1">
      <c r="A10" s="96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1" ht="13.5" customHeight="1">
      <c r="A11" s="58" t="s">
        <v>24</v>
      </c>
      <c r="B11" s="59" t="s">
        <v>0</v>
      </c>
      <c r="C11" s="60">
        <f aca="true" t="shared" si="1" ref="C11:C30">SUM(D11:K11)</f>
        <v>7001000</v>
      </c>
      <c r="D11" s="69"/>
      <c r="E11" s="69">
        <v>7000000</v>
      </c>
      <c r="F11" s="69"/>
      <c r="G11" s="69">
        <v>1000</v>
      </c>
      <c r="H11" s="69"/>
      <c r="I11" s="69"/>
      <c r="J11" s="69"/>
      <c r="K11" s="70"/>
    </row>
    <row r="12" spans="1:11" ht="13.5" customHeight="1">
      <c r="A12" s="2" t="s">
        <v>47</v>
      </c>
      <c r="B12" s="9" t="s">
        <v>0</v>
      </c>
      <c r="C12" s="11">
        <f>SUM(D12:K12)</f>
        <v>20100</v>
      </c>
      <c r="D12" s="12"/>
      <c r="E12" s="12"/>
      <c r="F12" s="12"/>
      <c r="G12" s="12">
        <v>20100</v>
      </c>
      <c r="H12" s="12"/>
      <c r="I12" s="12"/>
      <c r="J12" s="12"/>
      <c r="K12" s="13"/>
    </row>
    <row r="13" spans="1:11" ht="13.5" customHeight="1">
      <c r="A13" s="58" t="s">
        <v>31</v>
      </c>
      <c r="B13" s="71" t="s">
        <v>0</v>
      </c>
      <c r="C13" s="60">
        <f t="shared" si="1"/>
        <v>869950</v>
      </c>
      <c r="D13" s="72"/>
      <c r="E13" s="72"/>
      <c r="F13" s="72"/>
      <c r="G13" s="72">
        <v>869950</v>
      </c>
      <c r="H13" s="72"/>
      <c r="I13" s="72"/>
      <c r="J13" s="72"/>
      <c r="K13" s="73"/>
    </row>
    <row r="14" spans="1:11" ht="13.5" customHeight="1">
      <c r="A14" s="2" t="s">
        <v>23</v>
      </c>
      <c r="B14" s="6" t="s">
        <v>0</v>
      </c>
      <c r="C14" s="11">
        <f t="shared" si="1"/>
        <v>6175304</v>
      </c>
      <c r="D14" s="14"/>
      <c r="E14" s="14"/>
      <c r="F14" s="14"/>
      <c r="G14" s="14">
        <v>6175304</v>
      </c>
      <c r="H14" s="14"/>
      <c r="I14" s="14"/>
      <c r="J14" s="14"/>
      <c r="K14" s="15"/>
    </row>
    <row r="15" spans="1:11" ht="13.5" customHeight="1">
      <c r="A15" s="2" t="s">
        <v>21</v>
      </c>
      <c r="B15" s="6" t="s">
        <v>0</v>
      </c>
      <c r="C15" s="11">
        <f t="shared" si="1"/>
        <v>279286794</v>
      </c>
      <c r="D15" s="14">
        <v>279112794</v>
      </c>
      <c r="E15" s="14">
        <v>174000</v>
      </c>
      <c r="F15" s="14"/>
      <c r="G15" s="14"/>
      <c r="H15" s="14"/>
      <c r="I15" s="14"/>
      <c r="J15" s="14"/>
      <c r="K15" s="15"/>
    </row>
    <row r="16" spans="1:11" ht="13.5" customHeight="1">
      <c r="A16" s="58" t="s">
        <v>26</v>
      </c>
      <c r="B16" s="71" t="s">
        <v>0</v>
      </c>
      <c r="C16" s="60">
        <f t="shared" si="1"/>
        <v>71601345</v>
      </c>
      <c r="D16" s="74"/>
      <c r="E16" s="72"/>
      <c r="F16" s="72"/>
      <c r="G16" s="72"/>
      <c r="H16" s="72"/>
      <c r="I16" s="72"/>
      <c r="J16" s="72"/>
      <c r="K16" s="73">
        <v>71601345</v>
      </c>
    </row>
    <row r="17" spans="1:11" ht="13.5" customHeight="1">
      <c r="A17" s="2" t="s">
        <v>51</v>
      </c>
      <c r="B17" s="6" t="s">
        <v>0</v>
      </c>
      <c r="C17" s="11">
        <f t="shared" si="1"/>
        <v>23281658</v>
      </c>
      <c r="D17" s="38">
        <v>23281658</v>
      </c>
      <c r="E17" s="14"/>
      <c r="F17" s="14"/>
      <c r="G17" s="14"/>
      <c r="H17" s="14"/>
      <c r="I17" s="14"/>
      <c r="J17" s="14"/>
      <c r="K17" s="15"/>
    </row>
    <row r="18" spans="1:11" ht="13.5" customHeight="1">
      <c r="A18" s="58" t="s">
        <v>50</v>
      </c>
      <c r="B18" s="71" t="s">
        <v>0</v>
      </c>
      <c r="C18" s="60">
        <f t="shared" si="1"/>
        <v>155909345</v>
      </c>
      <c r="D18" s="74">
        <v>117496104</v>
      </c>
      <c r="E18" s="72">
        <v>38013241</v>
      </c>
      <c r="F18" s="72"/>
      <c r="G18" s="72">
        <v>400000</v>
      </c>
      <c r="H18" s="72"/>
      <c r="I18" s="72"/>
      <c r="J18" s="72"/>
      <c r="K18" s="73"/>
    </row>
    <row r="19" spans="1:11" ht="13.5" customHeight="1">
      <c r="A19" s="2" t="s">
        <v>63</v>
      </c>
      <c r="B19" s="6" t="s">
        <v>0</v>
      </c>
      <c r="C19" s="11">
        <f>SUM(D19:K19)</f>
        <v>91856113</v>
      </c>
      <c r="D19" s="43"/>
      <c r="E19" s="14">
        <v>91856113</v>
      </c>
      <c r="F19" s="14"/>
      <c r="G19" s="14"/>
      <c r="H19" s="14"/>
      <c r="I19" s="14"/>
      <c r="J19" s="14"/>
      <c r="K19" s="15"/>
    </row>
    <row r="20" spans="1:11" ht="13.5" customHeight="1">
      <c r="A20" s="2" t="s">
        <v>64</v>
      </c>
      <c r="B20" s="6" t="s">
        <v>0</v>
      </c>
      <c r="C20" s="11">
        <f>SUM(D20:K20)</f>
        <v>1292497739</v>
      </c>
      <c r="D20" s="43"/>
      <c r="E20" s="14">
        <v>1292497739</v>
      </c>
      <c r="F20" s="14"/>
      <c r="G20" s="14"/>
      <c r="H20" s="14"/>
      <c r="I20" s="14"/>
      <c r="J20" s="14"/>
      <c r="K20" s="15"/>
    </row>
    <row r="21" spans="1:11" ht="13.5" customHeight="1">
      <c r="A21" s="58" t="s">
        <v>25</v>
      </c>
      <c r="B21" s="71" t="s">
        <v>0</v>
      </c>
      <c r="C21" s="60">
        <f t="shared" si="1"/>
        <v>38856671</v>
      </c>
      <c r="D21" s="72"/>
      <c r="E21" s="72"/>
      <c r="F21" s="72"/>
      <c r="G21" s="72">
        <v>38856671</v>
      </c>
      <c r="H21" s="72"/>
      <c r="I21" s="72"/>
      <c r="J21" s="72"/>
      <c r="K21" s="73"/>
    </row>
    <row r="22" spans="1:11" ht="13.5" customHeight="1">
      <c r="A22" s="75" t="s">
        <v>52</v>
      </c>
      <c r="B22" s="71" t="s">
        <v>0</v>
      </c>
      <c r="C22" s="60">
        <f t="shared" si="1"/>
        <v>4789200</v>
      </c>
      <c r="D22" s="72">
        <v>4789200</v>
      </c>
      <c r="E22" s="76"/>
      <c r="F22" s="76"/>
      <c r="G22" s="76"/>
      <c r="H22" s="76"/>
      <c r="I22" s="76"/>
      <c r="J22" s="76"/>
      <c r="K22" s="77"/>
    </row>
    <row r="23" spans="1:11" ht="13.5" customHeight="1">
      <c r="A23" s="75" t="s">
        <v>30</v>
      </c>
      <c r="B23" s="78" t="s">
        <v>0</v>
      </c>
      <c r="C23" s="60">
        <f t="shared" si="1"/>
        <v>500000</v>
      </c>
      <c r="D23" s="72"/>
      <c r="E23" s="76"/>
      <c r="F23" s="76"/>
      <c r="G23" s="76">
        <v>500000</v>
      </c>
      <c r="H23" s="76"/>
      <c r="I23" s="76"/>
      <c r="J23" s="76"/>
      <c r="K23" s="77"/>
    </row>
    <row r="24" spans="1:11" ht="13.5" customHeight="1">
      <c r="A24" s="75" t="s">
        <v>53</v>
      </c>
      <c r="B24" s="78" t="s">
        <v>0</v>
      </c>
      <c r="C24" s="60">
        <f t="shared" si="1"/>
        <v>150000</v>
      </c>
      <c r="D24" s="69"/>
      <c r="E24" s="76"/>
      <c r="F24" s="76"/>
      <c r="G24" s="76">
        <v>150000</v>
      </c>
      <c r="H24" s="76"/>
      <c r="I24" s="76"/>
      <c r="J24" s="76"/>
      <c r="K24" s="77"/>
    </row>
    <row r="25" spans="1:11" ht="13.5" customHeight="1">
      <c r="A25" s="2" t="s">
        <v>27</v>
      </c>
      <c r="B25" s="6" t="s">
        <v>0</v>
      </c>
      <c r="C25" s="11">
        <f>SUM(D25:K25)</f>
        <v>904810</v>
      </c>
      <c r="D25" s="12"/>
      <c r="E25" s="14"/>
      <c r="F25" s="14"/>
      <c r="G25" s="14">
        <v>904810</v>
      </c>
      <c r="H25" s="14"/>
      <c r="I25" s="14"/>
      <c r="J25" s="14"/>
      <c r="K25" s="15"/>
    </row>
    <row r="26" spans="1:11" ht="13.5" customHeight="1">
      <c r="A26" s="8" t="s">
        <v>20</v>
      </c>
      <c r="B26" s="9" t="s">
        <v>0</v>
      </c>
      <c r="C26" s="11">
        <f>SUM(D26:K26)</f>
        <v>365913</v>
      </c>
      <c r="D26" s="12"/>
      <c r="E26" s="12"/>
      <c r="F26" s="12"/>
      <c r="G26" s="12">
        <v>365913</v>
      </c>
      <c r="H26" s="12"/>
      <c r="I26" s="12"/>
      <c r="J26" s="12"/>
      <c r="K26" s="13"/>
    </row>
    <row r="27" spans="1:11" ht="13.5" customHeight="1">
      <c r="A27" s="58" t="s">
        <v>22</v>
      </c>
      <c r="B27" s="71" t="s">
        <v>0</v>
      </c>
      <c r="C27" s="60">
        <f t="shared" si="1"/>
        <v>1188495</v>
      </c>
      <c r="D27" s="69"/>
      <c r="E27" s="72"/>
      <c r="F27" s="72"/>
      <c r="G27" s="72">
        <v>1188495</v>
      </c>
      <c r="H27" s="72"/>
      <c r="I27" s="72"/>
      <c r="J27" s="72"/>
      <c r="K27" s="73"/>
    </row>
    <row r="28" spans="1:11" ht="13.5" customHeight="1">
      <c r="A28" s="58" t="s">
        <v>28</v>
      </c>
      <c r="B28" s="71" t="s">
        <v>0</v>
      </c>
      <c r="C28" s="60">
        <f t="shared" si="1"/>
        <v>4749820</v>
      </c>
      <c r="D28" s="72"/>
      <c r="E28" s="72"/>
      <c r="F28" s="72"/>
      <c r="G28" s="72">
        <v>4749820</v>
      </c>
      <c r="H28" s="72"/>
      <c r="I28" s="72"/>
      <c r="J28" s="72"/>
      <c r="K28" s="73"/>
    </row>
    <row r="29" spans="1:11" ht="13.5" customHeight="1">
      <c r="A29" s="58" t="s">
        <v>29</v>
      </c>
      <c r="B29" s="71" t="s">
        <v>0</v>
      </c>
      <c r="C29" s="60">
        <f t="shared" si="1"/>
        <v>878500</v>
      </c>
      <c r="D29" s="72"/>
      <c r="E29" s="72"/>
      <c r="F29" s="72"/>
      <c r="G29" s="72">
        <v>878500</v>
      </c>
      <c r="H29" s="72"/>
      <c r="I29" s="72"/>
      <c r="J29" s="72"/>
      <c r="K29" s="73"/>
    </row>
    <row r="30" spans="1:11" ht="13.5" customHeight="1">
      <c r="A30" s="58" t="s">
        <v>49</v>
      </c>
      <c r="B30" s="71" t="s">
        <v>0</v>
      </c>
      <c r="C30" s="60">
        <f t="shared" si="1"/>
        <v>30690956</v>
      </c>
      <c r="D30" s="72"/>
      <c r="E30" s="72"/>
      <c r="F30" s="72">
        <v>30690956</v>
      </c>
      <c r="G30" s="72"/>
      <c r="H30" s="72"/>
      <c r="I30" s="72"/>
      <c r="J30" s="72"/>
      <c r="K30" s="73"/>
    </row>
    <row r="31" spans="1:12" ht="13.5" customHeight="1" thickBot="1">
      <c r="A31" s="64" t="s">
        <v>18</v>
      </c>
      <c r="B31" s="65" t="s">
        <v>0</v>
      </c>
      <c r="C31" s="66">
        <f aca="true" t="shared" si="2" ref="C31:K31">SUM(C11:C30)</f>
        <v>2011573713</v>
      </c>
      <c r="D31" s="66">
        <f t="shared" si="2"/>
        <v>424679756</v>
      </c>
      <c r="E31" s="66">
        <f t="shared" si="2"/>
        <v>1429541093</v>
      </c>
      <c r="F31" s="66">
        <f t="shared" si="2"/>
        <v>30690956</v>
      </c>
      <c r="G31" s="66">
        <f t="shared" si="2"/>
        <v>55060563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7">
        <f t="shared" si="2"/>
        <v>71601345</v>
      </c>
      <c r="L31" s="68"/>
    </row>
    <row r="32" spans="1:11" ht="17.25" thickBot="1" thickTop="1">
      <c r="A32" s="96" t="s">
        <v>5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</row>
    <row r="33" spans="1:11" ht="13.5" customHeight="1">
      <c r="A33" s="79" t="s">
        <v>48</v>
      </c>
      <c r="B33" s="59" t="s">
        <v>0</v>
      </c>
      <c r="C33" s="60">
        <f>SUM(D33:K33)</f>
        <v>29624246</v>
      </c>
      <c r="D33" s="69"/>
      <c r="E33" s="69"/>
      <c r="F33" s="69"/>
      <c r="G33" s="69">
        <v>29624246</v>
      </c>
      <c r="H33" s="69"/>
      <c r="I33" s="69"/>
      <c r="J33" s="69"/>
      <c r="K33" s="70"/>
    </row>
    <row r="34" spans="1:12" ht="13.5" customHeight="1" thickBot="1">
      <c r="A34" s="64" t="s">
        <v>19</v>
      </c>
      <c r="B34" s="65" t="s">
        <v>0</v>
      </c>
      <c r="C34" s="66">
        <f aca="true" t="shared" si="3" ref="C34:K34">SUM(C33:C33)</f>
        <v>29624246</v>
      </c>
      <c r="D34" s="66">
        <f t="shared" si="3"/>
        <v>0</v>
      </c>
      <c r="E34" s="66">
        <f t="shared" si="3"/>
        <v>0</v>
      </c>
      <c r="F34" s="66">
        <f t="shared" si="3"/>
        <v>0</v>
      </c>
      <c r="G34" s="66">
        <f t="shared" si="3"/>
        <v>29624246</v>
      </c>
      <c r="H34" s="66">
        <f t="shared" si="3"/>
        <v>0</v>
      </c>
      <c r="I34" s="66">
        <f t="shared" si="3"/>
        <v>0</v>
      </c>
      <c r="J34" s="66">
        <f t="shared" si="3"/>
        <v>0</v>
      </c>
      <c r="K34" s="67">
        <f t="shared" si="3"/>
        <v>0</v>
      </c>
      <c r="L34" s="68"/>
    </row>
    <row r="35" spans="1:11" ht="17.25" thickBot="1" thickTop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2"/>
    </row>
    <row r="36" spans="1:12" ht="18.75" customHeight="1" thickBot="1" thickTop="1">
      <c r="A36" s="80" t="s">
        <v>6</v>
      </c>
      <c r="B36" s="81" t="s">
        <v>0</v>
      </c>
      <c r="C36" s="82">
        <f aca="true" t="shared" si="4" ref="C36:K36">SUM(C9,C31,C34)</f>
        <v>2044422759</v>
      </c>
      <c r="D36" s="82">
        <f t="shared" si="4"/>
        <v>427904556</v>
      </c>
      <c r="E36" s="82">
        <f t="shared" si="4"/>
        <v>1429541093</v>
      </c>
      <c r="F36" s="82">
        <f t="shared" si="4"/>
        <v>30690956</v>
      </c>
      <c r="G36" s="82">
        <f t="shared" si="4"/>
        <v>84684809</v>
      </c>
      <c r="H36" s="82">
        <f t="shared" si="4"/>
        <v>0</v>
      </c>
      <c r="I36" s="82">
        <f t="shared" si="4"/>
        <v>0</v>
      </c>
      <c r="J36" s="82">
        <f t="shared" si="4"/>
        <v>0</v>
      </c>
      <c r="K36" s="83">
        <f t="shared" si="4"/>
        <v>71601345</v>
      </c>
      <c r="L36" s="68"/>
    </row>
    <row r="37" spans="1:2" ht="13.5" thickTop="1">
      <c r="A37" s="45" t="s">
        <v>11</v>
      </c>
      <c r="B37" s="84">
        <f>SUM(D36,F36,G36,I36)</f>
        <v>543280321</v>
      </c>
    </row>
    <row r="38" spans="1:2" ht="12.75">
      <c r="A38" s="45" t="s">
        <v>12</v>
      </c>
      <c r="B38" s="84">
        <f>SUM(E36,H36,J36)</f>
        <v>1429541093</v>
      </c>
    </row>
    <row r="39" spans="1:2" ht="12.75">
      <c r="A39" s="85" t="s">
        <v>13</v>
      </c>
      <c r="B39" s="86">
        <f>SUM(D36:J36)</f>
        <v>1972821414</v>
      </c>
    </row>
    <row r="40" spans="1:2" ht="12.75">
      <c r="A40" s="45" t="s">
        <v>15</v>
      </c>
      <c r="B40" s="84">
        <f>SUM(K36)</f>
        <v>71601345</v>
      </c>
    </row>
    <row r="41" spans="1:2" ht="12.75">
      <c r="A41" s="85" t="s">
        <v>14</v>
      </c>
      <c r="B41" s="86">
        <f>SUM(D36:K36)</f>
        <v>2044422759</v>
      </c>
    </row>
  </sheetData>
  <sheetProtection/>
  <mergeCells count="7">
    <mergeCell ref="A1:K1"/>
    <mergeCell ref="A2:K2"/>
    <mergeCell ref="A35:K35"/>
    <mergeCell ref="A7:K7"/>
    <mergeCell ref="A10:K10"/>
    <mergeCell ref="A32:K32"/>
    <mergeCell ref="A4:K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12.8515625" style="1" customWidth="1"/>
    <col min="3" max="3" width="13.8515625" style="0" customWidth="1"/>
    <col min="4" max="4" width="13.57421875" style="0" customWidth="1"/>
    <col min="5" max="5" width="14.00390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87" t="s">
        <v>66</v>
      </c>
      <c r="B1" s="87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87" t="s">
        <v>7</v>
      </c>
      <c r="B2" s="87"/>
      <c r="C2" s="104"/>
      <c r="D2" s="104"/>
      <c r="E2" s="104"/>
      <c r="F2" s="104"/>
      <c r="G2" s="104"/>
      <c r="H2" s="104"/>
      <c r="I2" s="104"/>
      <c r="J2" s="104"/>
      <c r="K2" s="104"/>
    </row>
    <row r="3" ht="12.75">
      <c r="K3" s="37" t="s">
        <v>46</v>
      </c>
    </row>
    <row r="4" spans="1:11" ht="16.5" thickBot="1">
      <c r="A4" s="105" t="s">
        <v>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3:11" ht="14.25" thickBot="1" thickTop="1">
      <c r="C5" s="26"/>
      <c r="D5" s="27" t="s">
        <v>33</v>
      </c>
      <c r="E5" s="32" t="s">
        <v>34</v>
      </c>
      <c r="F5" s="32" t="s">
        <v>35</v>
      </c>
      <c r="G5" s="28" t="s">
        <v>36</v>
      </c>
      <c r="H5" s="32" t="s">
        <v>37</v>
      </c>
      <c r="I5" s="32" t="s">
        <v>38</v>
      </c>
      <c r="J5" s="28" t="s">
        <v>39</v>
      </c>
      <c r="K5" s="33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4" t="s">
        <v>8</v>
      </c>
      <c r="E6" s="24" t="s">
        <v>9</v>
      </c>
      <c r="F6" s="24" t="s">
        <v>41</v>
      </c>
      <c r="G6" s="24" t="s">
        <v>42</v>
      </c>
      <c r="H6" s="24" t="s">
        <v>43</v>
      </c>
      <c r="I6" s="24" t="s">
        <v>10</v>
      </c>
      <c r="J6" s="24" t="s">
        <v>44</v>
      </c>
      <c r="K6" s="25" t="s">
        <v>45</v>
      </c>
      <c r="L6" s="19"/>
    </row>
    <row r="7" spans="1:12" ht="14.25" customHeight="1" thickBot="1">
      <c r="A7" s="107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9"/>
    </row>
    <row r="8" spans="1:11" ht="13.5" customHeight="1">
      <c r="A8" s="2" t="s">
        <v>54</v>
      </c>
      <c r="B8" s="9" t="s">
        <v>0</v>
      </c>
      <c r="C8" s="11">
        <f>SUM(D8:K8)</f>
        <v>3224800</v>
      </c>
      <c r="D8" s="34">
        <v>3224800</v>
      </c>
      <c r="E8" s="35"/>
      <c r="F8" s="34"/>
      <c r="G8" s="34"/>
      <c r="H8" s="34"/>
      <c r="I8" s="34"/>
      <c r="J8" s="34"/>
      <c r="K8" s="36"/>
    </row>
    <row r="9" spans="1:12" ht="13.5" customHeight="1" thickBot="1">
      <c r="A9" s="20" t="s">
        <v>17</v>
      </c>
      <c r="B9" s="21" t="s">
        <v>0</v>
      </c>
      <c r="C9" s="22">
        <f aca="true" t="shared" si="0" ref="C9:K9">SUM(C8:C8)</f>
        <v>3224800</v>
      </c>
      <c r="D9" s="22">
        <f t="shared" si="0"/>
        <v>3224800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3">
        <f t="shared" si="0"/>
        <v>0</v>
      </c>
      <c r="L9" s="18"/>
    </row>
    <row r="10" spans="1:11" ht="17.25" thickBot="1" thickTop="1">
      <c r="A10" s="110" t="s">
        <v>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13.5" customHeight="1">
      <c r="A11" s="2" t="s">
        <v>24</v>
      </c>
      <c r="B11" s="9" t="s">
        <v>0</v>
      </c>
      <c r="C11" s="11">
        <f aca="true" t="shared" si="1" ref="C11:C25">SUM(D11:K11)</f>
        <v>7001000</v>
      </c>
      <c r="D11" s="12"/>
      <c r="E11" s="12">
        <v>7000000</v>
      </c>
      <c r="F11" s="12"/>
      <c r="G11" s="12">
        <v>1000</v>
      </c>
      <c r="H11" s="12"/>
      <c r="I11" s="12"/>
      <c r="J11" s="12"/>
      <c r="K11" s="13"/>
    </row>
    <row r="12" spans="1:11" ht="13.5" customHeight="1">
      <c r="A12" s="2" t="s">
        <v>31</v>
      </c>
      <c r="B12" s="6" t="s">
        <v>0</v>
      </c>
      <c r="C12" s="11">
        <f t="shared" si="1"/>
        <v>869950</v>
      </c>
      <c r="D12" s="14"/>
      <c r="E12" s="14"/>
      <c r="F12" s="14"/>
      <c r="G12" s="14">
        <v>869950</v>
      </c>
      <c r="H12" s="14"/>
      <c r="I12" s="14"/>
      <c r="J12" s="14"/>
      <c r="K12" s="15"/>
    </row>
    <row r="13" spans="1:11" ht="13.5" customHeight="1">
      <c r="A13" s="2" t="s">
        <v>23</v>
      </c>
      <c r="B13" s="6" t="s">
        <v>0</v>
      </c>
      <c r="C13" s="11">
        <f t="shared" si="1"/>
        <v>6175304</v>
      </c>
      <c r="D13" s="14"/>
      <c r="E13" s="14"/>
      <c r="F13" s="14"/>
      <c r="G13" s="14">
        <v>6175304</v>
      </c>
      <c r="H13" s="14"/>
      <c r="I13" s="14"/>
      <c r="J13" s="14"/>
      <c r="K13" s="15"/>
    </row>
    <row r="14" spans="1:11" ht="13.5" customHeight="1">
      <c r="A14" s="2" t="s">
        <v>21</v>
      </c>
      <c r="B14" s="6" t="s">
        <v>0</v>
      </c>
      <c r="C14" s="11">
        <f t="shared" si="1"/>
        <v>279286794</v>
      </c>
      <c r="D14" s="14">
        <v>279112794</v>
      </c>
      <c r="E14" s="14">
        <v>174000</v>
      </c>
      <c r="F14" s="14"/>
      <c r="G14" s="14"/>
      <c r="H14" s="14"/>
      <c r="I14" s="14"/>
      <c r="J14" s="14"/>
      <c r="K14" s="15"/>
    </row>
    <row r="15" spans="1:11" ht="13.5" customHeight="1">
      <c r="A15" s="2" t="s">
        <v>26</v>
      </c>
      <c r="B15" s="6" t="s">
        <v>0</v>
      </c>
      <c r="C15" s="11">
        <f t="shared" si="1"/>
        <v>70925875</v>
      </c>
      <c r="D15" s="43"/>
      <c r="E15" s="14"/>
      <c r="F15" s="14"/>
      <c r="G15" s="14"/>
      <c r="H15" s="14"/>
      <c r="I15" s="14"/>
      <c r="J15" s="14"/>
      <c r="K15" s="15">
        <v>70925875</v>
      </c>
    </row>
    <row r="16" spans="1:11" ht="13.5" customHeight="1">
      <c r="A16" s="2" t="s">
        <v>51</v>
      </c>
      <c r="B16" s="6" t="s">
        <v>0</v>
      </c>
      <c r="C16" s="11">
        <f t="shared" si="1"/>
        <v>23281658</v>
      </c>
      <c r="D16" s="38">
        <v>23281658</v>
      </c>
      <c r="E16" s="14"/>
      <c r="F16" s="14"/>
      <c r="G16" s="14"/>
      <c r="H16" s="14"/>
      <c r="I16" s="14"/>
      <c r="J16" s="14"/>
      <c r="K16" s="15"/>
    </row>
    <row r="17" spans="1:11" ht="13.5" customHeight="1">
      <c r="A17" s="2" t="s">
        <v>50</v>
      </c>
      <c r="B17" s="6" t="s">
        <v>0</v>
      </c>
      <c r="C17" s="11">
        <f t="shared" si="1"/>
        <v>155909345</v>
      </c>
      <c r="D17" s="43">
        <v>117496104</v>
      </c>
      <c r="E17" s="14">
        <v>38013241</v>
      </c>
      <c r="F17" s="14"/>
      <c r="G17" s="14">
        <v>400000</v>
      </c>
      <c r="H17" s="14"/>
      <c r="I17" s="14"/>
      <c r="J17" s="14"/>
      <c r="K17" s="15"/>
    </row>
    <row r="18" spans="1:11" ht="13.5" customHeight="1">
      <c r="A18" s="2" t="s">
        <v>63</v>
      </c>
      <c r="B18" s="6" t="s">
        <v>0</v>
      </c>
      <c r="C18" s="11">
        <f>SUM(D18:K18)</f>
        <v>91856113</v>
      </c>
      <c r="D18" s="43"/>
      <c r="E18" s="14">
        <v>91856113</v>
      </c>
      <c r="F18" s="14"/>
      <c r="G18" s="14"/>
      <c r="H18" s="14"/>
      <c r="I18" s="14"/>
      <c r="J18" s="14"/>
      <c r="K18" s="15"/>
    </row>
    <row r="19" spans="1:11" ht="13.5" customHeight="1">
      <c r="A19" s="2" t="s">
        <v>64</v>
      </c>
      <c r="B19" s="6" t="s">
        <v>0</v>
      </c>
      <c r="C19" s="11">
        <f>SUM(D19:K19)</f>
        <v>1292497739</v>
      </c>
      <c r="D19" s="43"/>
      <c r="E19" s="14">
        <v>1292497739</v>
      </c>
      <c r="F19" s="14"/>
      <c r="G19" s="14"/>
      <c r="H19" s="14"/>
      <c r="I19" s="14"/>
      <c r="J19" s="14"/>
      <c r="K19" s="15"/>
    </row>
    <row r="20" spans="1:11" ht="13.5" customHeight="1">
      <c r="A20" s="2" t="s">
        <v>25</v>
      </c>
      <c r="B20" s="6" t="s">
        <v>0</v>
      </c>
      <c r="C20" s="11">
        <f t="shared" si="1"/>
        <v>38856671</v>
      </c>
      <c r="D20" s="14"/>
      <c r="E20" s="14"/>
      <c r="F20" s="14"/>
      <c r="G20" s="14">
        <v>38856671</v>
      </c>
      <c r="H20" s="14"/>
      <c r="I20" s="14"/>
      <c r="J20" s="14"/>
      <c r="K20" s="15"/>
    </row>
    <row r="21" spans="1:11" ht="13.5" customHeight="1">
      <c r="A21" s="4" t="s">
        <v>52</v>
      </c>
      <c r="B21" s="6" t="s">
        <v>0</v>
      </c>
      <c r="C21" s="11">
        <f t="shared" si="1"/>
        <v>4789200</v>
      </c>
      <c r="D21" s="14">
        <v>4789200</v>
      </c>
      <c r="E21" s="16"/>
      <c r="F21" s="16"/>
      <c r="G21" s="16"/>
      <c r="H21" s="16"/>
      <c r="I21" s="16"/>
      <c r="J21" s="16"/>
      <c r="K21" s="17"/>
    </row>
    <row r="22" spans="1:11" ht="13.5" customHeight="1">
      <c r="A22" s="4" t="s">
        <v>30</v>
      </c>
      <c r="B22" s="7" t="s">
        <v>0</v>
      </c>
      <c r="C22" s="11">
        <f t="shared" si="1"/>
        <v>500000</v>
      </c>
      <c r="D22" s="14"/>
      <c r="E22" s="16"/>
      <c r="F22" s="16"/>
      <c r="G22" s="16">
        <v>500000</v>
      </c>
      <c r="H22" s="16"/>
      <c r="I22" s="16"/>
      <c r="J22" s="16"/>
      <c r="K22" s="17"/>
    </row>
    <row r="23" spans="1:11" ht="13.5" customHeight="1">
      <c r="A23" s="4" t="s">
        <v>53</v>
      </c>
      <c r="B23" s="7" t="s">
        <v>0</v>
      </c>
      <c r="C23" s="11">
        <f t="shared" si="1"/>
        <v>150000</v>
      </c>
      <c r="D23" s="12"/>
      <c r="E23" s="16"/>
      <c r="F23" s="16"/>
      <c r="G23" s="16">
        <v>150000</v>
      </c>
      <c r="H23" s="16"/>
      <c r="I23" s="16"/>
      <c r="J23" s="16"/>
      <c r="K23" s="17"/>
    </row>
    <row r="24" spans="1:11" ht="13.5" customHeight="1">
      <c r="A24" s="2" t="s">
        <v>22</v>
      </c>
      <c r="B24" s="6" t="s">
        <v>0</v>
      </c>
      <c r="C24" s="11">
        <f t="shared" si="1"/>
        <v>1188495</v>
      </c>
      <c r="D24" s="12"/>
      <c r="E24" s="14"/>
      <c r="F24" s="14"/>
      <c r="G24" s="14">
        <v>1188495</v>
      </c>
      <c r="H24" s="14"/>
      <c r="I24" s="14"/>
      <c r="J24" s="14"/>
      <c r="K24" s="15"/>
    </row>
    <row r="25" spans="1:11" ht="13.5" customHeight="1">
      <c r="A25" s="2" t="s">
        <v>49</v>
      </c>
      <c r="B25" s="6" t="s">
        <v>0</v>
      </c>
      <c r="C25" s="11">
        <f t="shared" si="1"/>
        <v>30690956</v>
      </c>
      <c r="D25" s="14"/>
      <c r="E25" s="14"/>
      <c r="F25" s="14">
        <v>30690956</v>
      </c>
      <c r="G25" s="14"/>
      <c r="H25" s="14"/>
      <c r="I25" s="14"/>
      <c r="J25" s="14"/>
      <c r="K25" s="15"/>
    </row>
    <row r="26" spans="1:12" ht="13.5" customHeight="1" thickBot="1">
      <c r="A26" s="20" t="s">
        <v>18</v>
      </c>
      <c r="B26" s="21" t="s">
        <v>0</v>
      </c>
      <c r="C26" s="22">
        <f aca="true" t="shared" si="2" ref="C26:K26">SUM(C11:C25)</f>
        <v>2003979100</v>
      </c>
      <c r="D26" s="22">
        <f t="shared" si="2"/>
        <v>424679756</v>
      </c>
      <c r="E26" s="22">
        <f t="shared" si="2"/>
        <v>1429541093</v>
      </c>
      <c r="F26" s="22">
        <f t="shared" si="2"/>
        <v>30690956</v>
      </c>
      <c r="G26" s="22">
        <f t="shared" si="2"/>
        <v>48141420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3">
        <f t="shared" si="2"/>
        <v>70925875</v>
      </c>
      <c r="L26" s="18"/>
    </row>
    <row r="27" spans="1:11" ht="17.25" thickBot="1" thickTop="1">
      <c r="A27" s="110" t="s">
        <v>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1:11" ht="13.5" customHeight="1">
      <c r="A28" s="8"/>
      <c r="B28" s="9" t="s">
        <v>0</v>
      </c>
      <c r="C28" s="11">
        <f>SUM(D28:K28)</f>
        <v>0</v>
      </c>
      <c r="D28" s="12"/>
      <c r="E28" s="12"/>
      <c r="F28" s="12"/>
      <c r="G28" s="12"/>
      <c r="H28" s="12"/>
      <c r="I28" s="12"/>
      <c r="J28" s="12"/>
      <c r="K28" s="13"/>
    </row>
    <row r="29" spans="1:12" ht="13.5" customHeight="1" thickBot="1">
      <c r="A29" s="20" t="s">
        <v>19</v>
      </c>
      <c r="B29" s="21" t="s">
        <v>0</v>
      </c>
      <c r="C29" s="22">
        <f aca="true" t="shared" si="3" ref="C29:K29">SUM(C28:C28)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3">
        <f t="shared" si="3"/>
        <v>0</v>
      </c>
      <c r="L29" s="18"/>
    </row>
    <row r="30" spans="1:11" ht="17.25" thickBot="1" thickTop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3"/>
    </row>
    <row r="31" spans="1:12" ht="18.75" customHeight="1" thickBot="1" thickTop="1">
      <c r="A31" s="39" t="s">
        <v>57</v>
      </c>
      <c r="B31" s="40" t="s">
        <v>0</v>
      </c>
      <c r="C31" s="41">
        <f aca="true" t="shared" si="4" ref="C31:K31">SUM(C9,C26,C29)</f>
        <v>2007203900</v>
      </c>
      <c r="D31" s="41">
        <f t="shared" si="4"/>
        <v>427904556</v>
      </c>
      <c r="E31" s="41">
        <f t="shared" si="4"/>
        <v>1429541093</v>
      </c>
      <c r="F31" s="41">
        <f t="shared" si="4"/>
        <v>30690956</v>
      </c>
      <c r="G31" s="41">
        <f t="shared" si="4"/>
        <v>48141420</v>
      </c>
      <c r="H31" s="41">
        <f t="shared" si="4"/>
        <v>0</v>
      </c>
      <c r="I31" s="41">
        <f t="shared" si="4"/>
        <v>0</v>
      </c>
      <c r="J31" s="41">
        <f t="shared" si="4"/>
        <v>0</v>
      </c>
      <c r="K31" s="42">
        <f t="shared" si="4"/>
        <v>70925875</v>
      </c>
      <c r="L31" s="18"/>
    </row>
    <row r="32" ht="13.5" thickTop="1"/>
    <row r="33" spans="1:2" ht="12.75">
      <c r="A33" s="1" t="s">
        <v>11</v>
      </c>
      <c r="B33" s="29">
        <f>SUM(D31,F31,G31,I31)</f>
        <v>506736932</v>
      </c>
    </row>
    <row r="34" spans="1:2" ht="12.75">
      <c r="A34" s="1" t="s">
        <v>12</v>
      </c>
      <c r="B34" s="29">
        <f>SUM(E31,H31,J31)</f>
        <v>1429541093</v>
      </c>
    </row>
    <row r="35" spans="1:2" ht="12.75">
      <c r="A35" s="30" t="s">
        <v>13</v>
      </c>
      <c r="B35" s="31">
        <f>SUM(D31:J31)</f>
        <v>1936278025</v>
      </c>
    </row>
    <row r="36" spans="1:2" ht="12.75">
      <c r="A36" s="1" t="s">
        <v>15</v>
      </c>
      <c r="B36" s="29">
        <f>SUM(K31)</f>
        <v>70925875</v>
      </c>
    </row>
    <row r="37" spans="1:2" ht="12.75">
      <c r="A37" s="30" t="s">
        <v>14</v>
      </c>
      <c r="B37" s="31">
        <f>SUM(D31:K31)</f>
        <v>2007203900</v>
      </c>
    </row>
  </sheetData>
  <sheetProtection/>
  <mergeCells count="7">
    <mergeCell ref="A30:K30"/>
    <mergeCell ref="A1:K1"/>
    <mergeCell ref="A2:K2"/>
    <mergeCell ref="A4:K4"/>
    <mergeCell ref="A7:K7"/>
    <mergeCell ref="A10:K10"/>
    <mergeCell ref="A27:K2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87" t="s">
        <v>67</v>
      </c>
      <c r="B1" s="87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87" t="s">
        <v>7</v>
      </c>
      <c r="B2" s="87"/>
      <c r="C2" s="104"/>
      <c r="D2" s="104"/>
      <c r="E2" s="104"/>
      <c r="F2" s="104"/>
      <c r="G2" s="104"/>
      <c r="H2" s="104"/>
      <c r="I2" s="104"/>
      <c r="J2" s="104"/>
      <c r="K2" s="104"/>
    </row>
    <row r="3" ht="12.75">
      <c r="K3" s="37" t="s">
        <v>46</v>
      </c>
    </row>
    <row r="4" spans="1:11" ht="16.5" thickBot="1">
      <c r="A4" s="105" t="s">
        <v>56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3:11" ht="14.25" thickBot="1" thickTop="1">
      <c r="C5" s="26"/>
      <c r="D5" s="27" t="s">
        <v>33</v>
      </c>
      <c r="E5" s="32" t="s">
        <v>34</v>
      </c>
      <c r="F5" s="32" t="s">
        <v>35</v>
      </c>
      <c r="G5" s="28" t="s">
        <v>36</v>
      </c>
      <c r="H5" s="32" t="s">
        <v>37</v>
      </c>
      <c r="I5" s="32" t="s">
        <v>38</v>
      </c>
      <c r="J5" s="28" t="s">
        <v>39</v>
      </c>
      <c r="K5" s="33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4" t="s">
        <v>8</v>
      </c>
      <c r="E6" s="24" t="s">
        <v>9</v>
      </c>
      <c r="F6" s="24" t="s">
        <v>41</v>
      </c>
      <c r="G6" s="24" t="s">
        <v>42</v>
      </c>
      <c r="H6" s="24" t="s">
        <v>43</v>
      </c>
      <c r="I6" s="24" t="s">
        <v>10</v>
      </c>
      <c r="J6" s="24" t="s">
        <v>44</v>
      </c>
      <c r="K6" s="25" t="s">
        <v>45</v>
      </c>
      <c r="L6" s="19"/>
    </row>
    <row r="7" spans="1:12" ht="14.25" customHeight="1" thickBot="1">
      <c r="A7" s="107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9"/>
    </row>
    <row r="8" spans="1:11" ht="13.5" customHeight="1">
      <c r="A8" s="2"/>
      <c r="B8" s="9" t="s">
        <v>0</v>
      </c>
      <c r="C8" s="11">
        <f>SUM(D8:K8)</f>
        <v>0</v>
      </c>
      <c r="D8" s="34"/>
      <c r="E8" s="35"/>
      <c r="F8" s="34"/>
      <c r="G8" s="34"/>
      <c r="H8" s="34"/>
      <c r="I8" s="34"/>
      <c r="J8" s="34"/>
      <c r="K8" s="36"/>
    </row>
    <row r="9" spans="1:12" ht="13.5" customHeight="1" thickBot="1">
      <c r="A9" s="20" t="s">
        <v>17</v>
      </c>
      <c r="B9" s="21" t="s">
        <v>0</v>
      </c>
      <c r="C9" s="22">
        <f aca="true" t="shared" si="0" ref="C9:K9">SUM(C8:C8)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3">
        <f t="shared" si="0"/>
        <v>0</v>
      </c>
      <c r="L9" s="18"/>
    </row>
    <row r="10" spans="1:11" ht="17.25" thickBot="1" thickTop="1">
      <c r="A10" s="110" t="s">
        <v>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13.5" customHeight="1">
      <c r="A11" s="2" t="s">
        <v>47</v>
      </c>
      <c r="B11" s="9" t="s">
        <v>0</v>
      </c>
      <c r="C11" s="11">
        <f>SUM(D11:K11)</f>
        <v>20100</v>
      </c>
      <c r="D11" s="12"/>
      <c r="E11" s="12"/>
      <c r="F11" s="12"/>
      <c r="G11" s="12">
        <v>20100</v>
      </c>
      <c r="H11" s="12"/>
      <c r="I11" s="12"/>
      <c r="J11" s="12"/>
      <c r="K11" s="13"/>
    </row>
    <row r="12" spans="1:11" ht="13.5" customHeight="1">
      <c r="A12" s="2" t="s">
        <v>26</v>
      </c>
      <c r="B12" s="6" t="s">
        <v>0</v>
      </c>
      <c r="C12" s="11">
        <f>SUM(D12:K12)</f>
        <v>68879</v>
      </c>
      <c r="D12" s="43"/>
      <c r="E12" s="14"/>
      <c r="F12" s="14"/>
      <c r="G12" s="14"/>
      <c r="H12" s="14"/>
      <c r="I12" s="14"/>
      <c r="J12" s="14"/>
      <c r="K12" s="15">
        <v>68879</v>
      </c>
    </row>
    <row r="13" spans="1:12" ht="13.5" customHeight="1" thickBot="1">
      <c r="A13" s="20" t="s">
        <v>18</v>
      </c>
      <c r="B13" s="21" t="s">
        <v>0</v>
      </c>
      <c r="C13" s="22">
        <f aca="true" t="shared" si="1" ref="C13:K13">SUM(C11:C12)</f>
        <v>88979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20100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3">
        <f t="shared" si="1"/>
        <v>68879</v>
      </c>
      <c r="L13" s="18"/>
    </row>
    <row r="14" spans="1:11" ht="17.25" thickBot="1" thickTop="1">
      <c r="A14" s="110" t="s">
        <v>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1" ht="13.5" customHeight="1">
      <c r="A15" s="8"/>
      <c r="B15" s="9" t="s">
        <v>0</v>
      </c>
      <c r="C15" s="11">
        <f>SUM(D15:K15)</f>
        <v>0</v>
      </c>
      <c r="D15" s="12"/>
      <c r="E15" s="12"/>
      <c r="F15" s="12"/>
      <c r="G15" s="12"/>
      <c r="H15" s="12"/>
      <c r="I15" s="12"/>
      <c r="J15" s="12"/>
      <c r="K15" s="13"/>
    </row>
    <row r="16" spans="1:12" ht="13.5" customHeight="1" thickBot="1">
      <c r="A16" s="20" t="s">
        <v>19</v>
      </c>
      <c r="B16" s="21" t="s">
        <v>0</v>
      </c>
      <c r="C16" s="22">
        <f aca="true" t="shared" si="2" ref="C16:K16">SUM(C15:C15)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3">
        <f t="shared" si="2"/>
        <v>0</v>
      </c>
      <c r="L16" s="18"/>
    </row>
    <row r="17" spans="1:11" ht="17.25" thickBot="1" thickTop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3"/>
    </row>
    <row r="18" spans="1:12" ht="18.75" customHeight="1" thickBot="1" thickTop="1">
      <c r="A18" s="39" t="s">
        <v>58</v>
      </c>
      <c r="B18" s="40" t="s">
        <v>0</v>
      </c>
      <c r="C18" s="41">
        <f aca="true" t="shared" si="3" ref="C18:K18">SUM(C9,C13,C16)</f>
        <v>88979</v>
      </c>
      <c r="D18" s="41">
        <f t="shared" si="3"/>
        <v>0</v>
      </c>
      <c r="E18" s="41">
        <f t="shared" si="3"/>
        <v>0</v>
      </c>
      <c r="F18" s="41">
        <f t="shared" si="3"/>
        <v>0</v>
      </c>
      <c r="G18" s="41">
        <f t="shared" si="3"/>
        <v>20100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2">
        <f t="shared" si="3"/>
        <v>68879</v>
      </c>
      <c r="L18" s="18"/>
    </row>
    <row r="19" ht="13.5" thickTop="1"/>
    <row r="20" spans="1:2" ht="12.75">
      <c r="A20" s="1" t="s">
        <v>11</v>
      </c>
      <c r="B20" s="29">
        <f>SUM(D18,F18,G18,I18)</f>
        <v>20100</v>
      </c>
    </row>
    <row r="21" spans="1:2" ht="12.75">
      <c r="A21" s="1" t="s">
        <v>12</v>
      </c>
      <c r="B21" s="29">
        <f>SUM(E18,H18,J18)</f>
        <v>0</v>
      </c>
    </row>
    <row r="22" spans="1:2" ht="12.75">
      <c r="A22" s="30" t="s">
        <v>13</v>
      </c>
      <c r="B22" s="31">
        <f>SUM(D18:J18)</f>
        <v>20100</v>
      </c>
    </row>
    <row r="23" spans="1:2" ht="12.75">
      <c r="A23" s="1" t="s">
        <v>15</v>
      </c>
      <c r="B23" s="29">
        <f>SUM(K18)</f>
        <v>68879</v>
      </c>
    </row>
    <row r="24" spans="1:2" ht="12.75">
      <c r="A24" s="30" t="s">
        <v>14</v>
      </c>
      <c r="B24" s="31">
        <f>SUM(D18:K18)</f>
        <v>88979</v>
      </c>
    </row>
  </sheetData>
  <sheetProtection/>
  <mergeCells count="7">
    <mergeCell ref="A17:K17"/>
    <mergeCell ref="A1:K1"/>
    <mergeCell ref="A2:K2"/>
    <mergeCell ref="A4:K4"/>
    <mergeCell ref="A7:K7"/>
    <mergeCell ref="A10:K10"/>
    <mergeCell ref="A14:K1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87" t="s">
        <v>68</v>
      </c>
      <c r="B1" s="87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87" t="s">
        <v>7</v>
      </c>
      <c r="B2" s="87"/>
      <c r="C2" s="104"/>
      <c r="D2" s="104"/>
      <c r="E2" s="104"/>
      <c r="F2" s="104"/>
      <c r="G2" s="104"/>
      <c r="H2" s="104"/>
      <c r="I2" s="104"/>
      <c r="J2" s="104"/>
      <c r="K2" s="104"/>
    </row>
    <row r="3" ht="12.75">
      <c r="K3" s="37" t="s">
        <v>46</v>
      </c>
    </row>
    <row r="4" spans="1:11" ht="16.5" thickBot="1">
      <c r="A4" s="105" t="s">
        <v>59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3:11" ht="14.25" thickBot="1" thickTop="1">
      <c r="C5" s="26"/>
      <c r="D5" s="27" t="s">
        <v>33</v>
      </c>
      <c r="E5" s="32" t="s">
        <v>34</v>
      </c>
      <c r="F5" s="32" t="s">
        <v>35</v>
      </c>
      <c r="G5" s="28" t="s">
        <v>36</v>
      </c>
      <c r="H5" s="32" t="s">
        <v>37</v>
      </c>
      <c r="I5" s="32" t="s">
        <v>38</v>
      </c>
      <c r="J5" s="28" t="s">
        <v>39</v>
      </c>
      <c r="K5" s="33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4" t="s">
        <v>8</v>
      </c>
      <c r="E6" s="24" t="s">
        <v>9</v>
      </c>
      <c r="F6" s="24" t="s">
        <v>41</v>
      </c>
      <c r="G6" s="24" t="s">
        <v>42</v>
      </c>
      <c r="H6" s="24" t="s">
        <v>43</v>
      </c>
      <c r="I6" s="24" t="s">
        <v>10</v>
      </c>
      <c r="J6" s="24" t="s">
        <v>44</v>
      </c>
      <c r="K6" s="25" t="s">
        <v>45</v>
      </c>
      <c r="L6" s="19"/>
    </row>
    <row r="7" spans="1:12" ht="14.25" customHeight="1" thickBot="1">
      <c r="A7" s="107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9"/>
    </row>
    <row r="8" spans="1:11" ht="13.5" customHeight="1">
      <c r="A8" s="2"/>
      <c r="B8" s="9" t="s">
        <v>0</v>
      </c>
      <c r="C8" s="11">
        <f>SUM(D8:K8)</f>
        <v>0</v>
      </c>
      <c r="D8" s="34"/>
      <c r="E8" s="35"/>
      <c r="F8" s="34"/>
      <c r="G8" s="34"/>
      <c r="H8" s="34"/>
      <c r="I8" s="34"/>
      <c r="J8" s="34"/>
      <c r="K8" s="36"/>
    </row>
    <row r="9" spans="1:12" ht="13.5" customHeight="1" thickBot="1">
      <c r="A9" s="20" t="s">
        <v>17</v>
      </c>
      <c r="B9" s="21" t="s">
        <v>0</v>
      </c>
      <c r="C9" s="22">
        <f aca="true" t="shared" si="0" ref="C9:K9">SUM(C8:C8)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3">
        <f t="shared" si="0"/>
        <v>0</v>
      </c>
      <c r="L9" s="18"/>
    </row>
    <row r="10" spans="1:11" ht="17.25" thickBot="1" thickTop="1">
      <c r="A10" s="110" t="s">
        <v>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13.5" customHeight="1">
      <c r="A11" s="2" t="s">
        <v>26</v>
      </c>
      <c r="B11" s="6" t="s">
        <v>0</v>
      </c>
      <c r="C11" s="11">
        <f>SUM(D11:K11)</f>
        <v>456202</v>
      </c>
      <c r="D11" s="43"/>
      <c r="E11" s="14"/>
      <c r="F11" s="14"/>
      <c r="G11" s="14"/>
      <c r="H11" s="14"/>
      <c r="I11" s="14"/>
      <c r="J11" s="14"/>
      <c r="K11" s="15">
        <v>456202</v>
      </c>
    </row>
    <row r="12" spans="1:11" ht="13.5" customHeight="1">
      <c r="A12" s="2" t="s">
        <v>28</v>
      </c>
      <c r="B12" s="6" t="s">
        <v>0</v>
      </c>
      <c r="C12" s="11">
        <f>SUM(D12:K12)</f>
        <v>4749820</v>
      </c>
      <c r="D12" s="14"/>
      <c r="E12" s="14"/>
      <c r="F12" s="14"/>
      <c r="G12" s="14">
        <v>4749820</v>
      </c>
      <c r="H12" s="14"/>
      <c r="I12" s="14"/>
      <c r="J12" s="14"/>
      <c r="K12" s="15"/>
    </row>
    <row r="13" spans="1:11" ht="13.5" customHeight="1">
      <c r="A13" s="2" t="s">
        <v>29</v>
      </c>
      <c r="B13" s="6" t="s">
        <v>0</v>
      </c>
      <c r="C13" s="11">
        <f>SUM(D13:K13)</f>
        <v>878500</v>
      </c>
      <c r="D13" s="14"/>
      <c r="E13" s="14"/>
      <c r="F13" s="14"/>
      <c r="G13" s="14">
        <v>878500</v>
      </c>
      <c r="H13" s="14"/>
      <c r="I13" s="14"/>
      <c r="J13" s="14"/>
      <c r="K13" s="15"/>
    </row>
    <row r="14" spans="1:12" ht="13.5" customHeight="1" thickBot="1">
      <c r="A14" s="20" t="s">
        <v>18</v>
      </c>
      <c r="B14" s="21" t="s">
        <v>0</v>
      </c>
      <c r="C14" s="22">
        <f aca="true" t="shared" si="1" ref="C14:K14">SUM(C11:C13)</f>
        <v>6084522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5628320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3">
        <f t="shared" si="1"/>
        <v>456202</v>
      </c>
      <c r="L14" s="18"/>
    </row>
    <row r="15" spans="1:11" ht="17.25" thickBot="1" thickTop="1">
      <c r="A15" s="110" t="s">
        <v>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13.5" customHeight="1">
      <c r="A16" s="8" t="s">
        <v>48</v>
      </c>
      <c r="B16" s="9" t="s">
        <v>0</v>
      </c>
      <c r="C16" s="11">
        <f>SUM(D16:K16)</f>
        <v>29624246</v>
      </c>
      <c r="D16" s="12"/>
      <c r="E16" s="12"/>
      <c r="F16" s="12"/>
      <c r="G16" s="12">
        <v>29624246</v>
      </c>
      <c r="H16" s="12"/>
      <c r="I16" s="12"/>
      <c r="J16" s="12"/>
      <c r="K16" s="13"/>
    </row>
    <row r="17" spans="1:12" ht="13.5" customHeight="1" thickBot="1">
      <c r="A17" s="20" t="s">
        <v>19</v>
      </c>
      <c r="B17" s="21" t="s">
        <v>0</v>
      </c>
      <c r="C17" s="22">
        <f aca="true" t="shared" si="2" ref="C17:K17">SUM(C16:C16)</f>
        <v>29624246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29624246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3">
        <f t="shared" si="2"/>
        <v>0</v>
      </c>
      <c r="L17" s="18"/>
    </row>
    <row r="18" spans="1:11" ht="17.25" thickBot="1" thickTop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2" ht="18.75" customHeight="1" thickBot="1" thickTop="1">
      <c r="A19" s="39" t="s">
        <v>60</v>
      </c>
      <c r="B19" s="40" t="s">
        <v>0</v>
      </c>
      <c r="C19" s="41">
        <f aca="true" t="shared" si="3" ref="C19:K19">SUM(C9,C14,C17)</f>
        <v>35708768</v>
      </c>
      <c r="D19" s="41">
        <f t="shared" si="3"/>
        <v>0</v>
      </c>
      <c r="E19" s="41">
        <f t="shared" si="3"/>
        <v>0</v>
      </c>
      <c r="F19" s="41">
        <f t="shared" si="3"/>
        <v>0</v>
      </c>
      <c r="G19" s="41">
        <f t="shared" si="3"/>
        <v>35252566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2">
        <f t="shared" si="3"/>
        <v>456202</v>
      </c>
      <c r="L19" s="18"/>
    </row>
    <row r="20" ht="13.5" thickTop="1"/>
    <row r="21" spans="1:2" ht="12.75">
      <c r="A21" s="1" t="s">
        <v>11</v>
      </c>
      <c r="B21" s="29">
        <f>SUM(D19,F19,G19,I19)</f>
        <v>35252566</v>
      </c>
    </row>
    <row r="22" spans="1:2" ht="12.75">
      <c r="A22" s="1" t="s">
        <v>12</v>
      </c>
      <c r="B22" s="29">
        <f>SUM(E19,H19,J19)</f>
        <v>0</v>
      </c>
    </row>
    <row r="23" spans="1:2" ht="12.75">
      <c r="A23" s="30" t="s">
        <v>13</v>
      </c>
      <c r="B23" s="31">
        <f>SUM(D19:J19)</f>
        <v>35252566</v>
      </c>
    </row>
    <row r="24" spans="1:2" ht="12.75">
      <c r="A24" s="1" t="s">
        <v>15</v>
      </c>
      <c r="B24" s="29">
        <f>SUM(K19)</f>
        <v>456202</v>
      </c>
    </row>
    <row r="25" spans="1:2" ht="12.75">
      <c r="A25" s="30" t="s">
        <v>14</v>
      </c>
      <c r="B25" s="31">
        <f>SUM(D19:K19)</f>
        <v>35708768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87" t="s">
        <v>69</v>
      </c>
      <c r="B1" s="87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87" t="s">
        <v>7</v>
      </c>
      <c r="B2" s="87"/>
      <c r="C2" s="104"/>
      <c r="D2" s="104"/>
      <c r="E2" s="104"/>
      <c r="F2" s="104"/>
      <c r="G2" s="104"/>
      <c r="H2" s="104"/>
      <c r="I2" s="104"/>
      <c r="J2" s="104"/>
      <c r="K2" s="104"/>
    </row>
    <row r="3" ht="12.75">
      <c r="K3" s="37" t="s">
        <v>46</v>
      </c>
    </row>
    <row r="4" spans="1:11" ht="16.5" thickBot="1">
      <c r="A4" s="105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3:11" ht="14.25" thickBot="1" thickTop="1">
      <c r="C5" s="26"/>
      <c r="D5" s="27" t="s">
        <v>33</v>
      </c>
      <c r="E5" s="32" t="s">
        <v>34</v>
      </c>
      <c r="F5" s="32" t="s">
        <v>35</v>
      </c>
      <c r="G5" s="28" t="s">
        <v>36</v>
      </c>
      <c r="H5" s="32" t="s">
        <v>37</v>
      </c>
      <c r="I5" s="32" t="s">
        <v>38</v>
      </c>
      <c r="J5" s="28" t="s">
        <v>39</v>
      </c>
      <c r="K5" s="33" t="s">
        <v>40</v>
      </c>
    </row>
    <row r="6" spans="1:12" ht="54" customHeight="1" thickBot="1" thickTop="1">
      <c r="A6" s="10" t="s">
        <v>16</v>
      </c>
      <c r="B6" s="3" t="s">
        <v>2</v>
      </c>
      <c r="C6" s="5" t="s">
        <v>1</v>
      </c>
      <c r="D6" s="24" t="s">
        <v>8</v>
      </c>
      <c r="E6" s="24" t="s">
        <v>9</v>
      </c>
      <c r="F6" s="24" t="s">
        <v>41</v>
      </c>
      <c r="G6" s="24" t="s">
        <v>42</v>
      </c>
      <c r="H6" s="24" t="s">
        <v>43</v>
      </c>
      <c r="I6" s="24" t="s">
        <v>10</v>
      </c>
      <c r="J6" s="24" t="s">
        <v>44</v>
      </c>
      <c r="K6" s="25" t="s">
        <v>45</v>
      </c>
      <c r="L6" s="19"/>
    </row>
    <row r="7" spans="1:12" ht="14.25" customHeight="1" thickBot="1">
      <c r="A7" s="107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9"/>
    </row>
    <row r="8" spans="1:11" ht="13.5" customHeight="1">
      <c r="A8" s="2"/>
      <c r="B8" s="9" t="s">
        <v>0</v>
      </c>
      <c r="C8" s="11">
        <f>SUM(D8:K8)</f>
        <v>0</v>
      </c>
      <c r="D8" s="34"/>
      <c r="E8" s="35"/>
      <c r="F8" s="34"/>
      <c r="G8" s="34"/>
      <c r="H8" s="34"/>
      <c r="I8" s="34"/>
      <c r="J8" s="34"/>
      <c r="K8" s="36"/>
    </row>
    <row r="9" spans="1:12" ht="13.5" customHeight="1" thickBot="1">
      <c r="A9" s="20" t="s">
        <v>17</v>
      </c>
      <c r="B9" s="21" t="s">
        <v>0</v>
      </c>
      <c r="C9" s="22">
        <f aca="true" t="shared" si="0" ref="C9:K9">SUM(C8:C8)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3">
        <f t="shared" si="0"/>
        <v>0</v>
      </c>
      <c r="L9" s="18"/>
    </row>
    <row r="10" spans="1:11" ht="17.25" thickBot="1" thickTop="1">
      <c r="A10" s="110" t="s">
        <v>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13.5" customHeight="1">
      <c r="A11" s="2" t="s">
        <v>26</v>
      </c>
      <c r="B11" s="6" t="s">
        <v>0</v>
      </c>
      <c r="C11" s="11">
        <f>SUM(D11:K11)</f>
        <v>150389</v>
      </c>
      <c r="D11" s="43"/>
      <c r="E11" s="14"/>
      <c r="F11" s="14"/>
      <c r="G11" s="14"/>
      <c r="H11" s="14"/>
      <c r="I11" s="14"/>
      <c r="J11" s="14"/>
      <c r="K11" s="15">
        <v>150389</v>
      </c>
    </row>
    <row r="12" spans="1:11" ht="13.5" customHeight="1">
      <c r="A12" s="2" t="s">
        <v>27</v>
      </c>
      <c r="B12" s="6" t="s">
        <v>0</v>
      </c>
      <c r="C12" s="11">
        <f>SUM(D12:K12)</f>
        <v>904810</v>
      </c>
      <c r="D12" s="12"/>
      <c r="E12" s="14"/>
      <c r="F12" s="14"/>
      <c r="G12" s="14">
        <v>904810</v>
      </c>
      <c r="H12" s="14"/>
      <c r="I12" s="14"/>
      <c r="J12" s="14"/>
      <c r="K12" s="15"/>
    </row>
    <row r="13" spans="1:11" ht="13.5" customHeight="1">
      <c r="A13" s="8" t="s">
        <v>20</v>
      </c>
      <c r="B13" s="9" t="s">
        <v>0</v>
      </c>
      <c r="C13" s="11">
        <f>SUM(D13:K13)</f>
        <v>365913</v>
      </c>
      <c r="D13" s="12"/>
      <c r="E13" s="12"/>
      <c r="F13" s="12"/>
      <c r="G13" s="12">
        <v>365913</v>
      </c>
      <c r="H13" s="12"/>
      <c r="I13" s="12"/>
      <c r="J13" s="12"/>
      <c r="K13" s="13"/>
    </row>
    <row r="14" spans="1:12" ht="13.5" customHeight="1" thickBot="1">
      <c r="A14" s="20" t="s">
        <v>18</v>
      </c>
      <c r="B14" s="21" t="s">
        <v>0</v>
      </c>
      <c r="C14" s="22">
        <f aca="true" t="shared" si="1" ref="C14:K14">SUM(C11:C13)</f>
        <v>1421112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1270723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3">
        <f t="shared" si="1"/>
        <v>150389</v>
      </c>
      <c r="L14" s="18"/>
    </row>
    <row r="15" spans="1:11" ht="17.25" thickBot="1" thickTop="1">
      <c r="A15" s="110" t="s">
        <v>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13.5" customHeight="1">
      <c r="A16" s="8"/>
      <c r="B16" s="9" t="s">
        <v>0</v>
      </c>
      <c r="C16" s="11">
        <f>SUM(D16:K16)</f>
        <v>0</v>
      </c>
      <c r="D16" s="12"/>
      <c r="E16" s="12"/>
      <c r="F16" s="12"/>
      <c r="G16" s="12"/>
      <c r="H16" s="12"/>
      <c r="I16" s="12"/>
      <c r="J16" s="12"/>
      <c r="K16" s="13"/>
    </row>
    <row r="17" spans="1:12" ht="13.5" customHeight="1" thickBot="1">
      <c r="A17" s="20" t="s">
        <v>19</v>
      </c>
      <c r="B17" s="21" t="s">
        <v>0</v>
      </c>
      <c r="C17" s="22">
        <f aca="true" t="shared" si="2" ref="C17:K17">SUM(C16:C16)</f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3">
        <f t="shared" si="2"/>
        <v>0</v>
      </c>
      <c r="L17" s="18"/>
    </row>
    <row r="18" spans="1:11" ht="17.25" thickBot="1" thickTop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2" ht="18.75" customHeight="1" thickBot="1" thickTop="1">
      <c r="A19" s="39" t="s">
        <v>62</v>
      </c>
      <c r="B19" s="40" t="s">
        <v>0</v>
      </c>
      <c r="C19" s="41">
        <f aca="true" t="shared" si="3" ref="C19:K19">SUM(C9,C14,C17)</f>
        <v>1421112</v>
      </c>
      <c r="D19" s="41">
        <f t="shared" si="3"/>
        <v>0</v>
      </c>
      <c r="E19" s="41">
        <f t="shared" si="3"/>
        <v>0</v>
      </c>
      <c r="F19" s="41">
        <f t="shared" si="3"/>
        <v>0</v>
      </c>
      <c r="G19" s="41">
        <f t="shared" si="3"/>
        <v>1270723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2">
        <f t="shared" si="3"/>
        <v>150389</v>
      </c>
      <c r="L19" s="18"/>
    </row>
    <row r="20" ht="13.5" thickTop="1"/>
    <row r="21" spans="1:2" ht="12.75">
      <c r="A21" s="1" t="s">
        <v>11</v>
      </c>
      <c r="B21" s="29">
        <f>SUM(D19,F19,G19,I19)</f>
        <v>1270723</v>
      </c>
    </row>
    <row r="22" spans="1:2" ht="12.75">
      <c r="A22" s="1" t="s">
        <v>12</v>
      </c>
      <c r="B22" s="29">
        <f>SUM(E19,H19,J19)</f>
        <v>0</v>
      </c>
    </row>
    <row r="23" spans="1:2" ht="12.75">
      <c r="A23" s="30" t="s">
        <v>13</v>
      </c>
      <c r="B23" s="31">
        <f>SUM(D19:J19)</f>
        <v>1270723</v>
      </c>
    </row>
    <row r="24" spans="1:2" ht="12.75">
      <c r="A24" s="1" t="s">
        <v>15</v>
      </c>
      <c r="B24" s="29">
        <f>SUM(K19)</f>
        <v>150389</v>
      </c>
    </row>
    <row r="25" spans="1:2" ht="12.75">
      <c r="A25" s="30" t="s">
        <v>14</v>
      </c>
      <c r="B25" s="31">
        <f>SUM(D19:K19)</f>
        <v>1421112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2018-02-15T14:16:21Z</cp:lastPrinted>
  <dcterms:modified xsi:type="dcterms:W3CDTF">2018-04-27T07:40:50Z</dcterms:modified>
  <cp:category/>
  <cp:version/>
  <cp:contentType/>
  <cp:contentStatus/>
</cp:coreProperties>
</file>