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tabRatio="805" activeTab="0"/>
  </bookViews>
  <sheets>
    <sheet name="Kurd 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<sst xmlns="http://schemas.openxmlformats.org/spreadsheetml/2006/main" count="44" uniqueCount="41">
  <si>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K I A D Á S O K</t>
  </si>
  <si>
    <t xml:space="preserve"> </t>
  </si>
  <si>
    <t>MŰKÖDÉSI CÉLÚ BEVÉTELEK ÉS KIADÁSOK RÉSZLETEZÉSE</t>
  </si>
  <si>
    <t>adatok ezer Ft-ban</t>
  </si>
  <si>
    <t>B E V É T E L E K</t>
  </si>
  <si>
    <r>
      <t>1.</t>
    </r>
    <r>
      <rPr>
        <b/>
        <sz val="12"/>
        <rFont val="Arial CE"/>
        <family val="2"/>
      </rPr>
      <t>Költségvetési bevételek összesen</t>
    </r>
  </si>
  <si>
    <t>1.Költségvetési kiadások összesen</t>
  </si>
  <si>
    <t>Ebből:</t>
  </si>
  <si>
    <t xml:space="preserve">    -  Pénzmaradvány működési része</t>
  </si>
  <si>
    <t>2.Működési célú bevételek összesen:</t>
  </si>
  <si>
    <t xml:space="preserve">  -Aránya az 1.ponthoz(%)</t>
  </si>
  <si>
    <t xml:space="preserve">   </t>
  </si>
  <si>
    <t>KÖZSÉGI  ÖNKORMÁNYZAT 2014 ÉVI</t>
  </si>
  <si>
    <t>2014.évi terv</t>
  </si>
  <si>
    <t>2014.módosított</t>
  </si>
  <si>
    <t>Működési célú támogatások ÁHB</t>
  </si>
  <si>
    <t>1.központi  állami támogatások</t>
  </si>
  <si>
    <t xml:space="preserve">    -.Központosított támogatás</t>
  </si>
  <si>
    <t xml:space="preserve">     -Műk.kép.megőrző támogatások</t>
  </si>
  <si>
    <t xml:space="preserve">     -Helyi önkormányzatok kieg.támogatása</t>
  </si>
  <si>
    <t>2.Egyéb működési támogatás</t>
  </si>
  <si>
    <t>Közhatalmi bevétel</t>
  </si>
  <si>
    <t>Működési bevételek</t>
  </si>
  <si>
    <t>Véglegesen átvett pénzeszközök</t>
  </si>
  <si>
    <t>Finanszírozási  bevételek</t>
  </si>
  <si>
    <r>
      <t xml:space="preserve">    - Á</t>
    </r>
    <r>
      <rPr>
        <sz val="10"/>
        <rFont val="Arial CE"/>
        <family val="0"/>
      </rPr>
      <t>llamháztartáson bbelüli megelőlegez.</t>
    </r>
  </si>
  <si>
    <t>Támogatási kölcsönök visszatér</t>
  </si>
  <si>
    <t>Függő, átfutó bevételek</t>
  </si>
  <si>
    <t>Dologi kiadások</t>
  </si>
  <si>
    <t>Ellátottak pénzbeni juttatásai</t>
  </si>
  <si>
    <t>Tartalékok</t>
  </si>
  <si>
    <t>Kölcsön nyújtás</t>
  </si>
  <si>
    <t>Működési kiadások összesen</t>
  </si>
  <si>
    <t>KURD</t>
  </si>
  <si>
    <t>Intézmény finanszírozás</t>
  </si>
  <si>
    <t xml:space="preserve">2014.teljesítés </t>
  </si>
  <si>
    <t xml:space="preserve">2014.évi teljesítés </t>
  </si>
  <si>
    <t xml:space="preserve">Támog ért.működési kiadás </t>
  </si>
  <si>
    <t>Működési célú pénzeszk.átadás</t>
  </si>
  <si>
    <t>Munkaadókat terhelő járulékok</t>
  </si>
  <si>
    <t>Személyi juttatások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</si>
</sst>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&quot;H-&quot;0000"/>
    <numFmt numFmtId="169" formatCode="#,##0&quot;Ft&quot;;\-#,##0&quot;Ft&quot;"/>
    <numFmt numFmtId="170" formatCode="#,##0&quot;Ft&quot;;[Red]\-#,##0&quot;Ft&quot;"/>
    <numFmt numFmtId="171" formatCode="#,##0.00&quot;Ft&quot;;\-#,##0.00&quot;Ft&quot;"/>
    <numFmt numFmtId="172" formatCode="#,##0.00&quot;Ft&quot;;[Red]\-#,##0.00&quot;Ft&quot;"/>
    <numFmt numFmtId="173" formatCode="_-* #,##0&quot;Ft&quot;_-;\-* #,##0&quot;Ft&quot;_-;_-* &quot;-&quot;&quot;Ft&quot;_-;_-@_-"/>
    <numFmt numFmtId="174" formatCode="_-* #,##0_F_t_-;\-* #,##0_F_t_-;_-* &quot;-&quot;_F_t_-;_-@_-"/>
    <numFmt numFmtId="175" formatCode="_-* #,##0.00&quot;Ft&quot;_-;\-* #,##0.00&quot;Ft&quot;_-;_-* &quot;-&quot;??&quot;Ft&quot;_-;_-@_-"/>
    <numFmt numFmtId="176" formatCode="_-* #,##0.00_F_t_-;\-* #,##0.00_F_t_-;_-* &quot;-&quot;??_F_t_-;_-@_-"/>
    <numFmt numFmtId="177" formatCode="#,##0&quot; Ft&quot;;\-#,##0&quot; Ft&quot;"/>
    <numFmt numFmtId="178" formatCode="#,##0&quot; Ft&quot;;[Red]\-#,##0&quot; Ft&quot;"/>
    <numFmt numFmtId="179" formatCode="#,##0.00&quot; Ft&quot;;\-#,##0.00&quot; Ft&quot;"/>
    <numFmt numFmtId="180" formatCode="#,##0.00&quot; Ft&quot;;[Red]\-#,##0.00&quot; Ft&quot;"/>
    <numFmt numFmtId="181" formatCode="0__"/>
    <numFmt numFmtId="182" formatCode="_-* #,##0.0\ _F_t_-;\-* #,##0.0\ _F_t_-;_-* &quot;-&quot;??\ _F_t_-;_-@_-"/>
    <numFmt numFmtId="183" formatCode="_-* #,##0\ _F_t_-;\-* #,##0\ _F_t_-;_-* &quot;-&quot;??\ _F_t_-;_-@_-"/>
  </numFmts>
  <fonts count="2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Border="1" applyAlignment="1">
      <alignment/>
    </xf>
    <xf numFmtId="10" fontId="5" fillId="0" borderId="22" xfId="0" applyNumberFormat="1" applyFont="1" applyBorder="1" applyAlignment="1">
      <alignment/>
    </xf>
    <xf numFmtId="10" fontId="5" fillId="0" borderId="22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20" xfId="0" applyFont="1" applyBorder="1" applyAlignment="1" quotePrefix="1">
      <alignment horizontal="left"/>
    </xf>
    <xf numFmtId="0" fontId="2" fillId="0" borderId="22" xfId="0" applyFont="1" applyBorder="1" applyAlignment="1" quotePrefix="1">
      <alignment horizontal="left"/>
    </xf>
    <xf numFmtId="0" fontId="1" fillId="0" borderId="0" xfId="0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5" fillId="0" borderId="20" xfId="0" applyFont="1" applyBorder="1" applyAlignment="1">
      <alignment horizontal="left"/>
    </xf>
    <xf numFmtId="183" fontId="1" fillId="0" borderId="23" xfId="40" applyNumberFormat="1" applyFont="1" applyBorder="1" applyAlignment="1">
      <alignment/>
    </xf>
    <xf numFmtId="183" fontId="1" fillId="0" borderId="16" xfId="40" applyNumberFormat="1" applyFont="1" applyBorder="1" applyAlignment="1">
      <alignment/>
    </xf>
    <xf numFmtId="183" fontId="5" fillId="0" borderId="21" xfId="40" applyNumberFormat="1" applyFont="1" applyBorder="1" applyAlignment="1">
      <alignment/>
    </xf>
    <xf numFmtId="183" fontId="5" fillId="0" borderId="0" xfId="40" applyNumberFormat="1" applyFont="1" applyBorder="1" applyAlignment="1">
      <alignment/>
    </xf>
    <xf numFmtId="183" fontId="5" fillId="0" borderId="16" xfId="40" applyNumberFormat="1" applyFont="1" applyBorder="1" applyAlignment="1">
      <alignment/>
    </xf>
    <xf numFmtId="183" fontId="0" fillId="0" borderId="21" xfId="40" applyNumberFormat="1" applyBorder="1" applyAlignment="1">
      <alignment/>
    </xf>
    <xf numFmtId="183" fontId="0" fillId="0" borderId="0" xfId="40" applyNumberFormat="1" applyBorder="1" applyAlignment="1">
      <alignment/>
    </xf>
    <xf numFmtId="183" fontId="0" fillId="0" borderId="21" xfId="40" applyNumberFormat="1" applyFont="1" applyBorder="1" applyAlignment="1">
      <alignment/>
    </xf>
    <xf numFmtId="183" fontId="0" fillId="0" borderId="0" xfId="40" applyNumberFormat="1" applyFont="1" applyBorder="1" applyAlignment="1">
      <alignment/>
    </xf>
    <xf numFmtId="183" fontId="0" fillId="0" borderId="16" xfId="40" applyNumberFormat="1" applyFont="1" applyBorder="1" applyAlignment="1">
      <alignment/>
    </xf>
    <xf numFmtId="183" fontId="5" fillId="0" borderId="0" xfId="40" applyNumberFormat="1" applyFont="1" applyFill="1" applyBorder="1" applyAlignment="1">
      <alignment/>
    </xf>
    <xf numFmtId="183" fontId="5" fillId="0" borderId="23" xfId="40" applyNumberFormat="1" applyFont="1" applyBorder="1" applyAlignment="1">
      <alignment/>
    </xf>
    <xf numFmtId="183" fontId="1" fillId="0" borderId="22" xfId="40" applyNumberFormat="1" applyFont="1" applyBorder="1" applyAlignment="1">
      <alignment/>
    </xf>
    <xf numFmtId="183" fontId="1" fillId="0" borderId="15" xfId="40" applyNumberFormat="1" applyFont="1" applyBorder="1" applyAlignment="1">
      <alignment/>
    </xf>
    <xf numFmtId="183" fontId="5" fillId="0" borderId="20" xfId="4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21" xfId="0" applyFont="1" applyBorder="1" applyAlignment="1">
      <alignment/>
    </xf>
    <xf numFmtId="183" fontId="1" fillId="0" borderId="21" xfId="40" applyNumberFormat="1" applyFont="1" applyBorder="1" applyAlignment="1">
      <alignment/>
    </xf>
    <xf numFmtId="183" fontId="1" fillId="0" borderId="0" xfId="40" applyNumberFormat="1" applyFont="1" applyBorder="1" applyAlignment="1">
      <alignment/>
    </xf>
    <xf numFmtId="183" fontId="1" fillId="0" borderId="16" xfId="4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3" fontId="1" fillId="0" borderId="20" xfId="4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183" fontId="5" fillId="0" borderId="16" xfId="40" applyNumberFormat="1" applyFont="1" applyBorder="1" applyAlignment="1">
      <alignment/>
    </xf>
    <xf numFmtId="183" fontId="0" fillId="0" borderId="16" xfId="40" applyNumberFormat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G27" sqref="G27"/>
    </sheetView>
  </sheetViews>
  <sheetFormatPr defaultColWidth="9.00390625" defaultRowHeight="12.75"/>
  <cols>
    <col min="1" max="1" width="12.25390625" style="0" customWidth="1"/>
    <col min="4" max="4" width="13.125" style="0" customWidth="1"/>
    <col min="5" max="5" width="13.875" style="0" customWidth="1"/>
    <col min="6" max="6" width="13.75390625" style="0" customWidth="1"/>
    <col min="7" max="7" width="15.25390625" style="0" customWidth="1"/>
    <col min="8" max="8" width="17.25390625" style="0" customWidth="1"/>
    <col min="10" max="10" width="5.25390625" style="0" customWidth="1"/>
    <col min="11" max="11" width="4.125" style="0" customWidth="1"/>
    <col min="12" max="12" width="14.00390625" style="0" customWidth="1"/>
    <col min="13" max="13" width="13.75390625" style="0" customWidth="1"/>
    <col min="14" max="14" width="14.00390625" style="0" customWidth="1"/>
  </cols>
  <sheetData>
    <row r="1" s="2" customFormat="1" ht="15">
      <c r="K1" s="27"/>
    </row>
    <row r="2" spans="1:9" s="3" customFormat="1" ht="15.75">
      <c r="A2" s="3" t="s">
        <v>11</v>
      </c>
      <c r="C2" s="1" t="s">
        <v>1</v>
      </c>
      <c r="D2" s="33" t="s">
        <v>33</v>
      </c>
      <c r="E2" s="32" t="s">
        <v>12</v>
      </c>
      <c r="F2" s="32"/>
      <c r="G2" s="31"/>
      <c r="H2" s="32"/>
      <c r="I2" s="30"/>
    </row>
    <row r="3" s="3" customFormat="1" ht="15.75">
      <c r="C3" s="1" t="s">
        <v>2</v>
      </c>
    </row>
    <row r="5" s="2" customFormat="1" ht="12.75">
      <c r="K5" s="2" t="s">
        <v>3</v>
      </c>
    </row>
    <row r="6" s="2" customFormat="1" ht="12.75"/>
    <row r="7" spans="1:14" s="3" customFormat="1" ht="15">
      <c r="A7" s="76" t="s">
        <v>4</v>
      </c>
      <c r="B7" s="77"/>
      <c r="C7" s="77"/>
      <c r="D7" s="78"/>
      <c r="E7" s="29" t="s">
        <v>13</v>
      </c>
      <c r="F7" s="34" t="s">
        <v>14</v>
      </c>
      <c r="G7" s="29" t="s">
        <v>36</v>
      </c>
      <c r="H7" s="5"/>
      <c r="I7" s="6" t="s">
        <v>0</v>
      </c>
      <c r="J7" s="6"/>
      <c r="K7" s="7"/>
      <c r="L7" s="29" t="s">
        <v>13</v>
      </c>
      <c r="M7" s="34" t="s">
        <v>14</v>
      </c>
      <c r="N7" s="29" t="s">
        <v>35</v>
      </c>
    </row>
    <row r="8" spans="1:14" ht="12.75">
      <c r="A8" s="8"/>
      <c r="B8" s="9"/>
      <c r="C8" s="9"/>
      <c r="D8" s="10"/>
      <c r="E8" s="11"/>
      <c r="F8" s="11"/>
      <c r="G8" s="11"/>
      <c r="H8" s="8"/>
      <c r="I8" s="9"/>
      <c r="J8" s="9"/>
      <c r="K8" s="10"/>
      <c r="L8" s="13"/>
      <c r="M8" s="13"/>
      <c r="N8" s="13"/>
    </row>
    <row r="9" spans="1:14" s="3" customFormat="1" ht="15.75">
      <c r="A9" s="14" t="s">
        <v>5</v>
      </c>
      <c r="B9" s="15"/>
      <c r="C9" s="15"/>
      <c r="D9" s="16"/>
      <c r="E9" s="40">
        <v>210192</v>
      </c>
      <c r="F9" s="40">
        <v>258970</v>
      </c>
      <c r="G9" s="41">
        <v>270092</v>
      </c>
      <c r="H9" s="17" t="s">
        <v>6</v>
      </c>
      <c r="I9" s="15"/>
      <c r="J9" s="15"/>
      <c r="K9" s="16"/>
      <c r="L9" s="40">
        <v>210192</v>
      </c>
      <c r="M9" s="40">
        <v>258970</v>
      </c>
      <c r="N9" s="40">
        <v>257567</v>
      </c>
    </row>
    <row r="10" spans="1:14" ht="15.75">
      <c r="A10" s="36" t="s">
        <v>15</v>
      </c>
      <c r="B10" s="37"/>
      <c r="C10" s="37"/>
      <c r="D10" s="38"/>
      <c r="E10" s="53">
        <f>E11+E16</f>
        <v>127749</v>
      </c>
      <c r="F10" s="53">
        <f>F11+F16</f>
        <v>157709</v>
      </c>
      <c r="G10" s="53">
        <f>G11+G16</f>
        <v>178092</v>
      </c>
      <c r="H10" s="19" t="s">
        <v>7</v>
      </c>
      <c r="I10" s="19"/>
      <c r="J10" s="19"/>
      <c r="K10" s="20"/>
      <c r="L10" s="73"/>
      <c r="M10" s="73"/>
      <c r="N10" s="73"/>
    </row>
    <row r="11" spans="1:14" ht="15.75">
      <c r="A11" s="18" t="s">
        <v>16</v>
      </c>
      <c r="B11" s="19"/>
      <c r="C11" s="19"/>
      <c r="D11" s="20"/>
      <c r="E11" s="42">
        <v>110523</v>
      </c>
      <c r="F11" s="43">
        <v>112646</v>
      </c>
      <c r="G11" s="44">
        <v>112646</v>
      </c>
      <c r="H11" s="61" t="s">
        <v>40</v>
      </c>
      <c r="I11" s="62"/>
      <c r="J11" s="62"/>
      <c r="K11" s="63"/>
      <c r="L11" s="60">
        <v>34059</v>
      </c>
      <c r="M11" s="60">
        <v>66186</v>
      </c>
      <c r="N11" s="60">
        <v>66048</v>
      </c>
    </row>
    <row r="12" spans="1:14" ht="15">
      <c r="A12" s="18" t="s">
        <v>17</v>
      </c>
      <c r="B12" s="19"/>
      <c r="C12" s="19"/>
      <c r="D12" s="20"/>
      <c r="E12" s="42">
        <v>136</v>
      </c>
      <c r="F12" s="43">
        <v>718</v>
      </c>
      <c r="G12" s="44">
        <v>718</v>
      </c>
      <c r="H12" s="18"/>
      <c r="I12" s="19"/>
      <c r="J12" s="19"/>
      <c r="K12" s="20"/>
      <c r="L12" s="73"/>
      <c r="M12" s="73"/>
      <c r="N12" s="73"/>
    </row>
    <row r="13" spans="1:14" ht="15.75">
      <c r="A13" s="18" t="s">
        <v>18</v>
      </c>
      <c r="B13" s="19"/>
      <c r="C13" s="19"/>
      <c r="D13" s="20"/>
      <c r="E13" s="42"/>
      <c r="F13" s="43"/>
      <c r="G13" s="44"/>
      <c r="H13" s="62" t="s">
        <v>39</v>
      </c>
      <c r="I13" s="62"/>
      <c r="J13" s="62"/>
      <c r="K13" s="63"/>
      <c r="L13" s="60">
        <v>7173</v>
      </c>
      <c r="M13" s="60">
        <v>11573</v>
      </c>
      <c r="N13" s="60">
        <v>11573</v>
      </c>
    </row>
    <row r="14" spans="1:14" s="3" customFormat="1" ht="15">
      <c r="A14" s="39" t="s">
        <v>19</v>
      </c>
      <c r="B14" s="19"/>
      <c r="C14" s="19"/>
      <c r="D14" s="20"/>
      <c r="E14" s="42"/>
      <c r="F14" s="43">
        <v>3088</v>
      </c>
      <c r="G14" s="44">
        <v>3088</v>
      </c>
      <c r="H14" s="19"/>
      <c r="I14" s="19"/>
      <c r="J14" s="19"/>
      <c r="K14" s="20"/>
      <c r="L14" s="73"/>
      <c r="M14" s="73"/>
      <c r="N14" s="73"/>
    </row>
    <row r="15" spans="5:14" s="3" customFormat="1" ht="15.75">
      <c r="E15" s="54"/>
      <c r="F15" s="54"/>
      <c r="G15" s="54"/>
      <c r="H15" s="61" t="s">
        <v>28</v>
      </c>
      <c r="I15" s="62"/>
      <c r="J15" s="62"/>
      <c r="K15" s="57"/>
      <c r="L15" s="60">
        <v>35920</v>
      </c>
      <c r="M15" s="60">
        <v>41859</v>
      </c>
      <c r="N15" s="60">
        <v>40594</v>
      </c>
    </row>
    <row r="16" spans="1:14" s="3" customFormat="1" ht="15.75">
      <c r="A16" s="3" t="s">
        <v>20</v>
      </c>
      <c r="E16" s="54">
        <v>17226</v>
      </c>
      <c r="F16" s="54">
        <v>45063</v>
      </c>
      <c r="G16" s="54">
        <v>65446</v>
      </c>
      <c r="H16" s="61"/>
      <c r="I16" s="12"/>
      <c r="J16" s="12"/>
      <c r="K16" s="23"/>
      <c r="L16" s="73"/>
      <c r="M16" s="73"/>
      <c r="N16" s="73"/>
    </row>
    <row r="17" spans="5:14" s="3" customFormat="1" ht="15.75">
      <c r="E17" s="54"/>
      <c r="F17" s="54"/>
      <c r="G17" s="54"/>
      <c r="H17" s="61" t="s">
        <v>29</v>
      </c>
      <c r="I17" s="62"/>
      <c r="J17" s="62"/>
      <c r="K17" s="63"/>
      <c r="L17" s="60">
        <v>14201</v>
      </c>
      <c r="M17" s="60">
        <v>14341</v>
      </c>
      <c r="N17" s="60">
        <v>14341</v>
      </c>
    </row>
    <row r="18" spans="1:14" s="3" customFormat="1" ht="15.75">
      <c r="A18" s="55" t="s">
        <v>21</v>
      </c>
      <c r="B18" s="56"/>
      <c r="C18" s="56"/>
      <c r="D18" s="57"/>
      <c r="E18" s="58">
        <v>18800</v>
      </c>
      <c r="F18" s="59">
        <v>22413</v>
      </c>
      <c r="G18" s="60">
        <v>17299</v>
      </c>
      <c r="H18" s="61"/>
      <c r="I18" s="62"/>
      <c r="J18" s="62"/>
      <c r="K18" s="63"/>
      <c r="L18" s="60"/>
      <c r="M18" s="60"/>
      <c r="N18" s="60"/>
    </row>
    <row r="19" spans="1:14" s="3" customFormat="1" ht="15.75">
      <c r="A19" s="28"/>
      <c r="B19" s="4"/>
      <c r="C19" s="4"/>
      <c r="D19" s="22"/>
      <c r="E19" s="45"/>
      <c r="F19" s="46"/>
      <c r="G19" s="44"/>
      <c r="H19" s="61" t="s">
        <v>38</v>
      </c>
      <c r="I19" s="62"/>
      <c r="J19" s="62"/>
      <c r="K19" s="63"/>
      <c r="L19" s="60">
        <v>4221</v>
      </c>
      <c r="M19" s="60">
        <v>1915</v>
      </c>
      <c r="N19" s="60">
        <v>1915</v>
      </c>
    </row>
    <row r="20" spans="1:14" ht="15.75">
      <c r="A20" s="61" t="s">
        <v>22</v>
      </c>
      <c r="B20" s="62"/>
      <c r="C20" s="62"/>
      <c r="D20" s="63"/>
      <c r="E20" s="58">
        <v>15672</v>
      </c>
      <c r="F20" s="59">
        <v>16337</v>
      </c>
      <c r="G20" s="66">
        <v>14146</v>
      </c>
      <c r="H20" s="62"/>
      <c r="I20" s="62"/>
      <c r="J20" s="62"/>
      <c r="K20" s="63"/>
      <c r="L20" s="73"/>
      <c r="M20" s="73"/>
      <c r="N20" s="73"/>
    </row>
    <row r="21" spans="1:14" ht="15.75">
      <c r="A21" s="61" t="s">
        <v>23</v>
      </c>
      <c r="B21" s="56"/>
      <c r="C21" s="56"/>
      <c r="D21" s="57"/>
      <c r="E21" s="58"/>
      <c r="F21" s="59">
        <v>486</v>
      </c>
      <c r="G21" s="60">
        <v>420</v>
      </c>
      <c r="H21" s="62" t="s">
        <v>37</v>
      </c>
      <c r="I21" s="19"/>
      <c r="J21" s="19"/>
      <c r="K21" s="20"/>
      <c r="L21" s="60">
        <v>30201</v>
      </c>
      <c r="M21" s="60">
        <v>28747</v>
      </c>
      <c r="N21" s="60">
        <v>28747</v>
      </c>
    </row>
    <row r="22" spans="1:14" ht="15">
      <c r="A22" s="18"/>
      <c r="B22" s="19"/>
      <c r="C22" s="19"/>
      <c r="D22" s="20"/>
      <c r="E22" s="42"/>
      <c r="F22" s="43"/>
      <c r="G22" s="44"/>
      <c r="H22" s="18"/>
      <c r="I22" s="19"/>
      <c r="J22" s="19"/>
      <c r="K22" s="20"/>
      <c r="L22" s="73"/>
      <c r="M22" s="73"/>
      <c r="N22" s="73"/>
    </row>
    <row r="23" spans="1:14" ht="15.75">
      <c r="A23" s="61" t="s">
        <v>24</v>
      </c>
      <c r="B23" s="62"/>
      <c r="C23" s="62"/>
      <c r="D23" s="63"/>
      <c r="E23" s="58">
        <f>E24</f>
        <v>22646</v>
      </c>
      <c r="F23" s="59">
        <f>F24+F25</f>
        <v>26652</v>
      </c>
      <c r="G23" s="60">
        <f>G24+G25</f>
        <v>26883</v>
      </c>
      <c r="H23" s="62" t="s">
        <v>30</v>
      </c>
      <c r="I23" s="62"/>
      <c r="J23" s="62"/>
      <c r="K23" s="63"/>
      <c r="L23" s="60"/>
      <c r="M23" s="60"/>
      <c r="N23" s="60"/>
    </row>
    <row r="24" spans="1:14" s="3" customFormat="1" ht="15.75">
      <c r="A24" s="21" t="s">
        <v>8</v>
      </c>
      <c r="B24" s="19"/>
      <c r="C24" s="19"/>
      <c r="D24" s="20"/>
      <c r="E24" s="47">
        <v>22646</v>
      </c>
      <c r="F24" s="48">
        <v>22646</v>
      </c>
      <c r="G24" s="49">
        <v>22877</v>
      </c>
      <c r="H24" s="62"/>
      <c r="I24" s="19"/>
      <c r="J24" s="19"/>
      <c r="K24" s="20"/>
      <c r="L24" s="73"/>
      <c r="M24" s="73"/>
      <c r="N24" s="73"/>
    </row>
    <row r="25" spans="1:14" ht="15.75">
      <c r="A25" s="18" t="s">
        <v>25</v>
      </c>
      <c r="B25" s="19"/>
      <c r="C25" s="19"/>
      <c r="D25" s="20"/>
      <c r="E25" s="42"/>
      <c r="F25" s="43">
        <v>4006</v>
      </c>
      <c r="G25" s="44">
        <v>4006</v>
      </c>
      <c r="H25" s="62" t="s">
        <v>34</v>
      </c>
      <c r="I25" s="62"/>
      <c r="J25" s="62"/>
      <c r="K25" s="63"/>
      <c r="L25" s="60">
        <v>39571</v>
      </c>
      <c r="M25" s="60">
        <v>41007</v>
      </c>
      <c r="N25" s="60">
        <v>41007</v>
      </c>
    </row>
    <row r="26" spans="1:14" s="3" customFormat="1" ht="15.75">
      <c r="A26" s="61" t="s">
        <v>26</v>
      </c>
      <c r="B26" s="62"/>
      <c r="C26" s="62"/>
      <c r="D26" s="63"/>
      <c r="E26" s="42"/>
      <c r="F26" s="43"/>
      <c r="G26" s="44"/>
      <c r="H26" s="62"/>
      <c r="I26" s="12"/>
      <c r="J26" s="12"/>
      <c r="K26" s="12"/>
      <c r="L26" s="60"/>
      <c r="M26" s="60"/>
      <c r="N26" s="60"/>
    </row>
    <row r="27" spans="1:14" s="3" customFormat="1" ht="15.75">
      <c r="A27" s="64" t="s">
        <v>27</v>
      </c>
      <c r="B27" s="65"/>
      <c r="C27" s="65"/>
      <c r="D27" s="35"/>
      <c r="E27" s="45">
        <v>0</v>
      </c>
      <c r="F27" s="50">
        <v>0</v>
      </c>
      <c r="G27" s="51">
        <f>-B32</f>
        <v>0</v>
      </c>
      <c r="H27" s="62" t="s">
        <v>31</v>
      </c>
      <c r="I27" s="65"/>
      <c r="J27" s="65"/>
      <c r="K27" s="72"/>
      <c r="L27" s="74"/>
      <c r="M27" s="60">
        <v>87</v>
      </c>
      <c r="N27" s="60">
        <v>87</v>
      </c>
    </row>
    <row r="28" spans="1:14" s="3" customFormat="1" ht="15.75">
      <c r="A28" s="24" t="s">
        <v>9</v>
      </c>
      <c r="B28" s="6"/>
      <c r="C28" s="6"/>
      <c r="D28" s="7"/>
      <c r="E28" s="52">
        <f>E10+E18+E20+E21+E23</f>
        <v>184867</v>
      </c>
      <c r="F28" s="52">
        <f>F10+F18+F20+F21+F23</f>
        <v>223597</v>
      </c>
      <c r="G28" s="52">
        <f>G10+G18+G20+G21+G23</f>
        <v>236840</v>
      </c>
      <c r="H28" s="69" t="s">
        <v>32</v>
      </c>
      <c r="I28" s="70"/>
      <c r="J28" s="70"/>
      <c r="K28" s="71"/>
      <c r="L28" s="52">
        <f>L11+L13+L15+L17+L16+L19+L20+L23+L21+L22+L25</f>
        <v>165346</v>
      </c>
      <c r="M28" s="52">
        <f>M11+M13+M15+M17+M16+M19+M20+M23+M21+M22+M25+M27</f>
        <v>205715</v>
      </c>
      <c r="N28" s="52">
        <f>N11+N13+N15+N17+N16+N19+N20+N23+N21+N22+N25+N27</f>
        <v>204312</v>
      </c>
    </row>
    <row r="29" spans="1:14" s="3" customFormat="1" ht="15">
      <c r="A29" s="5" t="s">
        <v>10</v>
      </c>
      <c r="B29" s="6"/>
      <c r="C29" s="6"/>
      <c r="D29" s="7"/>
      <c r="E29" s="26">
        <f>E28/E9</f>
        <v>0.8795149196924716</v>
      </c>
      <c r="F29" s="26">
        <f>F28/F9</f>
        <v>0.8634088890605089</v>
      </c>
      <c r="G29" s="26">
        <f>G28/G9</f>
        <v>0.8768863942656576</v>
      </c>
      <c r="H29" s="5"/>
      <c r="I29" s="67"/>
      <c r="J29" s="67"/>
      <c r="K29" s="68"/>
      <c r="L29" s="25">
        <f>L28/L9</f>
        <v>0.78664268858948</v>
      </c>
      <c r="M29" s="25">
        <f>M28/M9</f>
        <v>0.7943584198941962</v>
      </c>
      <c r="N29" s="25">
        <f>N28/N9</f>
        <v>0.7932382642186305</v>
      </c>
    </row>
    <row r="30" spans="1:14" s="3" customFormat="1" ht="15">
      <c r="A30"/>
      <c r="B30"/>
      <c r="C30"/>
      <c r="D30"/>
      <c r="E30"/>
      <c r="F30"/>
      <c r="G30"/>
      <c r="H30" s="12"/>
      <c r="I30"/>
      <c r="J30"/>
      <c r="K30"/>
      <c r="L30"/>
      <c r="M30"/>
      <c r="N30" t="s">
        <v>1</v>
      </c>
    </row>
    <row r="31" spans="1:14" s="3" customFormat="1" ht="15.75">
      <c r="A31"/>
      <c r="B31"/>
      <c r="C31"/>
      <c r="D31"/>
      <c r="E31"/>
      <c r="F31"/>
      <c r="G31"/>
      <c r="H31" s="75"/>
      <c r="I31"/>
      <c r="J31"/>
      <c r="K31"/>
      <c r="L31"/>
      <c r="M31"/>
      <c r="N31"/>
    </row>
    <row r="32" ht="15">
      <c r="H32" s="19"/>
    </row>
    <row r="33" spans="1:14" s="3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s="3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</sheetData>
  <mergeCells count="1">
    <mergeCell ref="A7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&amp;C&amp;"Arial CE,Félkövér"&amp;12 3. melléklet
a 8/2015. (VI. 04.)önkormányzati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SZAKCS</dc:creator>
  <cp:keywords/>
  <dc:description/>
  <cp:lastModifiedBy>Vali</cp:lastModifiedBy>
  <cp:lastPrinted>2015-06-02T15:28:12Z</cp:lastPrinted>
  <dcterms:created xsi:type="dcterms:W3CDTF">2003-11-25T10:06:48Z</dcterms:created>
  <dcterms:modified xsi:type="dcterms:W3CDTF">2015-06-04T07:35:46Z</dcterms:modified>
  <cp:category/>
  <cp:version/>
  <cp:contentType/>
  <cp:contentStatus/>
</cp:coreProperties>
</file>