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240" yWindow="30" windowWidth="12120" windowHeight="7575"/>
  </bookViews>
  <sheets>
    <sheet name="2.3 " sheetId="7" r:id="rId1"/>
    <sheet name="2.3.." sheetId="1" r:id="rId2"/>
    <sheet name="2.3..." sheetId="5" r:id="rId3"/>
  </sheets>
  <definedNames>
    <definedName name="_xlnm.Print_Titles" localSheetId="0">'2.3 '!$2:$2</definedName>
    <definedName name="_xlnm.Print_Titles" localSheetId="1">'2.3..'!$2:$2</definedName>
    <definedName name="_xlnm.Print_Titles" localSheetId="2">'2.3...'!$2:$2</definedName>
    <definedName name="_xlnm.Print_Area" localSheetId="0">'2.3 '!$A$1:$D$36</definedName>
    <definedName name="_xlnm.Print_Area" localSheetId="1">'2.3..'!$A$1:$F$24</definedName>
    <definedName name="_xlnm.Print_Area" localSheetId="2">'2.3...'!$A$2:$D$42</definedName>
  </definedNames>
  <calcPr calcId="162913"/>
</workbook>
</file>

<file path=xl/calcChain.xml><?xml version="1.0" encoding="utf-8"?>
<calcChain xmlns="http://schemas.openxmlformats.org/spreadsheetml/2006/main">
  <c r="C42" i="5" l="1"/>
  <c r="D40" i="5"/>
  <c r="D38" i="5"/>
  <c r="C39" i="5"/>
  <c r="F20" i="1"/>
  <c r="D31" i="7"/>
  <c r="D33" i="7" s="1"/>
  <c r="C31" i="7"/>
  <c r="C33" i="7" s="1"/>
  <c r="D12" i="7"/>
  <c r="C12" i="7"/>
  <c r="D7" i="7"/>
  <c r="C7" i="7"/>
  <c r="E20" i="1"/>
  <c r="D18" i="1"/>
  <c r="IQ37" i="5"/>
  <c r="B39" i="5"/>
  <c r="D39" i="5" s="1"/>
  <c r="B7" i="7"/>
  <c r="D19" i="1"/>
  <c r="B20" i="1"/>
  <c r="B31" i="7"/>
  <c r="B33" i="7" s="1"/>
  <c r="C20" i="1"/>
  <c r="B41" i="5" s="1"/>
  <c r="D41" i="5" s="1"/>
  <c r="D8" i="1"/>
  <c r="D9" i="1"/>
  <c r="D16" i="1"/>
  <c r="D7" i="1"/>
  <c r="D6" i="1"/>
  <c r="D20" i="1" s="1"/>
  <c r="D5" i="1"/>
  <c r="D13" i="1"/>
  <c r="D4" i="1"/>
  <c r="D11" i="1"/>
  <c r="D12" i="1"/>
  <c r="D14" i="1"/>
  <c r="C34" i="7" l="1"/>
  <c r="D34" i="7"/>
  <c r="D42" i="5"/>
  <c r="B8" i="7"/>
  <c r="B12" i="7" s="1"/>
  <c r="B34" i="7" s="1"/>
  <c r="B42" i="5"/>
</calcChain>
</file>

<file path=xl/sharedStrings.xml><?xml version="1.0" encoding="utf-8"?>
<sst xmlns="http://schemas.openxmlformats.org/spreadsheetml/2006/main" count="105" uniqueCount="100">
  <si>
    <t>Összes fejlesztés:</t>
  </si>
  <si>
    <t>Működés</t>
  </si>
  <si>
    <t>Üzemelés kiadásai</t>
  </si>
  <si>
    <t>OTP kezelési költségek</t>
  </si>
  <si>
    <t>Önkormányzati vagyonbiztosítás</t>
  </si>
  <si>
    <t>Összes működési kiadás:</t>
  </si>
  <si>
    <t>Megnevezés</t>
  </si>
  <si>
    <t>Fejlesztési bevételek</t>
  </si>
  <si>
    <t>Termálkút bérleti díj</t>
  </si>
  <si>
    <t>Fejlesztési bevétel összesen:</t>
  </si>
  <si>
    <t>Működési bevételek</t>
  </si>
  <si>
    <t>Földbérlet (mezőgazdasági)</t>
  </si>
  <si>
    <t>Saját bevétel összesen:</t>
  </si>
  <si>
    <t>Működési bevétel összesen:</t>
  </si>
  <si>
    <t>Fejlesztési és működési bevételek összesen:</t>
  </si>
  <si>
    <t>Likvid hitel kamat</t>
  </si>
  <si>
    <t xml:space="preserve"> - Karácsonyi díszkivilágítás</t>
  </si>
  <si>
    <t xml:space="preserve">Önkormányzati lakások karbantartása </t>
  </si>
  <si>
    <t xml:space="preserve"> - Közbeszerzési díj</t>
  </si>
  <si>
    <t>Hirdetési költségek</t>
  </si>
  <si>
    <t xml:space="preserve"> - Tulajdoni lap, tulajdoni jog költségei</t>
  </si>
  <si>
    <t>Lakbér költségelvű lakásoknál (maximális várható bevétel)</t>
  </si>
  <si>
    <t>Telefonköltségek (vagyonvédelmi riasztás)</t>
  </si>
  <si>
    <t>Felhalmozásra átvett pénzeszköz pályázatokból</t>
  </si>
  <si>
    <t>Összes vagyongazdálkodási kiadás: (saját)</t>
  </si>
  <si>
    <t>Saját forrásból:</t>
  </si>
  <si>
    <t xml:space="preserve"> - Forgalmiérték-becslés</t>
  </si>
  <si>
    <t xml:space="preserve"> - Attila utcai ipartelep portaszolgálat</t>
  </si>
  <si>
    <t xml:space="preserve">Vásárolt term. és szolg ÁFÁ-ja </t>
  </si>
  <si>
    <t>Működési hiány (támogatási igény)</t>
  </si>
  <si>
    <t>Önkormányzati lakások felújítása</t>
  </si>
  <si>
    <t>Társasházak közös üzemeltetési költségei (részben továbbszámlázott)</t>
  </si>
  <si>
    <t>Környezetvédelmi bírság</t>
  </si>
  <si>
    <t xml:space="preserve">Nem lakás célú bérlemények </t>
  </si>
  <si>
    <t>Körös-torok bérleti díj</t>
  </si>
  <si>
    <t>Nem lakás célú bérlemények (üzletek,  vendégházak, egyéb bérlemények) bérleti díja (maximális várható bevétel) bruttó</t>
  </si>
  <si>
    <t>Egyéb üzemeltetési költségek (pl.: felszámolás, eljárások költsége, riasztó rendszer karbantartása)</t>
  </si>
  <si>
    <t>Felújítási alap (társasházak)   lakás és nem lakás</t>
  </si>
  <si>
    <t>Támogatott kiadás</t>
  </si>
  <si>
    <t>Idegenforgalmi adóhoz kapcsolódó pályázat</t>
  </si>
  <si>
    <t xml:space="preserve"> - Tervezési díjak (pályázatban nem elszámolható)</t>
  </si>
  <si>
    <t xml:space="preserve"> - Kilakoltatás, költöztetés, végrehajtási díj, közjegyzői költség </t>
  </si>
  <si>
    <t xml:space="preserve"> - Beruházások üzembehelyezésének díjai, műszaki ellenőri díj (pályázatban nem elszámolható)</t>
  </si>
  <si>
    <t>Aranysziget koncesszió</t>
  </si>
  <si>
    <t>Civil pályázati alap , támogatás megelőlegezés</t>
  </si>
  <si>
    <t xml:space="preserve">Adótanácsadás,  honlap karbantartás </t>
  </si>
  <si>
    <t>Fejlesztés pályázatokból</t>
  </si>
  <si>
    <t>Gördülő fejlesztési terv (Alföldvíz)</t>
  </si>
  <si>
    <t>Saját  bevétel</t>
  </si>
  <si>
    <t>Civil pályázati alap , támogatás visszatérülése</t>
  </si>
  <si>
    <t>Gázenergia szolgáltatási díj</t>
  </si>
  <si>
    <t xml:space="preserve">Tagdíjak, Homokhátsági Reg. Hulladék lerakó önkormányzati - társulás, ivóvíz, </t>
  </si>
  <si>
    <t>Közterület használati díj</t>
  </si>
  <si>
    <t>Ingatlan értékesítés után fizetendő ÁFA</t>
  </si>
  <si>
    <t>Bérbeadás bevételek után fizetendő ÁFA</t>
  </si>
  <si>
    <t xml:space="preserve"> - Parlagfű irtás, zöldterület karbantartás </t>
  </si>
  <si>
    <t>Szennyvíztisztító, csatornahálózat  és ivóvízhálózat, víztorony bérleti díj</t>
  </si>
  <si>
    <t xml:space="preserve"> -  Ipari parki térvilágítás, gátvilágítás és térfigyelő rendszer karbantartása</t>
  </si>
  <si>
    <t>Érdekeltségnövelő keret</t>
  </si>
  <si>
    <t>Vállalkozási környezet javítása</t>
  </si>
  <si>
    <t xml:space="preserve">Továbbszámlázott szolgáltatás </t>
  </si>
  <si>
    <t xml:space="preserve">Nem lakáscélú bérlemények karbantartása </t>
  </si>
  <si>
    <t>Víziközmű lakossági befizetések behajtása, lakáskassza visszatérülés</t>
  </si>
  <si>
    <t>Fejlesztési hiány</t>
  </si>
  <si>
    <t xml:space="preserve">Önkormányzati támogatás (helyi adókból átkezelt) </t>
  </si>
  <si>
    <t>Lakbér szociális-, garzon és közérdekű bérlakásoknál 
(maximális várható bevétel)</t>
  </si>
  <si>
    <t>Üzemeltetési költség szociális-, garzon és közérdekű bérlakásoknál 
(max. várható bevétel)</t>
  </si>
  <si>
    <t xml:space="preserve">Szennyvíztisztító telep felújítása folyamatban, nincs önerő </t>
  </si>
  <si>
    <t>Tárgyi eszköz értékesítés ÁFÁ-ja</t>
  </si>
  <si>
    <t>Hitel tőke és kamat</t>
  </si>
  <si>
    <t>Áramdíj (részben továbbszámlázott)</t>
  </si>
  <si>
    <t xml:space="preserve">Alkotóház pályázat </t>
  </si>
  <si>
    <t>Ingatlan értékesítés (Ipari Park területén,  garázstelek, egyéb hasznosítású telkek)</t>
  </si>
  <si>
    <t>Víz- és csatornadíj + távhő (üres lakások esetén )</t>
  </si>
  <si>
    <t>Egyéb vagyontárgy értékesítés (informatikai hálózat, használaton kívüli tárgyi eszközök értékesítése)</t>
  </si>
  <si>
    <t>Osztalék</t>
  </si>
  <si>
    <t xml:space="preserve">Barna mezős TOP </t>
  </si>
  <si>
    <t xml:space="preserve">CLLD Galéria </t>
  </si>
  <si>
    <t>Fő utcai Óvoda felújítás</t>
  </si>
  <si>
    <t xml:space="preserve">Utak, járdák, parkolók, külterületi utak </t>
  </si>
  <si>
    <t>2020. évi saját kiadás</t>
  </si>
  <si>
    <t>2020. évi támogatott kiadás</t>
  </si>
  <si>
    <t>2020. évi összes kiadás bruttó</t>
  </si>
  <si>
    <t xml:space="preserve">Fedett medence (vízilabda TAO pályázat) </t>
  </si>
  <si>
    <t>Kézilabdacsarnok terület előkészítés, közművesítés</t>
  </si>
  <si>
    <t>2020.</t>
  </si>
  <si>
    <t>Működési bevételből fejlesztésre fordított összeg</t>
  </si>
  <si>
    <t>Könyvvizsgáló, ASP szaktanácsadás</t>
  </si>
  <si>
    <t>Mindösszesen:</t>
  </si>
  <si>
    <t>Városháza belső udvar rendezése</t>
  </si>
  <si>
    <t xml:space="preserve">Megnevezés  </t>
  </si>
  <si>
    <t xml:space="preserve">Egyéb befizetési kötelezettség (önellenőrzési pótlék, mulasztási </t>
  </si>
  <si>
    <t>2020. évi eredeti</t>
  </si>
  <si>
    <t>Módosított előirányzat III.31.</t>
  </si>
  <si>
    <t>I. negyedéves módosítás</t>
  </si>
  <si>
    <t xml:space="preserve">   Adatok Ft-ban</t>
  </si>
  <si>
    <r>
      <rPr>
        <u/>
        <sz val="11"/>
        <rFont val="Times New Roman"/>
        <family val="1"/>
        <charset val="238"/>
      </rPr>
      <t>Megjegyzés</t>
    </r>
    <r>
      <rPr>
        <sz val="11"/>
        <rFont val="Times New Roman"/>
        <family val="1"/>
        <charset val="238"/>
      </rPr>
      <t>: A támogaott kiadás nem változik.</t>
    </r>
  </si>
  <si>
    <t>Piroskavárosi Kft. Bérleti díj</t>
  </si>
  <si>
    <t>Intézményi ingatlan felújítások, vis maior (Múzeum iroda, Művelődési  Központ szolgálati  lakás,  játszóterek, Faragó-kripta, Fő u-i óvoda elektromos vezeték csere, Szentháromság téri játszótér felújítás, fakivágás a Körös-toroknál, villámhárító a Bokrosi Műv. Háznál)</t>
  </si>
  <si>
    <t xml:space="preserve">Védekezési Alap 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</si>
</sst>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F_t"/>
  </numFmts>
  <fonts count="15" x14ac:knownFonts="1">
    <font>
      <sz val="10"/>
      <name val="Arial"/>
      <charset val="238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1"/>
      <name val="Times New Roman"/>
      <family val="1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8" fillId="0" borderId="13" xfId="0" applyNumberFormat="1" applyFont="1" applyFill="1" applyBorder="1" applyAlignment="1">
      <alignment vertical="center" wrapText="1"/>
    </xf>
    <xf numFmtId="3" fontId="7" fillId="0" borderId="14" xfId="0" applyNumberFormat="1" applyFont="1" applyFill="1" applyBorder="1" applyAlignment="1">
      <alignment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8" fillId="0" borderId="12" xfId="0" applyNumberFormat="1" applyFont="1" applyFill="1" applyBorder="1" applyAlignment="1">
      <alignment vertical="center" wrapText="1"/>
    </xf>
    <xf numFmtId="3" fontId="7" fillId="0" borderId="17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9" xfId="0" applyNumberFormat="1" applyFont="1" applyFill="1" applyBorder="1" applyAlignment="1">
      <alignment horizontal="right" vertical="center" wrapText="1"/>
    </xf>
    <xf numFmtId="3" fontId="12" fillId="0" borderId="20" xfId="0" applyNumberFormat="1" applyFont="1" applyFill="1" applyBorder="1" applyAlignment="1">
      <alignment horizontal="right" vertical="center" wrapText="1"/>
    </xf>
    <xf numFmtId="3" fontId="12" fillId="0" borderId="21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0" fontId="0" fillId="0" borderId="10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tabSelected="1" view="pageLayout" zoomScaleSheetLayoutView="100" workbookViewId="0">
      <selection activeCell="A5" sqref="A5"/>
    </sheetView>
  </sheetViews>
  <sheetFormatPr defaultRowHeight="15.75" x14ac:dyDescent="0.2"/>
  <cols>
    <col min="1" max="1" width="61.85546875" style="3" customWidth="1"/>
    <col min="2" max="3" width="17.42578125" style="37" customWidth="1"/>
    <col min="4" max="4" width="15.28515625" style="37" customWidth="1"/>
    <col min="5" max="16384" width="9.140625" style="2"/>
  </cols>
  <sheetData>
    <row r="1" spans="1:4" x14ac:dyDescent="0.2">
      <c r="A1" s="73"/>
      <c r="B1" s="74"/>
      <c r="C1" s="2"/>
      <c r="D1" s="2"/>
    </row>
    <row r="2" spans="1:4" s="10" customFormat="1" ht="47.25" x14ac:dyDescent="0.2">
      <c r="A2" s="38" t="s">
        <v>90</v>
      </c>
      <c r="B2" s="39" t="s">
        <v>92</v>
      </c>
      <c r="C2" s="39" t="s">
        <v>94</v>
      </c>
      <c r="D2" s="39" t="s">
        <v>93</v>
      </c>
    </row>
    <row r="3" spans="1:4" x14ac:dyDescent="0.2">
      <c r="A3" s="79" t="s">
        <v>7</v>
      </c>
      <c r="B3" s="80"/>
      <c r="C3" s="80"/>
      <c r="D3" s="81"/>
    </row>
    <row r="4" spans="1:4" ht="30.75" customHeight="1" x14ac:dyDescent="0.2">
      <c r="A4" s="41" t="s">
        <v>72</v>
      </c>
      <c r="B4" s="12">
        <v>32000000</v>
      </c>
      <c r="C4" s="12">
        <v>10000000</v>
      </c>
      <c r="D4" s="12">
        <v>42000000</v>
      </c>
    </row>
    <row r="5" spans="1:4" ht="31.5" x14ac:dyDescent="0.2">
      <c r="A5" s="41" t="s">
        <v>74</v>
      </c>
      <c r="B5" s="12">
        <v>35000000</v>
      </c>
      <c r="C5" s="12">
        <v>-20000000</v>
      </c>
      <c r="D5" s="12">
        <v>15000000</v>
      </c>
    </row>
    <row r="6" spans="1:4" ht="27.75" customHeight="1" x14ac:dyDescent="0.2">
      <c r="A6" s="41" t="s">
        <v>56</v>
      </c>
      <c r="B6" s="12">
        <v>15000000</v>
      </c>
      <c r="C6" s="12">
        <v>0</v>
      </c>
      <c r="D6" s="12">
        <v>15000000</v>
      </c>
    </row>
    <row r="7" spans="1:4" x14ac:dyDescent="0.2">
      <c r="A7" s="40" t="s">
        <v>48</v>
      </c>
      <c r="B7" s="23">
        <f>SUM(B4:B6)</f>
        <v>82000000</v>
      </c>
      <c r="C7" s="23">
        <f>SUM(C4:C6)</f>
        <v>-10000000</v>
      </c>
      <c r="D7" s="23">
        <f>SUM(D4:D6)</f>
        <v>72000000</v>
      </c>
    </row>
    <row r="8" spans="1:4" s="4" customFormat="1" x14ac:dyDescent="0.2">
      <c r="A8" s="42" t="s">
        <v>23</v>
      </c>
      <c r="B8" s="12">
        <f>'2.3..'!C20</f>
        <v>460891000</v>
      </c>
      <c r="C8" s="12"/>
      <c r="D8" s="12">
        <v>460891000</v>
      </c>
    </row>
    <row r="9" spans="1:4" s="4" customFormat="1" x14ac:dyDescent="0.2">
      <c r="A9" s="42" t="s">
        <v>64</v>
      </c>
      <c r="B9" s="12">
        <v>0</v>
      </c>
      <c r="C9" s="12"/>
      <c r="D9" s="12"/>
    </row>
    <row r="10" spans="1:4" s="4" customFormat="1" x14ac:dyDescent="0.2">
      <c r="A10" s="42" t="s">
        <v>86</v>
      </c>
      <c r="B10" s="12">
        <v>42614000</v>
      </c>
      <c r="C10" s="12"/>
      <c r="D10" s="12">
        <v>42614000</v>
      </c>
    </row>
    <row r="11" spans="1:4" s="5" customFormat="1" x14ac:dyDescent="0.2">
      <c r="A11" s="50" t="s">
        <v>63</v>
      </c>
      <c r="B11" s="57">
        <v>84386000</v>
      </c>
      <c r="C11" s="57">
        <v>40000000</v>
      </c>
      <c r="D11" s="57">
        <v>124386000</v>
      </c>
    </row>
    <row r="12" spans="1:4" s="4" customFormat="1" x14ac:dyDescent="0.2">
      <c r="A12" s="43" t="s">
        <v>9</v>
      </c>
      <c r="B12" s="48">
        <f>SUM(B4:B6,B8:B11)</f>
        <v>669891000</v>
      </c>
      <c r="C12" s="48">
        <f>SUM(C4:C6,C8:C11)</f>
        <v>30000000</v>
      </c>
      <c r="D12" s="48">
        <f>SUM(D4:D6,D8:D11)</f>
        <v>699891000</v>
      </c>
    </row>
    <row r="13" spans="1:4" s="4" customFormat="1" x14ac:dyDescent="0.2">
      <c r="A13" s="44"/>
      <c r="B13" s="47"/>
      <c r="C13" s="47"/>
      <c r="D13" s="47"/>
    </row>
    <row r="14" spans="1:4" s="6" customFormat="1" x14ac:dyDescent="0.2">
      <c r="A14" s="79" t="s">
        <v>10</v>
      </c>
      <c r="B14" s="80"/>
      <c r="C14" s="80"/>
      <c r="D14" s="81"/>
    </row>
    <row r="15" spans="1:4" x14ac:dyDescent="0.2">
      <c r="A15" s="42" t="s">
        <v>21</v>
      </c>
      <c r="B15" s="75">
        <v>38000000</v>
      </c>
      <c r="C15" s="76"/>
      <c r="D15" s="75">
        <v>38000000</v>
      </c>
    </row>
    <row r="16" spans="1:4" ht="31.5" x14ac:dyDescent="0.2">
      <c r="A16" s="42" t="s">
        <v>65</v>
      </c>
      <c r="B16" s="75"/>
      <c r="C16" s="77"/>
      <c r="D16" s="75"/>
    </row>
    <row r="17" spans="1:4" ht="32.25" customHeight="1" x14ac:dyDescent="0.2">
      <c r="A17" s="42" t="s">
        <v>66</v>
      </c>
      <c r="B17" s="75"/>
      <c r="C17" s="78"/>
      <c r="D17" s="75"/>
    </row>
    <row r="18" spans="1:4" x14ac:dyDescent="0.2">
      <c r="A18" s="41" t="s">
        <v>11</v>
      </c>
      <c r="B18" s="47">
        <v>1500000</v>
      </c>
      <c r="C18" s="47"/>
      <c r="D18" s="47">
        <v>1500000</v>
      </c>
    </row>
    <row r="19" spans="1:4" x14ac:dyDescent="0.2">
      <c r="A19" s="41" t="s">
        <v>60</v>
      </c>
      <c r="B19" s="47">
        <v>2000000</v>
      </c>
      <c r="C19" s="47"/>
      <c r="D19" s="47">
        <v>2000000</v>
      </c>
    </row>
    <row r="20" spans="1:4" ht="39.75" customHeight="1" x14ac:dyDescent="0.2">
      <c r="A20" s="41" t="s">
        <v>35</v>
      </c>
      <c r="B20" s="47">
        <v>55000000</v>
      </c>
      <c r="C20" s="47">
        <v>-2000000</v>
      </c>
      <c r="D20" s="47">
        <v>53000000</v>
      </c>
    </row>
    <row r="21" spans="1:4" x14ac:dyDescent="0.2">
      <c r="A21" s="41" t="s">
        <v>97</v>
      </c>
      <c r="B21" s="47">
        <v>1000000</v>
      </c>
      <c r="C21" s="47"/>
      <c r="D21" s="47">
        <v>1000000</v>
      </c>
    </row>
    <row r="22" spans="1:4" x14ac:dyDescent="0.2">
      <c r="A22" s="41" t="s">
        <v>43</v>
      </c>
      <c r="B22" s="47">
        <v>1460000</v>
      </c>
      <c r="C22" s="47"/>
      <c r="D22" s="47">
        <v>1460000</v>
      </c>
    </row>
    <row r="23" spans="1:4" x14ac:dyDescent="0.2">
      <c r="A23" s="41" t="s">
        <v>34</v>
      </c>
      <c r="B23" s="47">
        <v>12700000</v>
      </c>
      <c r="C23" s="47"/>
      <c r="D23" s="47">
        <v>12700000</v>
      </c>
    </row>
    <row r="24" spans="1:4" x14ac:dyDescent="0.2">
      <c r="A24" s="41" t="s">
        <v>52</v>
      </c>
      <c r="B24" s="47">
        <v>4000000</v>
      </c>
      <c r="C24" s="47">
        <v>-3000000</v>
      </c>
      <c r="D24" s="47">
        <v>1000000</v>
      </c>
    </row>
    <row r="25" spans="1:4" x14ac:dyDescent="0.2">
      <c r="A25" s="41" t="s">
        <v>8</v>
      </c>
      <c r="B25" s="47">
        <v>12000000</v>
      </c>
      <c r="C25" s="47"/>
      <c r="D25" s="47">
        <v>12000000</v>
      </c>
    </row>
    <row r="26" spans="1:4" x14ac:dyDescent="0.2">
      <c r="A26" s="41" t="s">
        <v>68</v>
      </c>
      <c r="B26" s="47">
        <v>9450000</v>
      </c>
      <c r="C26" s="47"/>
      <c r="D26" s="47">
        <v>9450000</v>
      </c>
    </row>
    <row r="27" spans="1:4" x14ac:dyDescent="0.2">
      <c r="A27" s="41" t="s">
        <v>32</v>
      </c>
      <c r="B27" s="47">
        <v>1000000</v>
      </c>
      <c r="C27" s="47"/>
      <c r="D27" s="47">
        <v>1000000</v>
      </c>
    </row>
    <row r="28" spans="1:4" x14ac:dyDescent="0.2">
      <c r="A28" s="41" t="s">
        <v>75</v>
      </c>
      <c r="B28" s="47">
        <v>30000000</v>
      </c>
      <c r="C28" s="47"/>
      <c r="D28" s="47">
        <v>30000000</v>
      </c>
    </row>
    <row r="29" spans="1:4" s="7" customFormat="1" ht="19.5" customHeight="1" x14ac:dyDescent="0.2">
      <c r="A29" s="72" t="s">
        <v>49</v>
      </c>
      <c r="B29" s="47">
        <v>20000000</v>
      </c>
      <c r="C29" s="47"/>
      <c r="D29" s="47">
        <v>20000000</v>
      </c>
    </row>
    <row r="30" spans="1:4" s="7" customFormat="1" ht="19.5" customHeight="1" x14ac:dyDescent="0.2">
      <c r="A30" s="72" t="s">
        <v>62</v>
      </c>
      <c r="B30" s="47">
        <v>7000000</v>
      </c>
      <c r="C30" s="47"/>
      <c r="D30" s="47">
        <v>7000000</v>
      </c>
    </row>
    <row r="31" spans="1:4" x14ac:dyDescent="0.2">
      <c r="A31" s="45" t="s">
        <v>12</v>
      </c>
      <c r="B31" s="58">
        <f>SUM(B15:B30)</f>
        <v>195110000</v>
      </c>
      <c r="C31" s="58">
        <f>SUM(C15:C30)</f>
        <v>-5000000</v>
      </c>
      <c r="D31" s="58">
        <f>SUM(D15:D30)</f>
        <v>190110000</v>
      </c>
    </row>
    <row r="32" spans="1:4" s="7" customFormat="1" x14ac:dyDescent="0.2">
      <c r="A32" s="50" t="s">
        <v>29</v>
      </c>
      <c r="B32" s="49">
        <v>-42614000</v>
      </c>
      <c r="C32" s="60"/>
      <c r="D32" s="61">
        <v>-42614000</v>
      </c>
    </row>
    <row r="33" spans="1:4" s="4" customFormat="1" x14ac:dyDescent="0.2">
      <c r="A33" s="43" t="s">
        <v>13</v>
      </c>
      <c r="B33" s="48">
        <f>SUM(B31:B32)</f>
        <v>152496000</v>
      </c>
      <c r="C33" s="48">
        <f>SUM(C31:C32)</f>
        <v>-5000000</v>
      </c>
      <c r="D33" s="48">
        <f>SUM(D31:D32)</f>
        <v>147496000</v>
      </c>
    </row>
    <row r="34" spans="1:4" s="6" customFormat="1" x14ac:dyDescent="0.2">
      <c r="A34" s="40" t="s">
        <v>14</v>
      </c>
      <c r="B34" s="48">
        <f>SUM(B12+B33)</f>
        <v>822387000</v>
      </c>
      <c r="C34" s="48">
        <f>SUM(C12+C33)</f>
        <v>25000000</v>
      </c>
      <c r="D34" s="48">
        <f>SUM(D12+D33)</f>
        <v>847387000</v>
      </c>
    </row>
    <row r="35" spans="1:4" x14ac:dyDescent="0.2">
      <c r="B35" s="36"/>
      <c r="C35" s="36"/>
      <c r="D35" s="36"/>
    </row>
    <row r="36" spans="1:4" x14ac:dyDescent="0.2">
      <c r="B36" s="36"/>
      <c r="C36" s="36"/>
      <c r="D36" s="36"/>
    </row>
    <row r="37" spans="1:4" x14ac:dyDescent="0.2">
      <c r="B37" s="36"/>
      <c r="C37" s="36"/>
      <c r="D37" s="36"/>
    </row>
    <row r="38" spans="1:4" x14ac:dyDescent="0.2">
      <c r="B38" s="36"/>
      <c r="C38" s="36"/>
      <c r="D38" s="36"/>
    </row>
    <row r="39" spans="1:4" x14ac:dyDescent="0.2">
      <c r="B39" s="36"/>
      <c r="C39" s="36"/>
      <c r="D39" s="36"/>
    </row>
    <row r="40" spans="1:4" x14ac:dyDescent="0.2">
      <c r="B40" s="36"/>
      <c r="C40" s="36"/>
      <c r="D40" s="36"/>
    </row>
    <row r="41" spans="1:4" x14ac:dyDescent="0.2">
      <c r="B41" s="36"/>
      <c r="C41" s="36"/>
      <c r="D41" s="36"/>
    </row>
    <row r="42" spans="1:4" x14ac:dyDescent="0.2">
      <c r="B42" s="36"/>
      <c r="C42" s="36"/>
      <c r="D42" s="36"/>
    </row>
    <row r="43" spans="1:4" x14ac:dyDescent="0.2">
      <c r="B43" s="36"/>
      <c r="C43" s="36"/>
      <c r="D43" s="36"/>
    </row>
    <row r="44" spans="1:4" x14ac:dyDescent="0.2">
      <c r="B44" s="36"/>
      <c r="C44" s="36"/>
      <c r="D44" s="36"/>
    </row>
    <row r="45" spans="1:4" x14ac:dyDescent="0.2">
      <c r="B45" s="36"/>
      <c r="C45" s="36"/>
      <c r="D45" s="36"/>
    </row>
    <row r="46" spans="1:4" x14ac:dyDescent="0.2">
      <c r="B46" s="36"/>
      <c r="C46" s="36"/>
      <c r="D46" s="36"/>
    </row>
    <row r="47" spans="1:4" x14ac:dyDescent="0.2">
      <c r="B47" s="36"/>
      <c r="C47" s="36"/>
      <c r="D47" s="36"/>
    </row>
    <row r="48" spans="1:4" x14ac:dyDescent="0.2">
      <c r="B48" s="36"/>
      <c r="C48" s="36"/>
      <c r="D48" s="36"/>
    </row>
    <row r="49" spans="2:4" x14ac:dyDescent="0.2">
      <c r="B49" s="36"/>
      <c r="C49" s="36"/>
      <c r="D49" s="36"/>
    </row>
    <row r="50" spans="2:4" x14ac:dyDescent="0.2">
      <c r="B50" s="36"/>
      <c r="C50" s="36"/>
      <c r="D50" s="36"/>
    </row>
    <row r="51" spans="2:4" x14ac:dyDescent="0.2">
      <c r="B51" s="36"/>
      <c r="C51" s="36"/>
      <c r="D51" s="36"/>
    </row>
    <row r="52" spans="2:4" x14ac:dyDescent="0.2">
      <c r="B52" s="36"/>
      <c r="C52" s="36"/>
      <c r="D52" s="36"/>
    </row>
    <row r="53" spans="2:4" x14ac:dyDescent="0.2">
      <c r="B53" s="36"/>
      <c r="C53" s="36"/>
      <c r="D53" s="36"/>
    </row>
    <row r="54" spans="2:4" x14ac:dyDescent="0.2">
      <c r="B54" s="36"/>
      <c r="C54" s="36"/>
      <c r="D54" s="36"/>
    </row>
    <row r="55" spans="2:4" x14ac:dyDescent="0.2">
      <c r="B55" s="36"/>
      <c r="C55" s="36"/>
      <c r="D55" s="36"/>
    </row>
    <row r="56" spans="2:4" x14ac:dyDescent="0.2">
      <c r="B56" s="36"/>
      <c r="C56" s="36"/>
      <c r="D56" s="36"/>
    </row>
    <row r="57" spans="2:4" x14ac:dyDescent="0.2">
      <c r="B57" s="36"/>
      <c r="C57" s="36"/>
      <c r="D57" s="36"/>
    </row>
    <row r="58" spans="2:4" x14ac:dyDescent="0.2">
      <c r="B58" s="36"/>
      <c r="C58" s="36"/>
      <c r="D58" s="36"/>
    </row>
    <row r="59" spans="2:4" x14ac:dyDescent="0.2">
      <c r="B59" s="36"/>
      <c r="C59" s="36"/>
      <c r="D59" s="36"/>
    </row>
    <row r="60" spans="2:4" x14ac:dyDescent="0.2">
      <c r="B60" s="36"/>
      <c r="C60" s="36"/>
      <c r="D60" s="36"/>
    </row>
    <row r="61" spans="2:4" x14ac:dyDescent="0.2">
      <c r="B61" s="36"/>
      <c r="C61" s="36"/>
      <c r="D61" s="36"/>
    </row>
    <row r="62" spans="2:4" x14ac:dyDescent="0.2">
      <c r="B62" s="36"/>
      <c r="C62" s="36"/>
      <c r="D62" s="36"/>
    </row>
    <row r="63" spans="2:4" x14ac:dyDescent="0.2">
      <c r="B63" s="36"/>
      <c r="C63" s="36"/>
      <c r="D63" s="36"/>
    </row>
    <row r="64" spans="2:4" x14ac:dyDescent="0.2">
      <c r="B64" s="36"/>
      <c r="C64" s="36"/>
      <c r="D64" s="36"/>
    </row>
    <row r="65" spans="2:4" x14ac:dyDescent="0.2">
      <c r="B65" s="36"/>
      <c r="C65" s="36"/>
      <c r="D65" s="36"/>
    </row>
    <row r="66" spans="2:4" x14ac:dyDescent="0.2">
      <c r="B66" s="36"/>
      <c r="C66" s="36"/>
      <c r="D66" s="36"/>
    </row>
    <row r="67" spans="2:4" x14ac:dyDescent="0.2">
      <c r="B67" s="36"/>
      <c r="C67" s="36"/>
      <c r="D67" s="36"/>
    </row>
    <row r="68" spans="2:4" x14ac:dyDescent="0.2">
      <c r="B68" s="36"/>
      <c r="C68" s="36"/>
      <c r="D68" s="36"/>
    </row>
    <row r="69" spans="2:4" x14ac:dyDescent="0.2">
      <c r="B69" s="36"/>
      <c r="C69" s="36"/>
      <c r="D69" s="36"/>
    </row>
    <row r="70" spans="2:4" x14ac:dyDescent="0.2">
      <c r="B70" s="36"/>
      <c r="C70" s="36"/>
      <c r="D70" s="36"/>
    </row>
    <row r="71" spans="2:4" x14ac:dyDescent="0.2">
      <c r="B71" s="36"/>
      <c r="C71" s="36"/>
      <c r="D71" s="36"/>
    </row>
    <row r="72" spans="2:4" x14ac:dyDescent="0.2">
      <c r="B72" s="36"/>
      <c r="C72" s="36"/>
      <c r="D72" s="36"/>
    </row>
    <row r="73" spans="2:4" x14ac:dyDescent="0.2">
      <c r="B73" s="36"/>
      <c r="C73" s="36"/>
      <c r="D73" s="36"/>
    </row>
    <row r="74" spans="2:4" x14ac:dyDescent="0.2">
      <c r="B74" s="36"/>
      <c r="C74" s="36"/>
      <c r="D74" s="36"/>
    </row>
    <row r="75" spans="2:4" x14ac:dyDescent="0.2">
      <c r="B75" s="36"/>
      <c r="C75" s="36"/>
      <c r="D75" s="36"/>
    </row>
    <row r="76" spans="2:4" x14ac:dyDescent="0.2">
      <c r="B76" s="36"/>
      <c r="C76" s="36"/>
      <c r="D76" s="36"/>
    </row>
    <row r="77" spans="2:4" x14ac:dyDescent="0.2">
      <c r="B77" s="36"/>
      <c r="C77" s="36"/>
      <c r="D77" s="36"/>
    </row>
    <row r="78" spans="2:4" x14ac:dyDescent="0.2">
      <c r="B78" s="36"/>
      <c r="C78" s="36"/>
      <c r="D78" s="36"/>
    </row>
    <row r="79" spans="2:4" x14ac:dyDescent="0.2">
      <c r="B79" s="36"/>
      <c r="C79" s="36"/>
      <c r="D79" s="36"/>
    </row>
    <row r="80" spans="2:4" x14ac:dyDescent="0.2">
      <c r="B80" s="36"/>
      <c r="C80" s="36"/>
      <c r="D80" s="36"/>
    </row>
    <row r="81" spans="2:4" x14ac:dyDescent="0.2">
      <c r="B81" s="36"/>
      <c r="C81" s="36"/>
      <c r="D81" s="36"/>
    </row>
    <row r="82" spans="2:4" x14ac:dyDescent="0.2">
      <c r="B82" s="36"/>
      <c r="C82" s="36"/>
      <c r="D82" s="36"/>
    </row>
    <row r="83" spans="2:4" x14ac:dyDescent="0.2">
      <c r="B83" s="36"/>
      <c r="C83" s="36"/>
      <c r="D83" s="36"/>
    </row>
    <row r="84" spans="2:4" x14ac:dyDescent="0.2">
      <c r="B84" s="36"/>
      <c r="C84" s="36"/>
      <c r="D84" s="36"/>
    </row>
    <row r="85" spans="2:4" x14ac:dyDescent="0.2">
      <c r="B85" s="36"/>
      <c r="C85" s="36"/>
      <c r="D85" s="36"/>
    </row>
    <row r="86" spans="2:4" x14ac:dyDescent="0.2">
      <c r="B86" s="36"/>
      <c r="C86" s="36"/>
      <c r="D86" s="36"/>
    </row>
    <row r="87" spans="2:4" x14ac:dyDescent="0.2">
      <c r="B87" s="36"/>
      <c r="C87" s="36"/>
      <c r="D87" s="36"/>
    </row>
    <row r="88" spans="2:4" x14ac:dyDescent="0.2">
      <c r="B88" s="36"/>
      <c r="C88" s="36"/>
      <c r="D88" s="36"/>
    </row>
    <row r="89" spans="2:4" x14ac:dyDescent="0.2">
      <c r="B89" s="36"/>
      <c r="C89" s="36"/>
      <c r="D89" s="36"/>
    </row>
    <row r="90" spans="2:4" x14ac:dyDescent="0.2">
      <c r="B90" s="36"/>
      <c r="C90" s="36"/>
      <c r="D90" s="36"/>
    </row>
    <row r="91" spans="2:4" x14ac:dyDescent="0.2">
      <c r="B91" s="36"/>
      <c r="C91" s="36"/>
      <c r="D91" s="36"/>
    </row>
    <row r="92" spans="2:4" x14ac:dyDescent="0.2">
      <c r="B92" s="36"/>
      <c r="C92" s="36"/>
      <c r="D92" s="36"/>
    </row>
    <row r="93" spans="2:4" x14ac:dyDescent="0.2">
      <c r="B93" s="36"/>
      <c r="C93" s="36"/>
      <c r="D93" s="36"/>
    </row>
    <row r="94" spans="2:4" x14ac:dyDescent="0.2">
      <c r="B94" s="36"/>
      <c r="C94" s="36"/>
      <c r="D94" s="36"/>
    </row>
    <row r="95" spans="2:4" x14ac:dyDescent="0.2">
      <c r="B95" s="36"/>
      <c r="C95" s="36"/>
      <c r="D95" s="36"/>
    </row>
    <row r="96" spans="2:4" x14ac:dyDescent="0.2">
      <c r="B96" s="36"/>
      <c r="C96" s="36"/>
      <c r="D96" s="36"/>
    </row>
    <row r="97" spans="2:4" x14ac:dyDescent="0.2">
      <c r="B97" s="36"/>
      <c r="C97" s="36"/>
      <c r="D97" s="36"/>
    </row>
    <row r="98" spans="2:4" x14ac:dyDescent="0.2">
      <c r="B98" s="36"/>
      <c r="C98" s="36"/>
      <c r="D98" s="36"/>
    </row>
    <row r="99" spans="2:4" x14ac:dyDescent="0.2">
      <c r="B99" s="36"/>
      <c r="C99" s="36"/>
      <c r="D99" s="36"/>
    </row>
    <row r="100" spans="2:4" x14ac:dyDescent="0.2">
      <c r="B100" s="36"/>
      <c r="C100" s="36"/>
      <c r="D100" s="36"/>
    </row>
    <row r="101" spans="2:4" x14ac:dyDescent="0.2">
      <c r="B101" s="36"/>
      <c r="C101" s="36"/>
      <c r="D101" s="36"/>
    </row>
    <row r="102" spans="2:4" x14ac:dyDescent="0.2">
      <c r="B102" s="36"/>
      <c r="C102" s="36"/>
      <c r="D102" s="36"/>
    </row>
    <row r="103" spans="2:4" x14ac:dyDescent="0.2">
      <c r="B103" s="36"/>
      <c r="C103" s="36"/>
      <c r="D103" s="36"/>
    </row>
    <row r="104" spans="2:4" x14ac:dyDescent="0.2">
      <c r="B104" s="36"/>
      <c r="C104" s="36"/>
      <c r="D104" s="36"/>
    </row>
    <row r="105" spans="2:4" x14ac:dyDescent="0.2">
      <c r="B105" s="36"/>
      <c r="C105" s="36"/>
      <c r="D105" s="36"/>
    </row>
    <row r="106" spans="2:4" x14ac:dyDescent="0.2">
      <c r="B106" s="36"/>
      <c r="C106" s="36"/>
      <c r="D106" s="36"/>
    </row>
    <row r="107" spans="2:4" x14ac:dyDescent="0.2">
      <c r="B107" s="36"/>
      <c r="C107" s="36"/>
      <c r="D107" s="36"/>
    </row>
    <row r="108" spans="2:4" x14ac:dyDescent="0.2">
      <c r="B108" s="36"/>
      <c r="C108" s="36"/>
      <c r="D108" s="36"/>
    </row>
    <row r="109" spans="2:4" x14ac:dyDescent="0.2">
      <c r="B109" s="36"/>
      <c r="C109" s="36"/>
      <c r="D109" s="36"/>
    </row>
    <row r="110" spans="2:4" x14ac:dyDescent="0.2">
      <c r="B110" s="36"/>
      <c r="C110" s="36"/>
      <c r="D110" s="36"/>
    </row>
    <row r="111" spans="2:4" x14ac:dyDescent="0.2">
      <c r="B111" s="36"/>
      <c r="C111" s="36"/>
      <c r="D111" s="36"/>
    </row>
    <row r="112" spans="2:4" x14ac:dyDescent="0.2">
      <c r="B112" s="36"/>
      <c r="C112" s="36"/>
      <c r="D112" s="36"/>
    </row>
    <row r="113" spans="2:4" x14ac:dyDescent="0.2">
      <c r="B113" s="36"/>
      <c r="C113" s="36"/>
      <c r="D113" s="36"/>
    </row>
    <row r="114" spans="2:4" x14ac:dyDescent="0.2">
      <c r="B114" s="36"/>
      <c r="C114" s="36"/>
      <c r="D114" s="36"/>
    </row>
    <row r="115" spans="2:4" x14ac:dyDescent="0.2">
      <c r="B115" s="36"/>
      <c r="C115" s="36"/>
      <c r="D115" s="36"/>
    </row>
    <row r="116" spans="2:4" x14ac:dyDescent="0.2">
      <c r="B116" s="36"/>
      <c r="C116" s="36"/>
      <c r="D116" s="36"/>
    </row>
    <row r="117" spans="2:4" x14ac:dyDescent="0.2">
      <c r="B117" s="36"/>
      <c r="C117" s="36"/>
      <c r="D117" s="36"/>
    </row>
    <row r="118" spans="2:4" x14ac:dyDescent="0.2">
      <c r="B118" s="36"/>
      <c r="C118" s="36"/>
      <c r="D118" s="36"/>
    </row>
    <row r="119" spans="2:4" x14ac:dyDescent="0.2">
      <c r="B119" s="36"/>
      <c r="C119" s="36"/>
      <c r="D119" s="36"/>
    </row>
    <row r="120" spans="2:4" x14ac:dyDescent="0.2">
      <c r="B120" s="36"/>
      <c r="C120" s="36"/>
      <c r="D120" s="36"/>
    </row>
    <row r="121" spans="2:4" x14ac:dyDescent="0.2">
      <c r="B121" s="36"/>
      <c r="C121" s="36"/>
      <c r="D121" s="36"/>
    </row>
    <row r="122" spans="2:4" x14ac:dyDescent="0.2">
      <c r="B122" s="36"/>
      <c r="C122" s="36"/>
      <c r="D122" s="36"/>
    </row>
    <row r="123" spans="2:4" x14ac:dyDescent="0.2">
      <c r="B123" s="36"/>
      <c r="C123" s="36"/>
      <c r="D123" s="36"/>
    </row>
    <row r="124" spans="2:4" x14ac:dyDescent="0.2">
      <c r="B124" s="36"/>
      <c r="C124" s="36"/>
      <c r="D124" s="36"/>
    </row>
    <row r="125" spans="2:4" x14ac:dyDescent="0.2">
      <c r="B125" s="36"/>
      <c r="C125" s="36"/>
      <c r="D125" s="36"/>
    </row>
    <row r="126" spans="2:4" x14ac:dyDescent="0.2">
      <c r="B126" s="36"/>
      <c r="C126" s="36"/>
      <c r="D126" s="36"/>
    </row>
    <row r="127" spans="2:4" x14ac:dyDescent="0.2">
      <c r="B127" s="36"/>
      <c r="C127" s="36"/>
      <c r="D127" s="36"/>
    </row>
    <row r="128" spans="2:4" x14ac:dyDescent="0.2">
      <c r="B128" s="36"/>
      <c r="C128" s="36"/>
      <c r="D128" s="36"/>
    </row>
    <row r="129" spans="2:4" x14ac:dyDescent="0.2">
      <c r="B129" s="36"/>
      <c r="C129" s="36"/>
      <c r="D129" s="36"/>
    </row>
    <row r="130" spans="2:4" x14ac:dyDescent="0.2">
      <c r="B130" s="36"/>
      <c r="C130" s="36"/>
      <c r="D130" s="36"/>
    </row>
    <row r="131" spans="2:4" x14ac:dyDescent="0.2">
      <c r="B131" s="36"/>
      <c r="C131" s="36"/>
      <c r="D131" s="36"/>
    </row>
    <row r="132" spans="2:4" x14ac:dyDescent="0.2">
      <c r="B132" s="36"/>
      <c r="C132" s="36"/>
      <c r="D132" s="36"/>
    </row>
    <row r="133" spans="2:4" x14ac:dyDescent="0.2">
      <c r="B133" s="36"/>
      <c r="C133" s="36"/>
      <c r="D133" s="36"/>
    </row>
    <row r="134" spans="2:4" x14ac:dyDescent="0.2">
      <c r="B134" s="36"/>
      <c r="C134" s="36"/>
      <c r="D134" s="36"/>
    </row>
    <row r="135" spans="2:4" x14ac:dyDescent="0.2">
      <c r="B135" s="36"/>
      <c r="C135" s="36"/>
      <c r="D135" s="36"/>
    </row>
    <row r="136" spans="2:4" x14ac:dyDescent="0.2">
      <c r="B136" s="36"/>
      <c r="C136" s="36"/>
      <c r="D136" s="36"/>
    </row>
    <row r="137" spans="2:4" x14ac:dyDescent="0.2">
      <c r="B137" s="36"/>
      <c r="C137" s="36"/>
      <c r="D137" s="36"/>
    </row>
    <row r="138" spans="2:4" x14ac:dyDescent="0.2">
      <c r="B138" s="36"/>
      <c r="C138" s="36"/>
      <c r="D138" s="36"/>
    </row>
    <row r="139" spans="2:4" x14ac:dyDescent="0.2">
      <c r="B139" s="36"/>
      <c r="C139" s="36"/>
      <c r="D139" s="36"/>
    </row>
    <row r="140" spans="2:4" x14ac:dyDescent="0.2">
      <c r="B140" s="36"/>
      <c r="C140" s="36"/>
      <c r="D140" s="36"/>
    </row>
    <row r="141" spans="2:4" x14ac:dyDescent="0.2">
      <c r="B141" s="36"/>
      <c r="C141" s="36"/>
      <c r="D141" s="36"/>
    </row>
    <row r="142" spans="2:4" x14ac:dyDescent="0.2">
      <c r="B142" s="36"/>
      <c r="C142" s="36"/>
      <c r="D142" s="36"/>
    </row>
    <row r="143" spans="2:4" x14ac:dyDescent="0.2">
      <c r="B143" s="36"/>
      <c r="C143" s="36"/>
      <c r="D143" s="36"/>
    </row>
    <row r="144" spans="2:4" x14ac:dyDescent="0.2">
      <c r="B144" s="36"/>
      <c r="C144" s="36"/>
      <c r="D144" s="36"/>
    </row>
    <row r="145" spans="2:4" x14ac:dyDescent="0.2">
      <c r="B145" s="36"/>
      <c r="C145" s="36"/>
      <c r="D145" s="36"/>
    </row>
    <row r="146" spans="2:4" x14ac:dyDescent="0.2">
      <c r="B146" s="36"/>
      <c r="C146" s="36"/>
      <c r="D146" s="36"/>
    </row>
    <row r="147" spans="2:4" x14ac:dyDescent="0.2">
      <c r="B147" s="36"/>
      <c r="C147" s="36"/>
      <c r="D147" s="36"/>
    </row>
    <row r="148" spans="2:4" x14ac:dyDescent="0.2">
      <c r="B148" s="36"/>
      <c r="C148" s="36"/>
      <c r="D148" s="36"/>
    </row>
    <row r="149" spans="2:4" x14ac:dyDescent="0.2">
      <c r="B149" s="36"/>
      <c r="C149" s="36"/>
      <c r="D149" s="36"/>
    </row>
    <row r="150" spans="2:4" x14ac:dyDescent="0.2">
      <c r="B150" s="36"/>
      <c r="C150" s="36"/>
      <c r="D150" s="36"/>
    </row>
    <row r="151" spans="2:4" x14ac:dyDescent="0.2">
      <c r="B151" s="36"/>
      <c r="C151" s="36"/>
      <c r="D151" s="36"/>
    </row>
    <row r="152" spans="2:4" x14ac:dyDescent="0.2">
      <c r="B152" s="36"/>
      <c r="C152" s="36"/>
      <c r="D152" s="36"/>
    </row>
    <row r="153" spans="2:4" x14ac:dyDescent="0.2">
      <c r="B153" s="36"/>
      <c r="C153" s="36"/>
      <c r="D153" s="36"/>
    </row>
    <row r="154" spans="2:4" x14ac:dyDescent="0.2">
      <c r="B154" s="36"/>
      <c r="C154" s="36"/>
      <c r="D154" s="36"/>
    </row>
    <row r="155" spans="2:4" x14ac:dyDescent="0.2">
      <c r="B155" s="36"/>
      <c r="C155" s="36"/>
      <c r="D155" s="36"/>
    </row>
    <row r="156" spans="2:4" x14ac:dyDescent="0.2">
      <c r="B156" s="36"/>
      <c r="C156" s="36"/>
      <c r="D156" s="36"/>
    </row>
    <row r="157" spans="2:4" x14ac:dyDescent="0.2">
      <c r="B157" s="36"/>
      <c r="C157" s="36"/>
      <c r="D157" s="36"/>
    </row>
    <row r="158" spans="2:4" x14ac:dyDescent="0.2">
      <c r="B158" s="36"/>
      <c r="C158" s="36"/>
      <c r="D158" s="36"/>
    </row>
    <row r="159" spans="2:4" x14ac:dyDescent="0.2">
      <c r="B159" s="36"/>
      <c r="C159" s="36"/>
      <c r="D159" s="36"/>
    </row>
    <row r="160" spans="2:4" x14ac:dyDescent="0.2">
      <c r="B160" s="36"/>
      <c r="C160" s="36"/>
      <c r="D160" s="36"/>
    </row>
    <row r="161" spans="2:4" x14ac:dyDescent="0.2">
      <c r="B161" s="36"/>
      <c r="C161" s="36"/>
      <c r="D161" s="36"/>
    </row>
    <row r="162" spans="2:4" x14ac:dyDescent="0.2">
      <c r="B162" s="36"/>
      <c r="C162" s="36"/>
      <c r="D162" s="36"/>
    </row>
    <row r="163" spans="2:4" x14ac:dyDescent="0.2">
      <c r="B163" s="36"/>
      <c r="C163" s="36"/>
      <c r="D163" s="36"/>
    </row>
    <row r="164" spans="2:4" x14ac:dyDescent="0.2">
      <c r="B164" s="36"/>
      <c r="C164" s="36"/>
      <c r="D164" s="36"/>
    </row>
    <row r="165" spans="2:4" x14ac:dyDescent="0.2">
      <c r="B165" s="36"/>
      <c r="C165" s="36"/>
      <c r="D165" s="36"/>
    </row>
    <row r="166" spans="2:4" x14ac:dyDescent="0.2">
      <c r="B166" s="36"/>
      <c r="C166" s="36"/>
      <c r="D166" s="36"/>
    </row>
    <row r="167" spans="2:4" x14ac:dyDescent="0.2">
      <c r="B167" s="36"/>
      <c r="C167" s="36"/>
      <c r="D167" s="36"/>
    </row>
    <row r="168" spans="2:4" x14ac:dyDescent="0.2">
      <c r="B168" s="36"/>
      <c r="C168" s="36"/>
      <c r="D168" s="36"/>
    </row>
    <row r="169" spans="2:4" x14ac:dyDescent="0.2">
      <c r="B169" s="36"/>
      <c r="C169" s="36"/>
      <c r="D169" s="36"/>
    </row>
    <row r="170" spans="2:4" x14ac:dyDescent="0.2">
      <c r="B170" s="36"/>
      <c r="C170" s="36"/>
      <c r="D170" s="36"/>
    </row>
    <row r="171" spans="2:4" x14ac:dyDescent="0.2">
      <c r="B171" s="36"/>
      <c r="C171" s="36"/>
      <c r="D171" s="36"/>
    </row>
    <row r="172" spans="2:4" x14ac:dyDescent="0.2">
      <c r="B172" s="36"/>
      <c r="C172" s="36"/>
      <c r="D172" s="36"/>
    </row>
    <row r="173" spans="2:4" x14ac:dyDescent="0.2">
      <c r="B173" s="36"/>
      <c r="C173" s="36"/>
      <c r="D173" s="36"/>
    </row>
    <row r="174" spans="2:4" x14ac:dyDescent="0.2">
      <c r="B174" s="36"/>
      <c r="C174" s="36"/>
      <c r="D174" s="36"/>
    </row>
    <row r="175" spans="2:4" x14ac:dyDescent="0.2">
      <c r="B175" s="36"/>
      <c r="C175" s="36"/>
      <c r="D175" s="36"/>
    </row>
    <row r="176" spans="2:4" x14ac:dyDescent="0.2">
      <c r="B176" s="36"/>
      <c r="C176" s="36"/>
      <c r="D176" s="36"/>
    </row>
    <row r="177" spans="2:4" x14ac:dyDescent="0.2">
      <c r="B177" s="36"/>
      <c r="C177" s="36"/>
      <c r="D177" s="36"/>
    </row>
    <row r="178" spans="2:4" x14ac:dyDescent="0.2">
      <c r="B178" s="36"/>
      <c r="C178" s="36"/>
      <c r="D178" s="36"/>
    </row>
    <row r="179" spans="2:4" x14ac:dyDescent="0.2">
      <c r="B179" s="36"/>
      <c r="C179" s="36"/>
      <c r="D179" s="36"/>
    </row>
    <row r="180" spans="2:4" x14ac:dyDescent="0.2">
      <c r="B180" s="36"/>
      <c r="C180" s="36"/>
      <c r="D180" s="36"/>
    </row>
    <row r="181" spans="2:4" x14ac:dyDescent="0.2">
      <c r="B181" s="36"/>
      <c r="C181" s="36"/>
      <c r="D181" s="36"/>
    </row>
    <row r="182" spans="2:4" x14ac:dyDescent="0.2">
      <c r="B182" s="36"/>
      <c r="C182" s="36"/>
      <c r="D182" s="36"/>
    </row>
    <row r="183" spans="2:4" x14ac:dyDescent="0.2">
      <c r="B183" s="36"/>
      <c r="C183" s="36"/>
      <c r="D183" s="36"/>
    </row>
    <row r="184" spans="2:4" x14ac:dyDescent="0.2">
      <c r="B184" s="36"/>
      <c r="C184" s="36"/>
      <c r="D184" s="36"/>
    </row>
    <row r="185" spans="2:4" x14ac:dyDescent="0.2">
      <c r="B185" s="36"/>
      <c r="C185" s="36"/>
      <c r="D185" s="36"/>
    </row>
    <row r="186" spans="2:4" x14ac:dyDescent="0.2">
      <c r="B186" s="36"/>
      <c r="C186" s="36"/>
      <c r="D186" s="36"/>
    </row>
    <row r="187" spans="2:4" x14ac:dyDescent="0.2">
      <c r="B187" s="36"/>
      <c r="C187" s="36"/>
      <c r="D187" s="36"/>
    </row>
  </sheetData>
  <mergeCells count="6">
    <mergeCell ref="A1:B1"/>
    <mergeCell ref="B15:B17"/>
    <mergeCell ref="C15:C17"/>
    <mergeCell ref="D15:D17"/>
    <mergeCell ref="A3:D3"/>
    <mergeCell ref="A14:D14"/>
  </mergeCells>
  <phoneticPr fontId="11" type="noConversion"/>
  <printOptions horizontalCentered="1"/>
  <pageMargins left="0.59055118110236227" right="0.59055118110236227" top="1.1811023622047245" bottom="0.39370078740157483" header="0.31496062992125984" footer="0.31496062992125984"/>
  <pageSetup paperSize="9" scale="79" orientation="portrait" r:id="rId1"/>
  <headerFooter alignWithMargins="0">
    <oddHeader>&amp;C
&amp;"Arial,Félkövér"&amp;11 &amp;12Vagyongazdálkodás 2020. évi bevételi terve
&amp;R2.3. melléklet a 17/2020. (IV.09) polgármesteri rendelethez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Layout" zoomScaleSheetLayoutView="100" workbookViewId="0">
      <selection activeCell="A17" sqref="A17"/>
    </sheetView>
  </sheetViews>
  <sheetFormatPr defaultRowHeight="15" x14ac:dyDescent="0.2"/>
  <cols>
    <col min="1" max="1" width="52.140625" style="8" customWidth="1"/>
    <col min="2" max="2" width="15.5703125" style="13" customWidth="1"/>
    <col min="3" max="3" width="23.42578125" style="13" customWidth="1"/>
    <col min="4" max="4" width="22.7109375" style="13" customWidth="1"/>
    <col min="5" max="5" width="24.85546875" style="13" customWidth="1"/>
    <col min="6" max="6" width="23.7109375" style="13" customWidth="1"/>
    <col min="7" max="16384" width="9.140625" style="8"/>
  </cols>
  <sheetData>
    <row r="1" spans="1:6" ht="16.5" thickBot="1" x14ac:dyDescent="0.25">
      <c r="D1" s="2"/>
      <c r="F1" s="13" t="s">
        <v>95</v>
      </c>
    </row>
    <row r="2" spans="1:6" s="15" customFormat="1" ht="31.5" x14ac:dyDescent="0.2">
      <c r="A2" s="19" t="s">
        <v>6</v>
      </c>
      <c r="B2" s="20" t="s">
        <v>80</v>
      </c>
      <c r="C2" s="20" t="s">
        <v>81</v>
      </c>
      <c r="D2" s="20" t="s">
        <v>82</v>
      </c>
      <c r="E2" s="66" t="s">
        <v>94</v>
      </c>
      <c r="F2" s="65" t="s">
        <v>93</v>
      </c>
    </row>
    <row r="3" spans="1:6" x14ac:dyDescent="0.2">
      <c r="A3" s="16" t="s">
        <v>46</v>
      </c>
      <c r="B3" s="12"/>
      <c r="C3" s="12"/>
      <c r="D3" s="12"/>
      <c r="E3" s="67"/>
      <c r="F3" s="62"/>
    </row>
    <row r="4" spans="1:6" ht="30" x14ac:dyDescent="0.2">
      <c r="A4" s="16" t="s">
        <v>67</v>
      </c>
      <c r="B4" s="12">
        <v>0</v>
      </c>
      <c r="C4" s="12">
        <v>200000000</v>
      </c>
      <c r="D4" s="58">
        <f t="shared" ref="D4:D9" si="0">SUM(B4:C4)</f>
        <v>200000000</v>
      </c>
      <c r="E4" s="68"/>
      <c r="F4" s="71">
        <v>200000000</v>
      </c>
    </row>
    <row r="5" spans="1:6" ht="21.75" customHeight="1" x14ac:dyDescent="0.2">
      <c r="A5" s="16" t="s">
        <v>76</v>
      </c>
      <c r="B5" s="12">
        <v>40000000</v>
      </c>
      <c r="C5" s="12">
        <v>216591000</v>
      </c>
      <c r="D5" s="58">
        <f t="shared" si="0"/>
        <v>256591000</v>
      </c>
      <c r="E5" s="68"/>
      <c r="F5" s="71">
        <v>256591000</v>
      </c>
    </row>
    <row r="6" spans="1:6" ht="21.75" customHeight="1" x14ac:dyDescent="0.2">
      <c r="A6" s="16" t="s">
        <v>77</v>
      </c>
      <c r="B6" s="12">
        <v>0</v>
      </c>
      <c r="C6" s="12">
        <v>10000000</v>
      </c>
      <c r="D6" s="58">
        <f t="shared" si="0"/>
        <v>10000000</v>
      </c>
      <c r="E6" s="68"/>
      <c r="F6" s="71">
        <v>10000000</v>
      </c>
    </row>
    <row r="7" spans="1:6" ht="21.75" customHeight="1" x14ac:dyDescent="0.2">
      <c r="A7" s="16" t="s">
        <v>83</v>
      </c>
      <c r="B7" s="12">
        <v>80000000</v>
      </c>
      <c r="C7" s="12">
        <v>0</v>
      </c>
      <c r="D7" s="58">
        <f t="shared" si="0"/>
        <v>80000000</v>
      </c>
      <c r="E7" s="68"/>
      <c r="F7" s="71">
        <v>80000000</v>
      </c>
    </row>
    <row r="8" spans="1:6" ht="21.75" customHeight="1" x14ac:dyDescent="0.2">
      <c r="A8" s="16" t="s">
        <v>71</v>
      </c>
      <c r="B8" s="12">
        <v>1500000</v>
      </c>
      <c r="C8" s="12">
        <v>4300000</v>
      </c>
      <c r="D8" s="58">
        <f t="shared" si="0"/>
        <v>5800000</v>
      </c>
      <c r="E8" s="68"/>
      <c r="F8" s="71">
        <v>5800000</v>
      </c>
    </row>
    <row r="9" spans="1:6" ht="21.75" customHeight="1" x14ac:dyDescent="0.2">
      <c r="A9" s="16" t="s">
        <v>78</v>
      </c>
      <c r="B9" s="12">
        <v>10000000</v>
      </c>
      <c r="C9" s="12">
        <v>30000000</v>
      </c>
      <c r="D9" s="58">
        <f t="shared" si="0"/>
        <v>40000000</v>
      </c>
      <c r="E9" s="68"/>
      <c r="F9" s="71">
        <v>40000000</v>
      </c>
    </row>
    <row r="10" spans="1:6" x14ac:dyDescent="0.2">
      <c r="A10" s="18" t="s">
        <v>25</v>
      </c>
      <c r="B10" s="12"/>
      <c r="C10" s="12"/>
      <c r="D10" s="58"/>
      <c r="E10" s="67"/>
      <c r="F10" s="62"/>
    </row>
    <row r="11" spans="1:6" x14ac:dyDescent="0.2">
      <c r="A11" s="17" t="s">
        <v>30</v>
      </c>
      <c r="B11" s="12">
        <v>5000000</v>
      </c>
      <c r="C11" s="12"/>
      <c r="D11" s="58">
        <f t="shared" ref="D11:D19" si="1">SUM(B11:C11)</f>
        <v>5000000</v>
      </c>
      <c r="E11" s="67">
        <v>-2000000</v>
      </c>
      <c r="F11" s="62">
        <v>3000000</v>
      </c>
    </row>
    <row r="12" spans="1:6" x14ac:dyDescent="0.2">
      <c r="A12" s="17" t="s">
        <v>33</v>
      </c>
      <c r="B12" s="12">
        <v>2000000</v>
      </c>
      <c r="C12" s="12"/>
      <c r="D12" s="58">
        <f t="shared" si="1"/>
        <v>2000000</v>
      </c>
      <c r="E12" s="67"/>
      <c r="F12" s="62">
        <v>2000000</v>
      </c>
    </row>
    <row r="13" spans="1:6" x14ac:dyDescent="0.2">
      <c r="A13" s="56" t="s">
        <v>59</v>
      </c>
      <c r="B13" s="12">
        <v>15000000</v>
      </c>
      <c r="C13" s="12"/>
      <c r="D13" s="58">
        <f t="shared" si="1"/>
        <v>15000000</v>
      </c>
      <c r="E13" s="67">
        <v>-3000000</v>
      </c>
      <c r="F13" s="62">
        <v>12000000</v>
      </c>
    </row>
    <row r="14" spans="1:6" x14ac:dyDescent="0.2">
      <c r="A14" s="17" t="s">
        <v>47</v>
      </c>
      <c r="B14" s="12">
        <v>12000000</v>
      </c>
      <c r="C14" s="12"/>
      <c r="D14" s="58">
        <f t="shared" si="1"/>
        <v>12000000</v>
      </c>
      <c r="E14" s="67"/>
      <c r="F14" s="62">
        <v>12000000</v>
      </c>
    </row>
    <row r="15" spans="1:6" x14ac:dyDescent="0.2">
      <c r="A15" s="17" t="s">
        <v>79</v>
      </c>
      <c r="B15" s="12">
        <v>10000000</v>
      </c>
      <c r="C15" s="12"/>
      <c r="D15" s="58">
        <v>10000000</v>
      </c>
      <c r="E15" s="67">
        <v>-5000000</v>
      </c>
      <c r="F15" s="62">
        <v>5000000</v>
      </c>
    </row>
    <row r="16" spans="1:6" ht="75.75" customHeight="1" x14ac:dyDescent="0.2">
      <c r="A16" s="17" t="s">
        <v>98</v>
      </c>
      <c r="B16" s="12">
        <v>20000000</v>
      </c>
      <c r="C16" s="12"/>
      <c r="D16" s="58">
        <f t="shared" si="1"/>
        <v>20000000</v>
      </c>
      <c r="E16" s="67">
        <v>-4000000</v>
      </c>
      <c r="F16" s="62">
        <v>16000000</v>
      </c>
    </row>
    <row r="17" spans="1:6" x14ac:dyDescent="0.2">
      <c r="A17" s="17" t="s">
        <v>99</v>
      </c>
      <c r="B17" s="12"/>
      <c r="C17" s="12"/>
      <c r="D17" s="58"/>
      <c r="E17" s="67">
        <v>10000000</v>
      </c>
      <c r="F17" s="62">
        <v>10000000</v>
      </c>
    </row>
    <row r="18" spans="1:6" x14ac:dyDescent="0.2">
      <c r="A18" s="17" t="s">
        <v>84</v>
      </c>
      <c r="B18" s="12">
        <v>3500000</v>
      </c>
      <c r="C18" s="12"/>
      <c r="D18" s="58">
        <f t="shared" si="1"/>
        <v>3500000</v>
      </c>
      <c r="E18" s="67"/>
      <c r="F18" s="62">
        <v>3500000</v>
      </c>
    </row>
    <row r="19" spans="1:6" x14ac:dyDescent="0.2">
      <c r="A19" s="17" t="s">
        <v>89</v>
      </c>
      <c r="B19" s="12">
        <v>10000000</v>
      </c>
      <c r="C19" s="12"/>
      <c r="D19" s="58">
        <f t="shared" si="1"/>
        <v>10000000</v>
      </c>
      <c r="E19" s="67"/>
      <c r="F19" s="62">
        <v>10000000</v>
      </c>
    </row>
    <row r="20" spans="1:6" s="11" customFormat="1" ht="14.25" x14ac:dyDescent="0.2">
      <c r="A20" s="22" t="s">
        <v>0</v>
      </c>
      <c r="B20" s="23">
        <f t="shared" ref="B20:F20" si="2">SUM(B4:B19)</f>
        <v>209000000</v>
      </c>
      <c r="C20" s="23">
        <f t="shared" si="2"/>
        <v>460891000</v>
      </c>
      <c r="D20" s="23">
        <f t="shared" si="2"/>
        <v>669891000</v>
      </c>
      <c r="E20" s="69">
        <f t="shared" si="2"/>
        <v>-4000000</v>
      </c>
      <c r="F20" s="63">
        <f t="shared" si="2"/>
        <v>665891000</v>
      </c>
    </row>
    <row r="21" spans="1:6" ht="15.75" thickBot="1" x14ac:dyDescent="0.25">
      <c r="A21" s="24"/>
      <c r="B21" s="25"/>
      <c r="C21" s="25"/>
      <c r="D21" s="25"/>
      <c r="E21" s="70"/>
      <c r="F21" s="64"/>
    </row>
    <row r="22" spans="1:6" x14ac:dyDescent="0.2">
      <c r="A22" s="9"/>
    </row>
    <row r="23" spans="1:6" x14ac:dyDescent="0.2">
      <c r="A23" s="9" t="s">
        <v>96</v>
      </c>
    </row>
    <row r="24" spans="1:6" x14ac:dyDescent="0.2">
      <c r="A24" s="9"/>
      <c r="C24" s="13">
        <v>2</v>
      </c>
    </row>
    <row r="25" spans="1:6" x14ac:dyDescent="0.2">
      <c r="A25" s="9"/>
    </row>
    <row r="26" spans="1:6" x14ac:dyDescent="0.2">
      <c r="A26" s="9"/>
    </row>
    <row r="27" spans="1:6" x14ac:dyDescent="0.2">
      <c r="A27" s="9"/>
    </row>
    <row r="28" spans="1:6" x14ac:dyDescent="0.2">
      <c r="A28" s="9"/>
    </row>
    <row r="29" spans="1:6" x14ac:dyDescent="0.2">
      <c r="A29" s="9"/>
    </row>
    <row r="30" spans="1:6" x14ac:dyDescent="0.2">
      <c r="A30" s="9"/>
    </row>
    <row r="31" spans="1:6" x14ac:dyDescent="0.2">
      <c r="A31" s="9"/>
    </row>
    <row r="32" spans="1:6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</sheetData>
  <phoneticPr fontId="0" type="noConversion"/>
  <printOptions horizontalCentered="1"/>
  <pageMargins left="0.59055118110236227" right="0.59055118110236227" top="1.1811023622047245" bottom="0.39370078740157483" header="0.31496062992125984" footer="0.31496062992125984"/>
  <pageSetup paperSize="9" scale="79" orientation="landscape" r:id="rId1"/>
  <headerFooter alignWithMargins="0">
    <oddHeader xml:space="preserve">&amp;C
&amp;"Arial,Félkövér"&amp;11 2.3. &amp;12Vagyongazdálkodás 2020. évi kiadási terve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view="pageLayout" zoomScale="73" zoomScaleSheetLayoutView="73" zoomScalePageLayoutView="73" workbookViewId="0">
      <selection activeCell="B42" sqref="B42:C42"/>
    </sheetView>
  </sheetViews>
  <sheetFormatPr defaultColWidth="34.28515625" defaultRowHeight="18" customHeight="1" x14ac:dyDescent="0.2"/>
  <cols>
    <col min="1" max="1" width="98.42578125" style="1" customWidth="1"/>
    <col min="2" max="2" width="29.5703125" style="1" customWidth="1"/>
    <col min="3" max="3" width="34.42578125" style="1" customWidth="1"/>
    <col min="4" max="4" width="36.140625" style="1" customWidth="1"/>
    <col min="5" max="16384" width="34.28515625" style="1"/>
  </cols>
  <sheetData>
    <row r="1" spans="1:4" ht="3" customHeight="1" thickBot="1" x14ac:dyDescent="0.25"/>
    <row r="2" spans="1:4" ht="18" customHeight="1" x14ac:dyDescent="0.2">
      <c r="A2" s="27" t="s">
        <v>6</v>
      </c>
      <c r="B2" s="31" t="s">
        <v>85</v>
      </c>
      <c r="C2" s="31" t="s">
        <v>94</v>
      </c>
      <c r="D2" s="31" t="s">
        <v>93</v>
      </c>
    </row>
    <row r="3" spans="1:4" ht="18" customHeight="1" x14ac:dyDescent="0.2">
      <c r="A3" s="21" t="s">
        <v>1</v>
      </c>
      <c r="B3" s="32"/>
      <c r="C3" s="32"/>
      <c r="D3" s="32"/>
    </row>
    <row r="4" spans="1:4" ht="18" customHeight="1" x14ac:dyDescent="0.2">
      <c r="A4" s="28" t="s">
        <v>22</v>
      </c>
      <c r="B4" s="33">
        <v>100000</v>
      </c>
      <c r="C4" s="33"/>
      <c r="D4" s="33">
        <v>100000</v>
      </c>
    </row>
    <row r="5" spans="1:4" ht="18" customHeight="1" x14ac:dyDescent="0.2">
      <c r="A5" s="28" t="s">
        <v>50</v>
      </c>
      <c r="B5" s="33">
        <v>500000</v>
      </c>
      <c r="C5" s="33"/>
      <c r="D5" s="33">
        <v>500000</v>
      </c>
    </row>
    <row r="6" spans="1:4" ht="18" customHeight="1" x14ac:dyDescent="0.2">
      <c r="A6" s="28" t="s">
        <v>70</v>
      </c>
      <c r="B6" s="33">
        <v>3000000</v>
      </c>
      <c r="C6" s="33"/>
      <c r="D6" s="33">
        <v>3000000</v>
      </c>
    </row>
    <row r="7" spans="1:4" ht="18" customHeight="1" x14ac:dyDescent="0.2">
      <c r="A7" s="28" t="s">
        <v>73</v>
      </c>
      <c r="B7" s="33">
        <v>500000</v>
      </c>
      <c r="C7" s="33"/>
      <c r="D7" s="33">
        <v>500000</v>
      </c>
    </row>
    <row r="8" spans="1:4" ht="18" customHeight="1" x14ac:dyDescent="0.2">
      <c r="A8" s="28" t="s">
        <v>17</v>
      </c>
      <c r="B8" s="33">
        <v>3000000</v>
      </c>
      <c r="C8" s="33">
        <v>-1000000</v>
      </c>
      <c r="D8" s="33">
        <v>2000000</v>
      </c>
    </row>
    <row r="9" spans="1:4" ht="18" customHeight="1" x14ac:dyDescent="0.2">
      <c r="A9" s="28" t="s">
        <v>61</v>
      </c>
      <c r="B9" s="33">
        <v>500000</v>
      </c>
      <c r="C9" s="33"/>
      <c r="D9" s="33">
        <v>500000</v>
      </c>
    </row>
    <row r="10" spans="1:4" ht="18" customHeight="1" x14ac:dyDescent="0.2">
      <c r="A10" s="28" t="s">
        <v>37</v>
      </c>
      <c r="B10" s="82">
        <v>5500000</v>
      </c>
      <c r="C10" s="82"/>
      <c r="D10" s="82">
        <v>5500000</v>
      </c>
    </row>
    <row r="11" spans="1:4" ht="18" customHeight="1" x14ac:dyDescent="0.2">
      <c r="A11" s="28" t="s">
        <v>31</v>
      </c>
      <c r="B11" s="83"/>
      <c r="C11" s="83"/>
      <c r="D11" s="83"/>
    </row>
    <row r="12" spans="1:4" ht="18" customHeight="1" x14ac:dyDescent="0.2">
      <c r="A12" s="46" t="s">
        <v>2</v>
      </c>
      <c r="B12" s="32"/>
      <c r="C12" s="32"/>
      <c r="D12" s="32"/>
    </row>
    <row r="13" spans="1:4" ht="18" customHeight="1" x14ac:dyDescent="0.2">
      <c r="A13" s="28" t="s">
        <v>18</v>
      </c>
      <c r="B13" s="33">
        <v>3000000</v>
      </c>
      <c r="C13" s="33">
        <v>-1000000</v>
      </c>
      <c r="D13" s="33">
        <v>2000000</v>
      </c>
    </row>
    <row r="14" spans="1:4" ht="18" customHeight="1" x14ac:dyDescent="0.2">
      <c r="A14" s="28" t="s">
        <v>40</v>
      </c>
      <c r="B14" s="33">
        <v>5000000</v>
      </c>
      <c r="C14" s="33">
        <v>-2000000</v>
      </c>
      <c r="D14" s="33">
        <v>3000000</v>
      </c>
    </row>
    <row r="15" spans="1:4" ht="18" customHeight="1" x14ac:dyDescent="0.2">
      <c r="A15" s="28" t="s">
        <v>26</v>
      </c>
      <c r="B15" s="33">
        <v>0</v>
      </c>
      <c r="C15" s="33"/>
      <c r="D15" s="33"/>
    </row>
    <row r="16" spans="1:4" ht="18" customHeight="1" x14ac:dyDescent="0.2">
      <c r="A16" s="28" t="s">
        <v>20</v>
      </c>
      <c r="B16" s="33">
        <v>650000</v>
      </c>
      <c r="C16" s="33"/>
      <c r="D16" s="33">
        <v>650000</v>
      </c>
    </row>
    <row r="17" spans="1:4" ht="18" customHeight="1" x14ac:dyDescent="0.2">
      <c r="A17" s="28" t="s">
        <v>41</v>
      </c>
      <c r="B17" s="33">
        <v>200000</v>
      </c>
      <c r="C17" s="33"/>
      <c r="D17" s="33">
        <v>200000</v>
      </c>
    </row>
    <row r="18" spans="1:4" s="8" customFormat="1" ht="18" customHeight="1" x14ac:dyDescent="0.2">
      <c r="A18" s="17" t="s">
        <v>55</v>
      </c>
      <c r="B18" s="52">
        <v>15000000</v>
      </c>
      <c r="C18" s="52">
        <v>-2000000</v>
      </c>
      <c r="D18" s="52">
        <v>13000000</v>
      </c>
    </row>
    <row r="19" spans="1:4" ht="18" customHeight="1" x14ac:dyDescent="0.2">
      <c r="A19" s="29" t="s">
        <v>27</v>
      </c>
      <c r="B19" s="33">
        <v>600000</v>
      </c>
      <c r="C19" s="33"/>
      <c r="D19" s="33">
        <v>600000</v>
      </c>
    </row>
    <row r="20" spans="1:4" ht="28.5" customHeight="1" x14ac:dyDescent="0.2">
      <c r="A20" s="28" t="s">
        <v>42</v>
      </c>
      <c r="B20" s="33">
        <v>1000000</v>
      </c>
      <c r="C20" s="33">
        <v>-1000000</v>
      </c>
      <c r="D20" s="33">
        <v>0</v>
      </c>
    </row>
    <row r="21" spans="1:4" ht="18" customHeight="1" x14ac:dyDescent="0.2">
      <c r="A21" s="28" t="s">
        <v>16</v>
      </c>
      <c r="B21" s="33">
        <v>2000000</v>
      </c>
      <c r="C21" s="33">
        <v>-500000</v>
      </c>
      <c r="D21" s="33">
        <v>1500000</v>
      </c>
    </row>
    <row r="22" spans="1:4" ht="18" customHeight="1" x14ac:dyDescent="0.2">
      <c r="A22" s="28" t="s">
        <v>57</v>
      </c>
      <c r="B22" s="33">
        <v>3000000</v>
      </c>
      <c r="C22" s="33"/>
      <c r="D22" s="33">
        <v>3000000</v>
      </c>
    </row>
    <row r="23" spans="1:4" ht="18" customHeight="1" x14ac:dyDescent="0.2">
      <c r="A23" s="28" t="s">
        <v>45</v>
      </c>
      <c r="B23" s="33">
        <v>2500000</v>
      </c>
      <c r="C23" s="33"/>
      <c r="D23" s="33">
        <v>2500000</v>
      </c>
    </row>
    <row r="24" spans="1:4" ht="16.5" customHeight="1" x14ac:dyDescent="0.2">
      <c r="A24" s="28" t="s">
        <v>36</v>
      </c>
      <c r="B24" s="33">
        <v>800000</v>
      </c>
      <c r="C24" s="33"/>
      <c r="D24" s="33">
        <v>800000</v>
      </c>
    </row>
    <row r="25" spans="1:4" ht="18" customHeight="1" x14ac:dyDescent="0.2">
      <c r="A25" s="28" t="s">
        <v>28</v>
      </c>
      <c r="B25" s="33">
        <v>5700000</v>
      </c>
      <c r="C25" s="33">
        <v>-3000000</v>
      </c>
      <c r="D25" s="33">
        <v>2700000</v>
      </c>
    </row>
    <row r="26" spans="1:4" s="8" customFormat="1" ht="18" customHeight="1" x14ac:dyDescent="0.2">
      <c r="A26" s="17" t="s">
        <v>39</v>
      </c>
      <c r="B26" s="52">
        <v>3000000</v>
      </c>
      <c r="C26" s="52">
        <v>-3000000</v>
      </c>
      <c r="D26" s="52">
        <v>0</v>
      </c>
    </row>
    <row r="27" spans="1:4" ht="18" customHeight="1" x14ac:dyDescent="0.2">
      <c r="A27" s="28" t="s">
        <v>19</v>
      </c>
      <c r="B27" s="33">
        <v>300000</v>
      </c>
      <c r="C27" s="33"/>
      <c r="D27" s="33">
        <v>300000</v>
      </c>
    </row>
    <row r="28" spans="1:4" ht="18" customHeight="1" x14ac:dyDescent="0.2">
      <c r="A28" s="28" t="s">
        <v>91</v>
      </c>
      <c r="B28" s="33">
        <v>300000</v>
      </c>
      <c r="C28" s="33"/>
      <c r="D28" s="33">
        <v>300000</v>
      </c>
    </row>
    <row r="29" spans="1:4" ht="18" customHeight="1" x14ac:dyDescent="0.2">
      <c r="A29" s="28" t="s">
        <v>3</v>
      </c>
      <c r="B29" s="33">
        <v>8000000</v>
      </c>
      <c r="C29" s="33"/>
      <c r="D29" s="33">
        <v>8000000</v>
      </c>
    </row>
    <row r="30" spans="1:4" ht="18" customHeight="1" x14ac:dyDescent="0.2">
      <c r="A30" s="28" t="s">
        <v>69</v>
      </c>
      <c r="B30" s="33">
        <v>34800000</v>
      </c>
      <c r="C30" s="33"/>
      <c r="D30" s="33">
        <v>34800000</v>
      </c>
    </row>
    <row r="31" spans="1:4" ht="18" customHeight="1" x14ac:dyDescent="0.2">
      <c r="A31" s="28" t="s">
        <v>15</v>
      </c>
      <c r="B31" s="33">
        <v>1300000</v>
      </c>
      <c r="C31" s="33"/>
      <c r="D31" s="33">
        <v>1300000</v>
      </c>
    </row>
    <row r="32" spans="1:4" ht="18" customHeight="1" x14ac:dyDescent="0.2">
      <c r="A32" s="28" t="s">
        <v>87</v>
      </c>
      <c r="B32" s="33">
        <v>3500000</v>
      </c>
      <c r="C32" s="33"/>
      <c r="D32" s="33">
        <v>3500000</v>
      </c>
    </row>
    <row r="33" spans="1:251" ht="18" customHeight="1" x14ac:dyDescent="0.2">
      <c r="A33" s="28" t="s">
        <v>4</v>
      </c>
      <c r="B33" s="33">
        <v>6000000</v>
      </c>
      <c r="C33" s="33"/>
      <c r="D33" s="33">
        <v>6000000</v>
      </c>
    </row>
    <row r="34" spans="1:251" ht="21.75" customHeight="1" x14ac:dyDescent="0.2">
      <c r="A34" s="28" t="s">
        <v>51</v>
      </c>
      <c r="B34" s="33">
        <v>2000000</v>
      </c>
      <c r="C34" s="33"/>
      <c r="D34" s="33">
        <v>2000000</v>
      </c>
    </row>
    <row r="35" spans="1:251" ht="18" customHeight="1" x14ac:dyDescent="0.2">
      <c r="A35" s="28" t="s">
        <v>58</v>
      </c>
      <c r="B35" s="33">
        <v>1000000</v>
      </c>
      <c r="C35" s="33"/>
      <c r="D35" s="33">
        <v>1000000</v>
      </c>
    </row>
    <row r="36" spans="1:251" ht="18" customHeight="1" x14ac:dyDescent="0.2">
      <c r="A36" s="28" t="s">
        <v>44</v>
      </c>
      <c r="B36" s="33">
        <v>1000000</v>
      </c>
      <c r="C36" s="33">
        <v>-1000000</v>
      </c>
      <c r="D36" s="33">
        <v>0</v>
      </c>
    </row>
    <row r="37" spans="1:251" ht="18" customHeight="1" x14ac:dyDescent="0.2">
      <c r="A37" s="17" t="s">
        <v>53</v>
      </c>
      <c r="B37" s="33">
        <v>18090000</v>
      </c>
      <c r="C37" s="33"/>
      <c r="D37" s="33">
        <v>18090000</v>
      </c>
      <c r="IQ37" s="51">
        <f>SUM(B37:IP37)</f>
        <v>36180000</v>
      </c>
    </row>
    <row r="38" spans="1:251" ht="18" customHeight="1" x14ac:dyDescent="0.2">
      <c r="A38" s="28" t="s">
        <v>54</v>
      </c>
      <c r="B38" s="33">
        <v>20656000</v>
      </c>
      <c r="C38" s="33">
        <v>-15000000</v>
      </c>
      <c r="D38" s="33">
        <f>SUM(B38:C38)</f>
        <v>5656000</v>
      </c>
    </row>
    <row r="39" spans="1:251" s="14" customFormat="1" ht="18" customHeight="1" x14ac:dyDescent="0.2">
      <c r="A39" s="30" t="s">
        <v>5</v>
      </c>
      <c r="B39" s="34">
        <f>SUM(B4:B38)</f>
        <v>152496000</v>
      </c>
      <c r="C39" s="34">
        <f>SUM(C4:C38)</f>
        <v>-29500000</v>
      </c>
      <c r="D39" s="34">
        <f>SUM(B39:C39)</f>
        <v>122996000</v>
      </c>
    </row>
    <row r="40" spans="1:251" s="14" customFormat="1" ht="18" customHeight="1" x14ac:dyDescent="0.2">
      <c r="A40" s="30" t="s">
        <v>24</v>
      </c>
      <c r="B40" s="35">
        <v>209000000</v>
      </c>
      <c r="C40" s="35">
        <v>-4000000</v>
      </c>
      <c r="D40" s="35">
        <f>SUM(B40:C40)</f>
        <v>205000000</v>
      </c>
    </row>
    <row r="41" spans="1:251" s="14" customFormat="1" ht="18" customHeight="1" x14ac:dyDescent="0.2">
      <c r="A41" s="53" t="s">
        <v>38</v>
      </c>
      <c r="B41" s="54">
        <f>'2.3..'!C20</f>
        <v>460891000</v>
      </c>
      <c r="C41" s="54"/>
      <c r="D41" s="54">
        <f>SUM(B41:C41)</f>
        <v>460891000</v>
      </c>
    </row>
    <row r="42" spans="1:251" ht="18" customHeight="1" x14ac:dyDescent="0.2">
      <c r="A42" s="59" t="s">
        <v>88</v>
      </c>
      <c r="B42" s="55">
        <f>SUM(B39:B41)</f>
        <v>822387000</v>
      </c>
      <c r="C42" s="55">
        <f>SUM(C39:C41)</f>
        <v>-33500000</v>
      </c>
      <c r="D42" s="55">
        <f>SUM(D39:D41)</f>
        <v>788887000</v>
      </c>
    </row>
    <row r="64" spans="1:4" ht="18" customHeight="1" x14ac:dyDescent="0.2">
      <c r="A64" s="26"/>
      <c r="B64" s="26"/>
      <c r="C64" s="26"/>
      <c r="D64" s="26"/>
    </row>
    <row r="65" spans="1:4" ht="18" customHeight="1" x14ac:dyDescent="0.2">
      <c r="A65" s="26"/>
      <c r="B65" s="26"/>
      <c r="C65" s="26"/>
      <c r="D65" s="26"/>
    </row>
    <row r="66" spans="1:4" ht="18" customHeight="1" x14ac:dyDescent="0.2">
      <c r="A66" s="26"/>
      <c r="B66" s="26"/>
      <c r="C66" s="26"/>
      <c r="D66" s="26"/>
    </row>
  </sheetData>
  <mergeCells count="3">
    <mergeCell ref="B10:B11"/>
    <mergeCell ref="C10:C11"/>
    <mergeCell ref="D10:D11"/>
  </mergeCells>
  <phoneticPr fontId="0" type="noConversion"/>
  <printOptions horizontalCentered="1"/>
  <pageMargins left="0.59055118110236227" right="0.59055118110236227" top="1.1811023622047245" bottom="0.47244094488188981" header="0.51181102362204722" footer="0.31496062992125984"/>
  <pageSetup paperSize="9" scale="65" orientation="landscape" r:id="rId1"/>
  <headerFooter alignWithMargins="0">
    <oddHeader xml:space="preserve">&amp;C&amp;"Arial,Félkövér"&amp;12
 2.3. 2020. évi vagyongazdálkodási kiadások  </oddHead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2.3 </vt:lpstr>
      <vt:lpstr>2.3..</vt:lpstr>
      <vt:lpstr>2.3...</vt:lpstr>
      <vt:lpstr>'2.3 '!Nyomtatási_cím</vt:lpstr>
      <vt:lpstr>'2.3..'!Nyomtatási_cím</vt:lpstr>
      <vt:lpstr>'2.3...'!Nyomtatási_cím</vt:lpstr>
      <vt:lpstr>'2.3 '!Nyomtatási_terület</vt:lpstr>
      <vt:lpstr>'2.3..'!Nyomtatási_terület</vt:lpstr>
      <vt:lpstr>'2.3...'!Nyomtatási_terület</vt:lpstr>
    </vt:vector>
  </TitlesOfParts>
  <Company>Csongrád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Kabdebó Mariann</cp:lastModifiedBy>
  <cp:lastPrinted>2020-04-09T09:10:53Z</cp:lastPrinted>
  <dcterms:created xsi:type="dcterms:W3CDTF">2005-11-16T07:37:36Z</dcterms:created>
  <dcterms:modified xsi:type="dcterms:W3CDTF">2020-04-09T11:10:54Z</dcterms:modified>
</cp:coreProperties>
</file>