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3-Hivatal önk. fel." sheetId="1" r:id="rId1"/>
  </sheets>
  <definedNames>
    <definedName name="_xlnm.Print_Titles" localSheetId="0">'13-Hivatal önk. 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C51" i="1"/>
  <c r="C56" i="1" s="1"/>
  <c r="F48" i="1"/>
  <c r="F47" i="1"/>
  <c r="F46" i="1"/>
  <c r="E45" i="1"/>
  <c r="D45" i="1"/>
  <c r="D56" i="1" s="1"/>
  <c r="C45" i="1"/>
  <c r="F40" i="1"/>
  <c r="E37" i="1"/>
  <c r="F37" i="1" s="1"/>
  <c r="D37" i="1"/>
  <c r="C37" i="1"/>
  <c r="F13" i="1"/>
  <c r="F1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  <c r="F45" i="1"/>
</calcChain>
</file>

<file path=xl/sharedStrings.xml><?xml version="1.0" encoding="utf-8"?>
<sst xmlns="http://schemas.openxmlformats.org/spreadsheetml/2006/main" count="113" uniqueCount="100">
  <si>
    <t>13. melléklet a 14/2016. (IV. 22.) önkormányzati rendelethez</t>
  </si>
  <si>
    <t xml:space="preserve">Polgármesteri  hivatal </t>
  </si>
  <si>
    <t>02</t>
  </si>
  <si>
    <t>Feladat megnevezése</t>
  </si>
  <si>
    <t>Önkéntvállalt feladatok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</si>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</sst>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1"/>
    </xf>
    <xf numFmtId="3" fontId="10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165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5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5" fillId="0" borderId="15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left" wrapText="1" indent="1"/>
    </xf>
    <xf numFmtId="3" fontId="16" fillId="0" borderId="12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165" fontId="13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SUM(C9:C19)</f>
        <v>0</v>
      </c>
      <c r="D8" s="33">
        <f>SUM(D9:D19)</f>
        <v>17407</v>
      </c>
      <c r="E8" s="33">
        <f>SUM(E9:E19)</f>
        <v>22332</v>
      </c>
      <c r="F8" s="34">
        <f>+E8/D8</f>
        <v>1.2829321537312575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/>
      <c r="D10" s="42">
        <v>3249</v>
      </c>
      <c r="E10" s="42">
        <v>17691</v>
      </c>
      <c r="F10" s="43">
        <f>+E10/D10</f>
        <v>5.4450600184672204</v>
      </c>
    </row>
    <row r="11" spans="1:6" s="35" customFormat="1" ht="12" customHeight="1" x14ac:dyDescent="0.2">
      <c r="A11" s="40" t="s">
        <v>25</v>
      </c>
      <c r="B11" s="41" t="s">
        <v>26</v>
      </c>
      <c r="C11" s="42"/>
      <c r="D11" s="42"/>
      <c r="E11" s="42"/>
      <c r="F11" s="44"/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>
        <v>14158</v>
      </c>
      <c r="E13" s="42">
        <v>4641</v>
      </c>
      <c r="F13" s="44">
        <f>+E13/D13</f>
        <v>0.32780053679898291</v>
      </c>
    </row>
    <row r="14" spans="1:6" s="35" customFormat="1" ht="12" customHeight="1" x14ac:dyDescent="0.2">
      <c r="A14" s="40" t="s">
        <v>31</v>
      </c>
      <c r="B14" s="41" t="s">
        <v>32</v>
      </c>
      <c r="C14" s="42"/>
      <c r="D14" s="42"/>
      <c r="E14" s="42"/>
      <c r="F14" s="44"/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/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/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50"/>
    </row>
    <row r="19" spans="1:6" s="49" customFormat="1" ht="12" customHeight="1" thickBot="1" x14ac:dyDescent="0.25">
      <c r="A19" s="40" t="s">
        <v>41</v>
      </c>
      <c r="B19" s="45" t="s">
        <v>42</v>
      </c>
      <c r="C19" s="51"/>
      <c r="D19" s="47"/>
      <c r="E19" s="47"/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2"/>
    </row>
    <row r="21" spans="1:6" s="49" customFormat="1" ht="12" customHeight="1" x14ac:dyDescent="0.2">
      <c r="A21" s="40" t="s">
        <v>45</v>
      </c>
      <c r="B21" s="53" t="s">
        <v>46</v>
      </c>
      <c r="C21" s="54"/>
      <c r="D21" s="54"/>
      <c r="E21" s="54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5" t="s">
        <v>53</v>
      </c>
      <c r="B25" s="56" t="s">
        <v>54</v>
      </c>
      <c r="C25" s="57"/>
      <c r="D25" s="57"/>
      <c r="E25" s="57"/>
      <c r="F25" s="58"/>
    </row>
    <row r="26" spans="1:6" s="49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2"/>
    </row>
    <row r="27" spans="1:6" s="49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9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9" customFormat="1" ht="12" customHeight="1" thickBot="1" x14ac:dyDescent="0.25">
      <c r="A29" s="40" t="s">
        <v>60</v>
      </c>
      <c r="B29" s="66" t="s">
        <v>61</v>
      </c>
      <c r="C29" s="67"/>
      <c r="D29" s="67"/>
      <c r="E29" s="68"/>
      <c r="F29" s="69"/>
    </row>
    <row r="30" spans="1:6" s="49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2"/>
    </row>
    <row r="31" spans="1:6" s="49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9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9" customFormat="1" ht="12" customHeight="1" thickBot="1" x14ac:dyDescent="0.25">
      <c r="A33" s="40" t="s">
        <v>68</v>
      </c>
      <c r="B33" s="72" t="s">
        <v>69</v>
      </c>
      <c r="C33" s="73"/>
      <c r="D33" s="73"/>
      <c r="E33" s="73"/>
      <c r="F33" s="69"/>
    </row>
    <row r="34" spans="1:7" s="35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5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5" customFormat="1" ht="12" customHeight="1" thickBot="1" x14ac:dyDescent="0.25">
      <c r="A36" s="24" t="s">
        <v>74</v>
      </c>
      <c r="B36" s="75" t="s">
        <v>75</v>
      </c>
      <c r="C36" s="76">
        <f>C8+C20+C25+C26+C30+C34+C35</f>
        <v>0</v>
      </c>
      <c r="D36" s="76">
        <f>D8+D20+D25+D26+D30+D34+D35</f>
        <v>17407</v>
      </c>
      <c r="E36" s="76">
        <f>E8+E20+E25+E26+E30+E34+E35</f>
        <v>22332</v>
      </c>
      <c r="F36" s="78">
        <f>+E36/D36</f>
        <v>1.2829321537312575</v>
      </c>
      <c r="G36" s="79"/>
    </row>
    <row r="37" spans="1:7" s="35" customFormat="1" ht="12" customHeight="1" thickBot="1" x14ac:dyDescent="0.25">
      <c r="A37" s="80" t="s">
        <v>76</v>
      </c>
      <c r="B37" s="75" t="s">
        <v>77</v>
      </c>
      <c r="C37" s="76">
        <f>SUM(C38:C40)</f>
        <v>0</v>
      </c>
      <c r="D37" s="76">
        <f>SUM(D38:D40)</f>
        <v>20858</v>
      </c>
      <c r="E37" s="76">
        <f>SUM(E38:E40)</f>
        <v>6134</v>
      </c>
      <c r="F37" s="78">
        <f>+E37/D37</f>
        <v>0.29408380477514623</v>
      </c>
    </row>
    <row r="38" spans="1:7" s="35" customFormat="1" ht="12" customHeight="1" x14ac:dyDescent="0.2">
      <c r="A38" s="59" t="s">
        <v>78</v>
      </c>
      <c r="B38" s="60" t="s">
        <v>79</v>
      </c>
      <c r="C38" s="61"/>
      <c r="D38" s="61"/>
      <c r="E38" s="61"/>
      <c r="F38" s="81"/>
    </row>
    <row r="39" spans="1:7" s="35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9" customFormat="1" ht="12" customHeight="1" thickBot="1" x14ac:dyDescent="0.25">
      <c r="A40" s="40" t="s">
        <v>82</v>
      </c>
      <c r="B40" s="72" t="s">
        <v>83</v>
      </c>
      <c r="C40" s="70"/>
      <c r="D40" s="70">
        <v>20858</v>
      </c>
      <c r="E40" s="70">
        <v>6134</v>
      </c>
      <c r="F40" s="83">
        <f>+E40/D40</f>
        <v>0.29408380477514623</v>
      </c>
    </row>
    <row r="41" spans="1:7" s="49" customFormat="1" ht="15" customHeight="1" thickBot="1" x14ac:dyDescent="0.25">
      <c r="A41" s="80" t="s">
        <v>84</v>
      </c>
      <c r="B41" s="84" t="s">
        <v>85</v>
      </c>
      <c r="C41" s="85">
        <f>C36+C40</f>
        <v>0</v>
      </c>
      <c r="D41" s="85">
        <f>D36+D37</f>
        <v>38265</v>
      </c>
      <c r="E41" s="85">
        <f>E36+E37</f>
        <v>28466</v>
      </c>
      <c r="F41" s="86">
        <f>+E41/D41</f>
        <v>0.74391741800601074</v>
      </c>
      <c r="G41" s="87"/>
    </row>
    <row r="42" spans="1:7" s="49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8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0</v>
      </c>
      <c r="D45" s="57">
        <f>SUM(D46:D50)</f>
        <v>38265</v>
      </c>
      <c r="E45" s="57">
        <f>SUM(E46:E50)</f>
        <v>28466</v>
      </c>
      <c r="F45" s="34">
        <f>+E45/D45</f>
        <v>0.74391741800601074</v>
      </c>
    </row>
    <row r="46" spans="1:7" ht="12" customHeight="1" x14ac:dyDescent="0.2">
      <c r="A46" s="40" t="s">
        <v>21</v>
      </c>
      <c r="B46" s="53" t="s">
        <v>88</v>
      </c>
      <c r="C46" s="54"/>
      <c r="D46" s="54">
        <v>9727</v>
      </c>
      <c r="E46" s="54">
        <v>8566</v>
      </c>
      <c r="F46" s="81">
        <f>+E46/D46</f>
        <v>0.88064151331345741</v>
      </c>
      <c r="G46" s="101"/>
    </row>
    <row r="47" spans="1:7" ht="12" customHeight="1" x14ac:dyDescent="0.2">
      <c r="A47" s="40" t="s">
        <v>23</v>
      </c>
      <c r="B47" s="41" t="s">
        <v>89</v>
      </c>
      <c r="C47" s="42"/>
      <c r="D47" s="42">
        <v>2677</v>
      </c>
      <c r="E47" s="42">
        <v>2312</v>
      </c>
      <c r="F47" s="102">
        <f>+E47/D47</f>
        <v>0.86365334329473287</v>
      </c>
      <c r="G47" s="101"/>
    </row>
    <row r="48" spans="1:7" ht="12" customHeight="1" x14ac:dyDescent="0.2">
      <c r="A48" s="40" t="s">
        <v>25</v>
      </c>
      <c r="B48" s="41" t="s">
        <v>90</v>
      </c>
      <c r="C48" s="42"/>
      <c r="D48" s="42">
        <v>25861</v>
      </c>
      <c r="E48" s="42">
        <v>17588</v>
      </c>
      <c r="F48" s="102">
        <f>+E48/D48</f>
        <v>0.68009744402768646</v>
      </c>
      <c r="G48" s="101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2"/>
      <c r="G49" s="101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4"/>
    </row>
    <row r="52" spans="1:7" s="100" customFormat="1" ht="12" customHeight="1" x14ac:dyDescent="0.2">
      <c r="A52" s="40" t="s">
        <v>45</v>
      </c>
      <c r="B52" s="53" t="s">
        <v>94</v>
      </c>
      <c r="C52" s="54"/>
      <c r="D52" s="54"/>
      <c r="E52" s="54"/>
      <c r="F52" s="81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3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3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0</v>
      </c>
      <c r="D56" s="105">
        <f>D51+D45</f>
        <v>38265</v>
      </c>
      <c r="E56" s="105">
        <f>E51+E45</f>
        <v>28466</v>
      </c>
      <c r="F56" s="106">
        <f>+E56/D56</f>
        <v>0.74391741800601074</v>
      </c>
      <c r="G56" s="101"/>
    </row>
    <row r="57" spans="1:7" ht="13.5" thickBot="1" x14ac:dyDescent="0.25">
      <c r="C57" s="108"/>
      <c r="D57" s="108"/>
      <c r="E57" s="108"/>
      <c r="F57" s="108"/>
    </row>
    <row r="58" spans="1:7" ht="15" customHeight="1" thickBot="1" x14ac:dyDescent="0.25">
      <c r="A58" s="109" t="s">
        <v>99</v>
      </c>
      <c r="B58" s="110"/>
      <c r="C58" s="111"/>
      <c r="D58" s="111">
        <v>12</v>
      </c>
      <c r="E58" s="112">
        <v>12</v>
      </c>
      <c r="F58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13-Hivatal önk. fel.</vt:lpstr>
      <vt:lpstr>'13-Hivatal önk. 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2016-04-22T09:13:41Z</dcterms:created>
  <dcterms:modified xsi:type="dcterms:W3CDTF">2016-04-22T09:14:55Z</dcterms:modified>
</cp:coreProperties>
</file>