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E27" i="1" l="1"/>
  <c r="C24" i="1"/>
  <c r="C19" i="1"/>
  <c r="C27" i="1" s="1"/>
  <c r="E18" i="1"/>
  <c r="E28" i="1" s="1"/>
  <c r="C9" i="1"/>
  <c r="C18" i="1" s="1"/>
  <c r="E30" i="1" l="1"/>
  <c r="E29" i="1"/>
  <c r="C30" i="1"/>
  <c r="C29" i="1"/>
  <c r="C28" i="1"/>
</calcChain>
</file>

<file path=xl/sharedStrings.xml><?xml version="1.0" encoding="utf-8"?>
<sst xmlns="http://schemas.openxmlformats.org/spreadsheetml/2006/main" count="76" uniqueCount="74">
  <si>
    <t>ezer forint</t>
  </si>
  <si>
    <t>Sor-
szám</t>
  </si>
  <si>
    <t>Bevételek</t>
  </si>
  <si>
    <t>Kiadások</t>
  </si>
  <si>
    <t>Megnevezés</t>
  </si>
  <si>
    <t>2014. 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</si>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</sst>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25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5.85546875" style="1" customWidth="1"/>
    <col min="2" max="2" width="47.28515625" style="3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x14ac:dyDescent="0.25">
      <c r="B1" s="2"/>
    </row>
    <row r="2" spans="1:6" ht="15.75" thickBot="1" x14ac:dyDescent="0.3">
      <c r="E2" s="4" t="s">
        <v>0</v>
      </c>
      <c r="F2" s="5"/>
    </row>
    <row r="3" spans="1:6" ht="18" customHeight="1" thickBot="1" x14ac:dyDescent="0.3">
      <c r="A3" s="6" t="s">
        <v>1</v>
      </c>
      <c r="B3" s="7" t="s">
        <v>2</v>
      </c>
      <c r="C3" s="8"/>
      <c r="D3" s="7" t="s">
        <v>3</v>
      </c>
      <c r="E3" s="9"/>
      <c r="F3" s="5"/>
    </row>
    <row r="4" spans="1:6" s="14" customFormat="1" ht="35.25" customHeight="1" thickBot="1" x14ac:dyDescent="0.3">
      <c r="A4" s="10"/>
      <c r="B4" s="11" t="s">
        <v>4</v>
      </c>
      <c r="C4" s="12" t="s">
        <v>5</v>
      </c>
      <c r="D4" s="11" t="s">
        <v>4</v>
      </c>
      <c r="E4" s="13" t="s">
        <v>5</v>
      </c>
      <c r="F4" s="5"/>
    </row>
    <row r="5" spans="1:6" s="19" customFormat="1" ht="12" customHeight="1" thickBot="1" x14ac:dyDescent="0.3">
      <c r="A5" s="15" t="s">
        <v>6</v>
      </c>
      <c r="B5" s="16" t="s">
        <v>7</v>
      </c>
      <c r="C5" s="17" t="s">
        <v>8</v>
      </c>
      <c r="D5" s="16" t="s">
        <v>9</v>
      </c>
      <c r="E5" s="18" t="s">
        <v>10</v>
      </c>
      <c r="F5" s="5"/>
    </row>
    <row r="6" spans="1:6" ht="12.95" customHeight="1" x14ac:dyDescent="0.25">
      <c r="A6" s="20" t="s">
        <v>11</v>
      </c>
      <c r="B6" s="21" t="s">
        <v>12</v>
      </c>
      <c r="C6" s="22">
        <v>65680</v>
      </c>
      <c r="D6" s="21" t="s">
        <v>13</v>
      </c>
      <c r="E6" s="23">
        <v>39670</v>
      </c>
      <c r="F6" s="5"/>
    </row>
    <row r="7" spans="1:6" ht="12.95" customHeight="1" x14ac:dyDescent="0.25">
      <c r="A7" s="24" t="s">
        <v>14</v>
      </c>
      <c r="B7" s="25" t="s">
        <v>15</v>
      </c>
      <c r="C7" s="26"/>
      <c r="D7" s="25" t="s">
        <v>16</v>
      </c>
      <c r="E7" s="27">
        <v>9020</v>
      </c>
      <c r="F7" s="5"/>
    </row>
    <row r="8" spans="1:6" ht="12.95" customHeight="1" x14ac:dyDescent="0.25">
      <c r="A8" s="24" t="s">
        <v>17</v>
      </c>
      <c r="B8" s="25" t="s">
        <v>18</v>
      </c>
      <c r="C8" s="26"/>
      <c r="D8" s="25" t="s">
        <v>19</v>
      </c>
      <c r="E8" s="27">
        <v>30423</v>
      </c>
      <c r="F8" s="5"/>
    </row>
    <row r="9" spans="1:6" ht="12.95" customHeight="1" x14ac:dyDescent="0.25">
      <c r="A9" s="24" t="s">
        <v>20</v>
      </c>
      <c r="B9" s="25" t="s">
        <v>21</v>
      </c>
      <c r="C9" s="26">
        <f>6155-1749</f>
        <v>4406</v>
      </c>
      <c r="D9" s="25" t="s">
        <v>22</v>
      </c>
      <c r="E9" s="27">
        <v>8035</v>
      </c>
      <c r="F9" s="5"/>
    </row>
    <row r="10" spans="1:6" ht="12.95" customHeight="1" x14ac:dyDescent="0.25">
      <c r="A10" s="24" t="s">
        <v>23</v>
      </c>
      <c r="B10" s="28" t="s">
        <v>24</v>
      </c>
      <c r="C10" s="26">
        <v>15815</v>
      </c>
      <c r="D10" s="25" t="s">
        <v>25</v>
      </c>
      <c r="E10" s="27">
        <v>7139</v>
      </c>
      <c r="F10" s="5"/>
    </row>
    <row r="11" spans="1:6" ht="12.95" customHeight="1" x14ac:dyDescent="0.25">
      <c r="A11" s="24" t="s">
        <v>26</v>
      </c>
      <c r="B11" s="25" t="s">
        <v>27</v>
      </c>
      <c r="C11" s="29"/>
      <c r="D11" s="25" t="s">
        <v>28</v>
      </c>
      <c r="E11" s="27">
        <v>500</v>
      </c>
      <c r="F11" s="5"/>
    </row>
    <row r="12" spans="1:6" ht="12.95" customHeight="1" x14ac:dyDescent="0.25">
      <c r="A12" s="24" t="s">
        <v>29</v>
      </c>
      <c r="B12" s="25" t="s">
        <v>30</v>
      </c>
      <c r="C12" s="26">
        <v>8886</v>
      </c>
      <c r="D12" s="30"/>
      <c r="E12" s="27"/>
      <c r="F12" s="5"/>
    </row>
    <row r="13" spans="1:6" ht="12.95" customHeight="1" x14ac:dyDescent="0.25">
      <c r="A13" s="24" t="s">
        <v>31</v>
      </c>
      <c r="B13" s="30"/>
      <c r="C13" s="26"/>
      <c r="D13" s="30"/>
      <c r="E13" s="27"/>
      <c r="F13" s="5"/>
    </row>
    <row r="14" spans="1:6" ht="12.95" customHeight="1" x14ac:dyDescent="0.25">
      <c r="A14" s="24" t="s">
        <v>32</v>
      </c>
      <c r="B14" s="31"/>
      <c r="C14" s="29"/>
      <c r="D14" s="30"/>
      <c r="E14" s="27"/>
      <c r="F14" s="5"/>
    </row>
    <row r="15" spans="1:6" ht="12.95" customHeight="1" x14ac:dyDescent="0.25">
      <c r="A15" s="24" t="s">
        <v>33</v>
      </c>
      <c r="B15" s="30"/>
      <c r="C15" s="26"/>
      <c r="D15" s="30"/>
      <c r="E15" s="27"/>
      <c r="F15" s="5"/>
    </row>
    <row r="16" spans="1:6" ht="12.95" customHeight="1" x14ac:dyDescent="0.25">
      <c r="A16" s="24" t="s">
        <v>34</v>
      </c>
      <c r="B16" s="30"/>
      <c r="C16" s="26"/>
      <c r="D16" s="30"/>
      <c r="E16" s="27"/>
      <c r="F16" s="5"/>
    </row>
    <row r="17" spans="1:6" ht="12.95" customHeight="1" thickBot="1" x14ac:dyDescent="0.3">
      <c r="A17" s="24" t="s">
        <v>35</v>
      </c>
      <c r="B17" s="32"/>
      <c r="C17" s="33"/>
      <c r="D17" s="30"/>
      <c r="E17" s="34"/>
      <c r="F17" s="5"/>
    </row>
    <row r="18" spans="1:6" ht="15.95" customHeight="1" thickBot="1" x14ac:dyDescent="0.3">
      <c r="A18" s="35" t="s">
        <v>36</v>
      </c>
      <c r="B18" s="36" t="s">
        <v>37</v>
      </c>
      <c r="C18" s="37">
        <f>+C6+C7+C9+C10+C12+C13+C14+C15+C16+C17</f>
        <v>94787</v>
      </c>
      <c r="D18" s="36" t="s">
        <v>38</v>
      </c>
      <c r="E18" s="38">
        <f>SUM(E6:E17)</f>
        <v>94787</v>
      </c>
      <c r="F18" s="5"/>
    </row>
    <row r="19" spans="1:6" ht="12.95" customHeight="1" x14ac:dyDescent="0.25">
      <c r="A19" s="39" t="s">
        <v>39</v>
      </c>
      <c r="B19" s="40" t="s">
        <v>40</v>
      </c>
      <c r="C19" s="41">
        <f>+C20+C21+C22+C23</f>
        <v>0</v>
      </c>
      <c r="D19" s="42" t="s">
        <v>41</v>
      </c>
      <c r="E19" s="43"/>
      <c r="F19" s="5"/>
    </row>
    <row r="20" spans="1:6" ht="12.95" customHeight="1" x14ac:dyDescent="0.25">
      <c r="A20" s="44" t="s">
        <v>42</v>
      </c>
      <c r="B20" s="42" t="s">
        <v>43</v>
      </c>
      <c r="C20" s="45"/>
      <c r="D20" s="42" t="s">
        <v>44</v>
      </c>
      <c r="E20" s="46"/>
      <c r="F20" s="5"/>
    </row>
    <row r="21" spans="1:6" ht="12.95" customHeight="1" x14ac:dyDescent="0.25">
      <c r="A21" s="44" t="s">
        <v>45</v>
      </c>
      <c r="B21" s="42" t="s">
        <v>46</v>
      </c>
      <c r="C21" s="45"/>
      <c r="D21" s="42" t="s">
        <v>47</v>
      </c>
      <c r="E21" s="46"/>
      <c r="F21" s="5"/>
    </row>
    <row r="22" spans="1:6" ht="12.95" customHeight="1" x14ac:dyDescent="0.25">
      <c r="A22" s="44" t="s">
        <v>48</v>
      </c>
      <c r="B22" s="42" t="s">
        <v>49</v>
      </c>
      <c r="C22" s="45"/>
      <c r="D22" s="42" t="s">
        <v>50</v>
      </c>
      <c r="E22" s="46"/>
      <c r="F22" s="5"/>
    </row>
    <row r="23" spans="1:6" ht="12.95" customHeight="1" x14ac:dyDescent="0.25">
      <c r="A23" s="44" t="s">
        <v>51</v>
      </c>
      <c r="B23" s="42" t="s">
        <v>52</v>
      </c>
      <c r="C23" s="45"/>
      <c r="D23" s="40" t="s">
        <v>53</v>
      </c>
      <c r="E23" s="46"/>
      <c r="F23" s="5"/>
    </row>
    <row r="24" spans="1:6" ht="12.95" customHeight="1" x14ac:dyDescent="0.25">
      <c r="A24" s="44" t="s">
        <v>54</v>
      </c>
      <c r="B24" s="42" t="s">
        <v>55</v>
      </c>
      <c r="C24" s="47">
        <f>C25</f>
        <v>0</v>
      </c>
      <c r="D24" s="42" t="s">
        <v>56</v>
      </c>
      <c r="E24" s="46"/>
      <c r="F24" s="5"/>
    </row>
    <row r="25" spans="1:6" ht="12.95" customHeight="1" x14ac:dyDescent="0.25">
      <c r="A25" s="39" t="s">
        <v>57</v>
      </c>
      <c r="B25" s="40" t="s">
        <v>58</v>
      </c>
      <c r="C25" s="48">
        <v>0</v>
      </c>
      <c r="D25" s="21" t="s">
        <v>59</v>
      </c>
      <c r="E25" s="43"/>
      <c r="F25" s="5"/>
    </row>
    <row r="26" spans="1:6" ht="12.95" customHeight="1" thickBot="1" x14ac:dyDescent="0.3">
      <c r="A26" s="44" t="s">
        <v>60</v>
      </c>
      <c r="B26" s="42" t="s">
        <v>61</v>
      </c>
      <c r="C26" s="45"/>
      <c r="D26" s="30"/>
      <c r="E26" s="46"/>
      <c r="F26" s="5"/>
    </row>
    <row r="27" spans="1:6" ht="15.95" customHeight="1" thickBot="1" x14ac:dyDescent="0.3">
      <c r="A27" s="35" t="s">
        <v>62</v>
      </c>
      <c r="B27" s="36" t="s">
        <v>63</v>
      </c>
      <c r="C27" s="37">
        <f>+C19+C24</f>
        <v>0</v>
      </c>
      <c r="D27" s="36" t="s">
        <v>64</v>
      </c>
      <c r="E27" s="38">
        <f>SUM(E19:E26)</f>
        <v>0</v>
      </c>
      <c r="F27" s="5"/>
    </row>
    <row r="28" spans="1:6" ht="15.75" thickBot="1" x14ac:dyDescent="0.3">
      <c r="A28" s="35" t="s">
        <v>65</v>
      </c>
      <c r="B28" s="49" t="s">
        <v>66</v>
      </c>
      <c r="C28" s="50">
        <f>+C18+C27</f>
        <v>94787</v>
      </c>
      <c r="D28" s="49" t="s">
        <v>67</v>
      </c>
      <c r="E28" s="50">
        <f>+E18+E27</f>
        <v>94787</v>
      </c>
      <c r="F28" s="5"/>
    </row>
    <row r="29" spans="1:6" ht="15.75" thickBot="1" x14ac:dyDescent="0.3">
      <c r="A29" s="35" t="s">
        <v>68</v>
      </c>
      <c r="B29" s="49" t="s">
        <v>69</v>
      </c>
      <c r="C29" s="50" t="str">
        <f>IF(C18-E18&lt;0,E18-C18,"-")</f>
        <v>-</v>
      </c>
      <c r="D29" s="49" t="s">
        <v>70</v>
      </c>
      <c r="E29" s="50" t="str">
        <f>IF(C18-E18&gt;0,C18-E18,"-")</f>
        <v>-</v>
      </c>
      <c r="F29" s="5"/>
    </row>
    <row r="30" spans="1:6" ht="15.75" thickBot="1" x14ac:dyDescent="0.3">
      <c r="A30" s="35" t="s">
        <v>71</v>
      </c>
      <c r="B30" s="49" t="s">
        <v>72</v>
      </c>
      <c r="C30" s="50" t="str">
        <f>IF(C18+C19-E28&lt;0,E28-(C18+C19),"-")</f>
        <v>-</v>
      </c>
      <c r="D30" s="49" t="s">
        <v>73</v>
      </c>
      <c r="E30" s="50" t="str">
        <f>IF(C18+C19-E28&gt;0,C18+C19-E28,"-")</f>
        <v>-</v>
      </c>
      <c r="F30" s="5"/>
    </row>
    <row r="31" spans="1:6" ht="18.75" x14ac:dyDescent="0.25">
      <c r="B31" s="51"/>
      <c r="C31" s="51"/>
      <c r="D31" s="51"/>
    </row>
  </sheetData>
  <mergeCells count="3">
    <mergeCell ref="F2:F30"/>
    <mergeCell ref="A3:A4"/>
    <mergeCell ref="B31:D3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2014. évi működési bevételeinek és kiadásainak mérlege&amp;R&amp;"-,Dőlt"&amp;8a 4/2014. (II. 17.) Önkormányzati Rendelet  5.melléklete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2014-02-20T07:57:37Z</dcterms:created>
  <dcterms:modified xsi:type="dcterms:W3CDTF">2014-02-20T07:58:45Z</dcterms:modified>
</cp:coreProperties>
</file>