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22F2FF0A-4EC8-49D2-9A82-2EE38121E25C}" xr6:coauthVersionLast="41" xr6:coauthVersionMax="41" xr10:uidLastSave="{00000000-0000-0000-0000-000000000000}"/>
  <bookViews>
    <workbookView xWindow="-120" yWindow="-120" windowWidth="20730" windowHeight="11160" xr2:uid="{676D7D72-4B17-427B-89CD-4787AFB549E0}"/>
  </bookViews>
  <sheets>
    <sheet name="9.4.1. sz. mell EKIK" sheetId="1" r:id="rId1"/>
  </sheets>
  <definedNames>
    <definedName name="_xlnm.Print_Titles" localSheetId="0">'9.4.1. sz. mell EKIK'!$1:$6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46" i="1"/>
  <c r="C58" i="1" s="1"/>
  <c r="C41" i="1"/>
  <c r="C38" i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<sst xmlns="http://schemas.openxmlformats.org/spreadsheetml/2006/main" count="112" uniqueCount="98">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</sst>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5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0" fontId="16" fillId="0" borderId="20" xfId="1" applyFont="1" applyBorder="1" applyAlignment="1">
      <alignment horizontal="left" vertical="center" wrapText="1" indent="1"/>
    </xf>
    <xf numFmtId="164" fontId="18" fillId="0" borderId="21" xfId="0" applyNumberFormat="1" applyFont="1" applyBorder="1" applyAlignment="1" applyProtection="1">
      <alignment horizontal="right" vertical="center" wrapText="1" indent="1"/>
      <protection locked="0"/>
    </xf>
    <xf numFmtId="0" fontId="19" fillId="0" borderId="0" xfId="0" applyFont="1" applyAlignment="1">
      <alignment vertical="center" wrapText="1"/>
    </xf>
    <xf numFmtId="164" fontId="18" fillId="0" borderId="22" xfId="0" applyNumberFormat="1" applyFont="1" applyBorder="1" applyAlignment="1" applyProtection="1">
      <alignment horizontal="right" vertical="center" wrapText="1" indent="1"/>
      <protection locked="0"/>
    </xf>
    <xf numFmtId="0" fontId="16" fillId="0" borderId="23" xfId="1" applyFont="1" applyBorder="1" applyAlignment="1">
      <alignment horizontal="left" vertical="center" wrapText="1" indent="1"/>
    </xf>
    <xf numFmtId="164" fontId="17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Border="1" applyAlignment="1" applyProtection="1">
      <alignment horizontal="right" vertical="center" wrapText="1" inden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left" vertical="center" wrapText="1" indent="1"/>
    </xf>
    <xf numFmtId="164" fontId="18" fillId="0" borderId="25" xfId="0" applyNumberFormat="1" applyFont="1" applyBorder="1" applyAlignment="1" applyProtection="1">
      <alignment horizontal="right" vertical="center" wrapText="1" indent="1"/>
      <protection locked="0"/>
    </xf>
    <xf numFmtId="0" fontId="14" fillId="0" borderId="18" xfId="1" applyFont="1" applyBorder="1" applyAlignment="1">
      <alignment horizontal="left" vertical="center" wrapText="1" indent="1"/>
    </xf>
    <xf numFmtId="0" fontId="14" fillId="0" borderId="26" xfId="1" applyFont="1" applyBorder="1" applyAlignment="1">
      <alignment horizontal="left" vertical="center" wrapText="1" indent="1"/>
    </xf>
    <xf numFmtId="164" fontId="18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>
      <alignment horizontal="right" vertical="center" wrapText="1" indent="1"/>
    </xf>
    <xf numFmtId="0" fontId="20" fillId="0" borderId="10" xfId="0" applyFont="1" applyBorder="1" applyAlignment="1">
      <alignment horizontal="center" vertical="center" wrapText="1"/>
    </xf>
    <xf numFmtId="164" fontId="21" fillId="0" borderId="27" xfId="0" applyNumberFormat="1" applyFont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>
      <alignment horizontal="left" wrapText="1" indent="1"/>
    </xf>
    <xf numFmtId="164" fontId="10" fillId="0" borderId="28" xfId="0" applyNumberFormat="1" applyFont="1" applyBorder="1" applyAlignment="1">
      <alignment horizontal="right" vertical="center" wrapText="1" inden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10" fillId="0" borderId="0" xfId="0" applyNumberFormat="1" applyFont="1" applyAlignment="1">
      <alignment horizontal="right" vertical="center" wrapText="1" inden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 indent="1"/>
    </xf>
    <xf numFmtId="0" fontId="9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64" fontId="21" fillId="0" borderId="19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164" fontId="10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right" vertical="center" wrapText="1" indent="1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vertical="center" wrapText="1"/>
    </xf>
    <xf numFmtId="4" fontId="25" fillId="0" borderId="12" xfId="0" applyNumberFormat="1" applyFont="1" applyBorder="1" applyAlignment="1" applyProtection="1">
      <alignment horizontal="right" vertical="center" wrapText="1" indent="1"/>
      <protection locked="0"/>
    </xf>
    <xf numFmtId="0" fontId="24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15A6FBCE-508A-41DB-95B5-70568B2F13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7F281-95BF-43B4-8A4B-C22A0CD5F22C}">
  <sheetPr codeName="Munka29">
    <tabColor rgb="FF92D050"/>
  </sheetPr>
  <dimension ref="A1:C60"/>
  <sheetViews>
    <sheetView tabSelected="1" view="pageLayout" zoomScaleNormal="100" workbookViewId="0">
      <selection activeCell="G2" sqref="G2"/>
    </sheetView>
  </sheetViews>
  <sheetFormatPr defaultRowHeight="12.75" x14ac:dyDescent="0.2"/>
  <cols>
    <col min="1" max="1" width="13.83203125" style="69" customWidth="1"/>
    <col min="2" max="2" width="79.1640625" style="18" customWidth="1"/>
    <col min="3" max="3" width="25" style="7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10193500</v>
      </c>
    </row>
    <row r="9" spans="1:3" s="28" customFormat="1" ht="12" customHeight="1" x14ac:dyDescent="0.2">
      <c r="A9" s="29" t="s">
        <v>16</v>
      </c>
      <c r="B9" s="30" t="s">
        <v>17</v>
      </c>
      <c r="C9" s="31"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v>8650000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823500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650000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3" s="37" customFormat="1" ht="12" customHeight="1" x14ac:dyDescent="0.2">
      <c r="A33" s="45" t="s">
        <v>63</v>
      </c>
      <c r="B33" s="48" t="s">
        <v>64</v>
      </c>
      <c r="C33" s="36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44"/>
    </row>
    <row r="36" spans="1:3" s="28" customFormat="1" ht="12" customHeight="1" thickBot="1" x14ac:dyDescent="0.25">
      <c r="A36" s="42" t="s">
        <v>69</v>
      </c>
      <c r="B36" s="43" t="s">
        <v>70</v>
      </c>
      <c r="C36" s="51"/>
    </row>
    <row r="37" spans="1:3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10193500</v>
      </c>
    </row>
    <row r="38" spans="1:3" s="28" customFormat="1" ht="12" customHeight="1" thickBot="1" x14ac:dyDescent="0.25">
      <c r="A38" s="53" t="s">
        <v>73</v>
      </c>
      <c r="B38" s="43" t="s">
        <v>74</v>
      </c>
      <c r="C38" s="52">
        <f>+C39+C40+C41</f>
        <v>99023908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435258</v>
      </c>
    </row>
    <row r="40" spans="1:3" s="37" customFormat="1" ht="12" customHeight="1" x14ac:dyDescent="0.2">
      <c r="A40" s="45" t="s">
        <v>77</v>
      </c>
      <c r="B40" s="48" t="s">
        <v>78</v>
      </c>
      <c r="C40" s="36"/>
    </row>
    <row r="41" spans="1:3" s="37" customFormat="1" ht="15" customHeight="1" thickBot="1" x14ac:dyDescent="0.25">
      <c r="A41" s="32" t="s">
        <v>79</v>
      </c>
      <c r="B41" s="49" t="s">
        <v>80</v>
      </c>
      <c r="C41" s="54">
        <f>99521250-932600</f>
        <v>98588650</v>
      </c>
    </row>
    <row r="42" spans="1:3" s="37" customFormat="1" ht="15" customHeight="1" thickBot="1" x14ac:dyDescent="0.25">
      <c r="A42" s="53" t="s">
        <v>81</v>
      </c>
      <c r="B42" s="55" t="s">
        <v>82</v>
      </c>
      <c r="C42" s="56">
        <f>+C37+C38</f>
        <v>109217408</v>
      </c>
    </row>
    <row r="43" spans="1:3" x14ac:dyDescent="0.2">
      <c r="A43" s="57"/>
      <c r="B43" s="58"/>
      <c r="C43" s="59"/>
    </row>
    <row r="44" spans="1:3" s="22" customFormat="1" ht="16.5" customHeight="1" thickBot="1" x14ac:dyDescent="0.25">
      <c r="A44" s="60"/>
      <c r="B44" s="61"/>
      <c r="C44" s="62"/>
    </row>
    <row r="45" spans="1:3" s="65" customFormat="1" ht="12" customHeight="1" thickBot="1" x14ac:dyDescent="0.25">
      <c r="A45" s="63"/>
      <c r="B45" s="64" t="s">
        <v>83</v>
      </c>
      <c r="C45" s="56"/>
    </row>
    <row r="46" spans="1:3" ht="12" customHeight="1" thickBot="1" x14ac:dyDescent="0.25">
      <c r="A46" s="42" t="s">
        <v>14</v>
      </c>
      <c r="B46" s="43" t="s">
        <v>84</v>
      </c>
      <c r="C46" s="27">
        <f>SUM(C47:C51)</f>
        <v>107231194</v>
      </c>
    </row>
    <row r="47" spans="1:3" ht="12" customHeight="1" x14ac:dyDescent="0.2">
      <c r="A47" s="32" t="s">
        <v>16</v>
      </c>
      <c r="B47" s="39" t="s">
        <v>85</v>
      </c>
      <c r="C47" s="47">
        <v>48091292</v>
      </c>
    </row>
    <row r="48" spans="1:3" ht="12" customHeight="1" x14ac:dyDescent="0.2">
      <c r="A48" s="32" t="s">
        <v>18</v>
      </c>
      <c r="B48" s="33" t="s">
        <v>86</v>
      </c>
      <c r="C48" s="34">
        <v>9499320</v>
      </c>
    </row>
    <row r="49" spans="1:3" ht="12" customHeight="1" x14ac:dyDescent="0.2">
      <c r="A49" s="32" t="s">
        <v>20</v>
      </c>
      <c r="B49" s="33" t="s">
        <v>87</v>
      </c>
      <c r="C49" s="66">
        <f>50573182-932600</f>
        <v>49640582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5" customFormat="1" ht="12" customHeight="1" thickBot="1" x14ac:dyDescent="0.25">
      <c r="A52" s="42" t="s">
        <v>38</v>
      </c>
      <c r="B52" s="43" t="s">
        <v>90</v>
      </c>
      <c r="C52" s="27">
        <f>SUM(C53:C55)</f>
        <v>1986214</v>
      </c>
    </row>
    <row r="53" spans="1:3" ht="12" customHeight="1" x14ac:dyDescent="0.2">
      <c r="A53" s="32" t="s">
        <v>40</v>
      </c>
      <c r="B53" s="39" t="s">
        <v>91</v>
      </c>
      <c r="C53" s="47">
        <v>1986214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67" t="s">
        <v>96</v>
      </c>
      <c r="C58" s="68">
        <f>+C46+C52+C57</f>
        <v>109217408</v>
      </c>
    </row>
    <row r="59" spans="1:3" ht="14.25" customHeight="1" thickBot="1" x14ac:dyDescent="0.25">
      <c r="C59" s="70"/>
    </row>
    <row r="60" spans="1:3" ht="13.5" thickBot="1" x14ac:dyDescent="0.25">
      <c r="A60" s="71" t="s">
        <v>97</v>
      </c>
      <c r="B60" s="72"/>
      <c r="C60" s="73">
        <v>18.25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számú melléklet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2019-03-28T13:32:19Z</dcterms:created>
  <dcterms:modified xsi:type="dcterms:W3CDTF">2019-03-28T13:32:20Z</dcterms:modified>
</cp:coreProperties>
</file>